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DOD\OUTREACH\Publications\DRAFTS\loco-decision-table-2024-11\"/>
    </mc:Choice>
  </mc:AlternateContent>
  <xr:revisionPtr revIDLastSave="0" documentId="13_ncr:1_{F4B83A00-0E72-4276-99F8-934B30CAA89D}" xr6:coauthVersionLast="47" xr6:coauthVersionMax="47" xr10:uidLastSave="{00000000-0000-0000-0000-000000000000}"/>
  <bookViews>
    <workbookView xWindow="-110" yWindow="-110" windowWidth="19420" windowHeight="10300" tabRatio="593" xr2:uid="{00000000-000D-0000-FFFF-FFFF00000000}"/>
  </bookViews>
  <sheets>
    <sheet name="Explanation" sheetId="3" r:id="rId1"/>
    <sheet name="Lowest Allowed Tier" sheetId="8" r:id="rId2"/>
    <sheet name="Standards" sheetId="9" r:id="rId3"/>
    <sheet name="Smoke Standards" sheetId="11" r:id="rId4"/>
    <sheet name="Notch" sheetId="5" r:id="rId5"/>
    <sheet name="Lists" sheetId="2" r:id="rId6"/>
  </sheets>
  <externalReferences>
    <externalReference r:id="rId7"/>
    <externalReference r:id="rId8"/>
  </externalReferences>
  <definedNames>
    <definedName name="_xlnm._FilterDatabase" localSheetId="3" hidden="1">'Smoke Standards'!$A$3:$K$3</definedName>
    <definedName name="a">[1]Lists!$A$38:$A$39</definedName>
    <definedName name="AlternateCOPMStandard" localSheetId="3">[2]Lists!$A$42:$A$43</definedName>
    <definedName name="AlternateCOPMStandard">Lists!$A$42:$A$43</definedName>
    <definedName name="AlternateNOxHCStandard" localSheetId="3">[2]Lists!$A$46:$A$47</definedName>
    <definedName name="AlternateNOxHCStandard">Lists!$A$46:$A$47</definedName>
    <definedName name="EngineCategory" localSheetId="3">[2]Lists!$A$5:$A$6</definedName>
    <definedName name="EngineCategory">Lists!$A$5:$A$6</definedName>
    <definedName name="HP" localSheetId="3">[2]Lists!$A$54:$A$56</definedName>
    <definedName name="HP">Lists!$A$54:$A$56</definedName>
    <definedName name="LocomotiveCategory" localSheetId="3">[2]Lists!$A$9:$A$12</definedName>
    <definedName name="LocomotiveCategory">Lists!$A$9:$A$12</definedName>
    <definedName name="Part" localSheetId="3">[2]Lists!$A$50:$A$51</definedName>
    <definedName name="Part">Lists!$A$50:$A$51</definedName>
    <definedName name="SeparateIntakeAirCooling" localSheetId="3">[2]Lists!$A$38:$A$39</definedName>
    <definedName name="SeparateIntakeAirCooling">Lists!$A$38:$A$39</definedName>
    <definedName name="ServiceClass" localSheetId="3">[2]Lists!$A$15:$A$16</definedName>
    <definedName name="ServiceClass">Lists!$A$15:$A$16</definedName>
    <definedName name="Tier" localSheetId="3">[2]Lists!$A$19:$A$23</definedName>
    <definedName name="Tier">Lists!$A$19:$A$23</definedName>
    <definedName name="YearOfOriginalManufacture" localSheetId="3">[2]Lists!$A$26:$A$35</definedName>
    <definedName name="YearOfOriginalManufacture">Lists!$A$26:$A$35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B2" i="5"/>
  <c r="B2" i="11"/>
  <c r="B2" i="8"/>
  <c r="G24" i="5"/>
  <c r="G23" i="5"/>
  <c r="D26" i="5"/>
  <c r="G16" i="5"/>
  <c r="G15" i="5"/>
  <c r="D1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mheese</author>
  </authors>
  <commentList>
    <comment ref="A89" authorId="0" shapeId="0" xr:uid="{00000000-0006-0000-0500-000001000000}">
      <text>
        <r>
          <rPr>
            <b/>
            <sz val="8"/>
            <color indexed="81"/>
            <rFont val="Tahoma"/>
            <family val="2"/>
          </rPr>
          <t xml:space="preserve">mheese: </t>
        </r>
        <r>
          <rPr>
            <sz val="8"/>
            <color indexed="81"/>
            <rFont val="Tahoma"/>
            <family val="2"/>
          </rPr>
          <t>Cant' use 130 to 560 since the FELs change in Part 89.</t>
        </r>
        <r>
          <rPr>
            <sz val="8"/>
            <color indexed="81"/>
            <rFont val="Tahoma"/>
            <family val="2"/>
          </rPr>
          <t xml:space="preserve">
</t>
        </r>
      </text>
    </comment>
    <comment ref="A92" authorId="0" shapeId="0" xr:uid="{00000000-0006-0000-0500-000002000000}">
      <text>
        <r>
          <rPr>
            <b/>
            <sz val="8"/>
            <color indexed="81"/>
            <rFont val="Tahoma"/>
            <family val="2"/>
          </rPr>
          <t>mheese:</t>
        </r>
        <r>
          <rPr>
            <sz val="8"/>
            <color indexed="81"/>
            <rFont val="Tahoma"/>
            <family val="2"/>
          </rPr>
          <t xml:space="preserve">
Interim FELs are different for so we need sub power categories in 130 to 560.</t>
        </r>
      </text>
    </comment>
  </commentList>
</comments>
</file>

<file path=xl/sharedStrings.xml><?xml version="1.0" encoding="utf-8"?>
<sst xmlns="http://schemas.openxmlformats.org/spreadsheetml/2006/main" count="757" uniqueCount="175">
  <si>
    <t>CO</t>
  </si>
  <si>
    <t>Yes</t>
  </si>
  <si>
    <t>No</t>
  </si>
  <si>
    <t>8.0</t>
  </si>
  <si>
    <t>0.60</t>
  </si>
  <si>
    <t>5.0</t>
  </si>
  <si>
    <t>0.30</t>
  </si>
  <si>
    <t>0.20</t>
  </si>
  <si>
    <t>0.54</t>
  </si>
  <si>
    <t>9.5</t>
  </si>
  <si>
    <t>0.03</t>
  </si>
  <si>
    <t>0.10</t>
  </si>
  <si>
    <t>0.05</t>
  </si>
  <si>
    <t>0.07</t>
  </si>
  <si>
    <t>5.5</t>
  </si>
  <si>
    <t>Rule Number</t>
  </si>
  <si>
    <t>Begin Model Year</t>
  </si>
  <si>
    <t>End Model Year</t>
  </si>
  <si>
    <t>1.3</t>
  </si>
  <si>
    <t>United States Environmental Protection Agency, Office of Air and Radiation, Office of Transportation and Air Quality</t>
  </si>
  <si>
    <t xml:space="preserve">Date </t>
  </si>
  <si>
    <t>Tier</t>
  </si>
  <si>
    <t>Service Class</t>
  </si>
  <si>
    <t>Year of Original Manufacture</t>
  </si>
  <si>
    <t>Separate Intake Air Cooling</t>
  </si>
  <si>
    <t>Alternate CO - PM Standards</t>
  </si>
  <si>
    <t>Alternate NOx+HC</t>
  </si>
  <si>
    <t>Alternate CO - PM Standard Indicator</t>
  </si>
  <si>
    <t>Alternate NOx+HC Standard Indicator</t>
  </si>
  <si>
    <t>Part</t>
  </si>
  <si>
    <t>Beginning Year of Original Manufacture</t>
  </si>
  <si>
    <t>1.00</t>
  </si>
  <si>
    <t>7.4</t>
  </si>
  <si>
    <t>2.2</t>
  </si>
  <si>
    <t>10.0</t>
  </si>
  <si>
    <t>1.5</t>
  </si>
  <si>
    <t>1.4</t>
  </si>
  <si>
    <t>2.10</t>
  </si>
  <si>
    <t>11.8</t>
  </si>
  <si>
    <t>Steady State</t>
  </si>
  <si>
    <t>30 sec Peak</t>
  </si>
  <si>
    <t>3 sec Peak</t>
  </si>
  <si>
    <t>30</t>
  </si>
  <si>
    <t>40</t>
  </si>
  <si>
    <t>50</t>
  </si>
  <si>
    <t>25</t>
  </si>
  <si>
    <t>20</t>
  </si>
  <si>
    <t>&lt;1973 LH, SW</t>
  </si>
  <si>
    <t>1973-1992 LH</t>
  </si>
  <si>
    <t>2005-2011 LH</t>
  </si>
  <si>
    <t>2012-2014 LH</t>
  </si>
  <si>
    <t>1973-2001 SW</t>
  </si>
  <si>
    <t>2002-2004 LH, SW</t>
  </si>
  <si>
    <t>2005-2010 SW</t>
  </si>
  <si>
    <t>2011-2014 SW</t>
  </si>
  <si>
    <t>≥2015 LH, SW</t>
  </si>
  <si>
    <t>1.20</t>
  </si>
  <si>
    <t>11.0</t>
  </si>
  <si>
    <t>2.5</t>
  </si>
  <si>
    <t>0.26</t>
  </si>
  <si>
    <t>0.55</t>
  </si>
  <si>
    <t>0.22</t>
  </si>
  <si>
    <t>0.11</t>
  </si>
  <si>
    <t>0.14</t>
  </si>
  <si>
    <t>0.13</t>
  </si>
  <si>
    <t>2.4</t>
  </si>
  <si>
    <t>HC (LH)</t>
  </si>
  <si>
    <t>NOx (LH)</t>
  </si>
  <si>
    <t>CO (LH)</t>
  </si>
  <si>
    <t>PM (LH)</t>
  </si>
  <si>
    <t>HC (SW)</t>
  </si>
  <si>
    <t>NOx (SW)</t>
  </si>
  <si>
    <t>CO (SW)</t>
  </si>
  <si>
    <t>PM (SW)</t>
  </si>
  <si>
    <t>8.1</t>
  </si>
  <si>
    <t>Switch</t>
  </si>
  <si>
    <t>Line Haul</t>
  </si>
  <si>
    <t>0.24</t>
  </si>
  <si>
    <t>0.12</t>
  </si>
  <si>
    <r>
      <t>Notch Standard = (E</t>
    </r>
    <r>
      <rPr>
        <vertAlign val="subscript"/>
        <sz val="10"/>
        <rFont val="Arial"/>
        <family val="2"/>
      </rPr>
      <t>i</t>
    </r>
    <r>
      <rPr>
        <sz val="10"/>
        <rFont val="Arial"/>
        <family val="2"/>
      </rPr>
      <t>) * (1.1 + (1 - ELH</t>
    </r>
    <r>
      <rPr>
        <vertAlign val="subscript"/>
        <sz val="10"/>
        <rFont val="Arial"/>
        <family val="2"/>
      </rPr>
      <t>i</t>
    </r>
    <r>
      <rPr>
        <sz val="10"/>
        <rFont val="Arial"/>
        <family val="2"/>
      </rPr>
      <t>/std)</t>
    </r>
  </si>
  <si>
    <t>1033.101(e)</t>
  </si>
  <si>
    <t>(Ei) =</t>
  </si>
  <si>
    <r>
      <t>The deteriorated brake-specific emission rate (for pollutant i) for the notch (i.e., the brake-specific emission rate calculated under subpart F of this part, adjusted by the deterioration factor in the application for certification); where i is NO</t>
    </r>
    <r>
      <rPr>
        <vertAlign val="subscript"/>
        <sz val="7.5"/>
        <rFont val="Arial"/>
        <family val="2"/>
      </rPr>
      <t>X</t>
    </r>
    <r>
      <rPr>
        <sz val="7.5"/>
        <rFont val="Arial"/>
        <family val="2"/>
      </rPr>
      <t>, HC, CO or PM.</t>
    </r>
  </si>
  <si>
    <t>ELHi =</t>
  </si>
  <si>
    <t xml:space="preserve">std = </t>
  </si>
  <si>
    <t>The applicable line-haul duty-cycle standard/FEL, except as specified in paragraph (e)(6).</t>
  </si>
  <si>
    <t>The deteriorated line-haul duty-cycle weighted brake-specific emission rate for pollutant i, as reported in the application for certification, except as specified in paragraph (e)(6).</t>
  </si>
  <si>
    <t>The final, certification level, result for the Pollutant for a line haul test</t>
  </si>
  <si>
    <t>Notch 1</t>
  </si>
  <si>
    <t>Notch Result</t>
  </si>
  <si>
    <t>Pollutant emissions at Notch X Times/Plus the Pollutant DF (LH or Switch, depending on the test being run)</t>
  </si>
  <si>
    <t>+</t>
  </si>
  <si>
    <t>DF (Sw,
LH)</t>
  </si>
  <si>
    <t>Std (LH)</t>
  </si>
  <si>
    <t xml:space="preserve">Notch Standard </t>
  </si>
  <si>
    <t>Test Result</t>
  </si>
  <si>
    <r>
      <t>E</t>
    </r>
    <r>
      <rPr>
        <vertAlign val="subscript"/>
        <sz val="10"/>
        <rFont val="Arial"/>
        <family val="2"/>
      </rPr>
      <t>i</t>
    </r>
  </si>
  <si>
    <t>Note: It appears impossible to get a notch standard less than the notch result unless the test result is greater than the standard. It is unclear why the notch standard is here. Therefore we will not incorporate notch cap calculations.</t>
  </si>
  <si>
    <t>14.4</t>
  </si>
  <si>
    <t>0.72</t>
  </si>
  <si>
    <t>0.45</t>
  </si>
  <si>
    <t>NOx (SW) FEL Cap</t>
  </si>
  <si>
    <t>PM FEL (SW) Cap</t>
  </si>
  <si>
    <t>PM (LH) FEL Cap</t>
  </si>
  <si>
    <t>NOx (LH) FEL Cap</t>
  </si>
  <si>
    <t>NOx + HC (LH)</t>
  </si>
  <si>
    <t>NOx + HC  (SW)</t>
  </si>
  <si>
    <t>HP</t>
  </si>
  <si>
    <t>1006&lt;hp&lt;3000</t>
  </si>
  <si>
    <t>1993-2004 LH</t>
  </si>
  <si>
    <t>Engine Category</t>
  </si>
  <si>
    <t>Locomotive Category</t>
  </si>
  <si>
    <t>Fresh or Remanufactured</t>
  </si>
  <si>
    <t>Fresh (F)</t>
  </si>
  <si>
    <t>Remanufactured (R)</t>
  </si>
  <si>
    <t>Refurbished (B)</t>
  </si>
  <si>
    <t>Regulation</t>
  </si>
  <si>
    <t>Test Engine Rated Power (hp)</t>
  </si>
  <si>
    <t>&gt;1006</t>
  </si>
  <si>
    <t>&gt;3000</t>
  </si>
  <si>
    <t>Fresh</t>
  </si>
  <si>
    <t>CFR Title Part</t>
  </si>
  <si>
    <t>Remanufactured</t>
  </si>
  <si>
    <t>Lowest Allowed Tier</t>
  </si>
  <si>
    <t>End Year of Original Manufacture</t>
  </si>
  <si>
    <t>Refurbished</t>
  </si>
  <si>
    <t>Remanufactured or Fresh</t>
  </si>
  <si>
    <t>&gt;= 3000</t>
  </si>
  <si>
    <t>&lt; 3000</t>
  </si>
  <si>
    <t>--</t>
  </si>
  <si>
    <t xml:space="preserve"> Total rated power of less than 750 kW (1006 hp) are not locomotives, unless the owner chooses to certify as locomotive. (under § 1033.615)</t>
  </si>
  <si>
    <t>Other Service Class Stds</t>
  </si>
  <si>
    <t>Refurbished, Remanufactured, or Fresh</t>
  </si>
  <si>
    <t>Begin Issue (Submittal) Date</t>
  </si>
  <si>
    <t>End Issue (Submittal) Date</t>
  </si>
  <si>
    <r>
      <t>1033.101 Table 1; 1033.101 Table 1 Footnote a No separate cooling system;  1033.101 Table 1 Footnote b L</t>
    </r>
    <r>
      <rPr>
        <sz val="10"/>
        <rFont val="Arial"/>
      </rPr>
      <t>ine-haul locomotives subject to the Tier 0 through Tier 2 emission standards must also meet switch standards of the same tier; 1033.101(d)(1) FELs for Tier 0 and Tier 1 locomotives originally manufactured before 2002 may have any value; 1033.101(i) Alternate CO and PM; 1033.101(c) Smoke.</t>
    </r>
  </si>
  <si>
    <r>
      <t>1033.101 Table 1; 1033.101 Table 1 Footnote b L</t>
    </r>
    <r>
      <rPr>
        <sz val="10"/>
        <rFont val="Arial"/>
      </rPr>
      <t>ine-haul locomotives subject to the Tier 0 through Tier 2 emission standards must also meet switch standards of the same tier; 1033.101 Table 1 Footnote e The PM standard for newly remanufactured Tier 2 line-haul locomotives is 0.20 g/bhp-hr until January 1, 2013, except as specified in §1033.150(a); 1033.101(i) Alternate CO and PM; 1033.101(c) Smoke; 1033.101(d)(3) FEL Caps.</t>
    </r>
  </si>
  <si>
    <r>
      <t>1033.101 Table 1; 1033.101 Table 1 Footnote c Tier 3 line-haul locomotives must also meet Tier 2 switch standards;</t>
    </r>
    <r>
      <rPr>
        <sz val="10"/>
        <rFont val="Arial"/>
      </rPr>
      <t xml:space="preserve"> 1033.101(c) Smoke; 1033.101(d)(3) FEL Caps1033; 101 Table 2 Footnote b Tier 2 PM switch standards until Jan. 2013.</t>
    </r>
  </si>
  <si>
    <r>
      <t>1033.101 Table 1; 1033.101 Table 1 Footnote d May use NOx+HC;</t>
    </r>
    <r>
      <rPr>
        <sz val="10"/>
        <rFont val="Arial"/>
      </rPr>
      <t xml:space="preserve"> 1033.101(c) Smoke; 1033.101(d)(4) FEL Caps; 1033.</t>
    </r>
  </si>
  <si>
    <t xml:space="preserve"> </t>
  </si>
  <si>
    <r>
      <t xml:space="preserve">1033.101 Table 2;  </t>
    </r>
    <r>
      <rPr>
        <sz val="10"/>
        <rFont val="Arial"/>
      </rPr>
      <t>1033.101(d)(1) FELs for Tier 0 and Tier 1 locomotives originally manufactured before 2002 may have any value; 1033.101(i) Alternate CO and PM; 1033.101(c) Smoke.</t>
    </r>
  </si>
  <si>
    <r>
      <t xml:space="preserve">1033.101 Table 2; 1033.101 Table 2 Footnote a Tier 1 must also meet LH standards of the same tier; </t>
    </r>
    <r>
      <rPr>
        <sz val="10"/>
        <rFont val="Arial"/>
      </rPr>
      <t>1033.101(d)(1), (2) FELs for Tier 0 and Tier 1 locomotives originally manufactured before 2002 may have any value; 1033.101(i) Alternate CO and PM; 1033.101(c) Smoke.</t>
    </r>
  </si>
  <si>
    <r>
      <t>1033.101 Table 2; 1033.101 Table 2 Footnote a Tier 1 must also meet LH standards of the same tier; 1033.101 Table 2 Footnote b PM std until Jan. 2013 ;</t>
    </r>
    <r>
      <rPr>
        <sz val="10"/>
        <rFont val="Arial"/>
      </rPr>
      <t>1033.101(d)(3) FEL caps; 1033.101(i) Alternate CO and PM; 1033.101(c) Smoke.</t>
    </r>
  </si>
  <si>
    <r>
      <t xml:space="preserve">1033.101 Table 2; </t>
    </r>
    <r>
      <rPr>
        <sz val="10"/>
        <rFont val="Arial"/>
      </rPr>
      <t>1033.101(d)(3) FEL caps; 1033.101(c) Smoke.</t>
    </r>
  </si>
  <si>
    <r>
      <t xml:space="preserve">1033.101 Table 2; 1033.101 Table 2 Footnote c May use NOx+HC; </t>
    </r>
    <r>
      <rPr>
        <sz val="10"/>
        <rFont val="Arial"/>
      </rPr>
      <t>1033.101(d)(4) FEL caps; 1033.101(c) Smoke.</t>
    </r>
  </si>
  <si>
    <t xml:space="preserve">CFR Title Part </t>
  </si>
  <si>
    <t>4</t>
  </si>
  <si>
    <t>3</t>
  </si>
  <si>
    <t>2</t>
  </si>
  <si>
    <t>1</t>
  </si>
  <si>
    <t>0</t>
  </si>
  <si>
    <t xml:space="preserve">Line Haul PM FEL (DE 49) &gt; 0.05
</t>
  </si>
  <si>
    <t xml:space="preserve">Line Haul PM FEL (DE 49) &lt;= 0.05
</t>
  </si>
  <si>
    <t>Line  Haul PM FEL (DE 49) exists</t>
  </si>
  <si>
    <t>Switch PM FEL (DE 48) &gt; 0.05</t>
  </si>
  <si>
    <t>Switch PM FEL (DE 48) &lt;= 0.05</t>
  </si>
  <si>
    <t xml:space="preserve">Switch PM FEL (DE 48) exists  </t>
  </si>
  <si>
    <t>&lt;= 0.05</t>
  </si>
  <si>
    <t>&gt; 0.05</t>
  </si>
  <si>
    <t>Exists</t>
  </si>
  <si>
    <t>Does Not Exist</t>
  </si>
  <si>
    <t xml:space="preserve">Standards Tier (DE 9)
</t>
  </si>
  <si>
    <t>NOx + HC (LH) FEL Cap</t>
  </si>
  <si>
    <t>NOx + HC (SW) FEL Cap</t>
  </si>
  <si>
    <t>5.8</t>
  </si>
  <si>
    <t>5.6</t>
  </si>
  <si>
    <r>
      <t>1033.101 Table 1; 1033.101 Table 1 Footnote b L</t>
    </r>
    <r>
      <rPr>
        <sz val="10"/>
        <rFont val="Arial"/>
      </rPr>
      <t>ine-haul locomotives subject to the Tier 0 through Tier 2 emission standards must also meet switch standards of the same tier; 1033.101 Table 1 Footnote e The PM standard for newly remanufactured Tier 2 line-haul locomotives is 0.20 g/bhp-hr until January 1, 2013, except as specified in §1033.150(a); 1033.101(i) Alternate CO and PM; 1033.101(c) Smoke; 1033.101(d)(3) FEL Caps; 1033.102 Transition, 92.8 Table A8-2.</t>
    </r>
  </si>
  <si>
    <r>
      <t>1033.101 Table 2; 1033.101 Table 2 Footnote a Tier 1 must also meet LH standards of the same tier; 1033.101 Table 2 Footnote b PM std until Jan. 2013 ;</t>
    </r>
    <r>
      <rPr>
        <sz val="10"/>
        <rFont val="Arial"/>
      </rPr>
      <t>1033.101(d)(3) FEL caps; 1033.101(i) Alternate CO and PM; 1033.101(c) Smoke; 1033.102 Transition, 92.8 Table A8-2.</t>
    </r>
  </si>
  <si>
    <t>1033.101 Table 1; 1033.101 Table 1 Footnote c Tier 3 line-haul locomotives must also meet Tier 2 switch standards; 1033.101(c) Smoke; 1033.101(d)(3) FEL Caps1033; 101 Table 2 Footnote b Tier 2 PM switch standards until Jan. 2013.</t>
  </si>
  <si>
    <t>1033.101 Table 1; 1033.101 Table 1 Footnote d May use NOx+HC; 1033.101(c) Smoke; 1033.101(d)(4) FEL Caps; 1033.</t>
  </si>
  <si>
    <t>0.01</t>
  </si>
  <si>
    <t>##</t>
  </si>
  <si>
    <t>Note</t>
  </si>
  <si>
    <t>this is not implemented in the system, contact your certification representative to notify them of your use of this provision</t>
  </si>
  <si>
    <t>2024 Dec 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</si>
</sst>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mmm\ dd"/>
  </numFmts>
  <fonts count="21">
    <font>
      <sz val="10"/>
      <name val="Arial"/>
    </font>
    <font>
      <sz val="10"/>
      <name val="Arial"/>
      <family val="2"/>
    </font>
    <font>
      <sz val="8"/>
      <name val="Arial"/>
      <family val="2"/>
    </font>
    <font>
      <b/>
      <sz val="10"/>
      <name val="Arial"/>
      <family val="2"/>
    </font>
    <font>
      <sz val="10"/>
      <color indexed="10"/>
      <name val="Arial"/>
      <family val="2"/>
    </font>
    <font>
      <b/>
      <sz val="8"/>
      <color indexed="81"/>
      <name val="Tahoma"/>
      <family val="2"/>
    </font>
    <font>
      <sz val="8"/>
      <color indexed="81"/>
      <name val="Tahoma"/>
      <family val="2"/>
    </font>
    <font>
      <sz val="10"/>
      <name val="Arial Unicode MS"/>
      <family val="2"/>
    </font>
    <font>
      <b/>
      <sz val="10"/>
      <name val="Arial Unicode MS"/>
      <family val="2"/>
    </font>
    <font>
      <sz val="10"/>
      <name val="Arial"/>
      <family val="2"/>
    </font>
    <font>
      <sz val="10"/>
      <name val="Arial"/>
      <family val="2"/>
    </font>
    <font>
      <sz val="8"/>
      <color indexed="17"/>
      <name val="Arial"/>
      <family val="2"/>
    </font>
    <font>
      <vertAlign val="subscript"/>
      <sz val="10"/>
      <name val="Arial"/>
      <family val="2"/>
    </font>
    <font>
      <sz val="7.5"/>
      <name val="Arial"/>
      <family val="2"/>
    </font>
    <font>
      <vertAlign val="subscript"/>
      <sz val="7.5"/>
      <name val="Arial"/>
      <family val="2"/>
    </font>
    <font>
      <vertAlign val="superscript"/>
      <sz val="10"/>
      <name val="Arial"/>
      <family val="2"/>
    </font>
    <font>
      <sz val="11"/>
      <color theme="1"/>
      <name val="Calibri"/>
      <family val="2"/>
      <scheme val="minor"/>
    </font>
    <font>
      <sz val="10"/>
      <color theme="1"/>
      <name val="Arial Unicode MS"/>
      <family val="2"/>
    </font>
    <font>
      <sz val="10"/>
      <color theme="1"/>
      <name val="Arial"/>
      <family val="2"/>
    </font>
    <font>
      <sz val="10"/>
      <color rgb="FFFF0000"/>
      <name val="Arial Unicode MS"/>
      <family val="2"/>
    </font>
    <font>
      <sz val="10"/>
      <color rgb="FFFF0000"/>
      <name val="Arial"/>
      <family val="2"/>
    </font>
  </fonts>
  <fills count="8">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 fontId="1" fillId="0" borderId="0"/>
    <xf numFmtId="0" fontId="16" fillId="0" borderId="0"/>
  </cellStyleXfs>
  <cellXfs count="59">
    <xf numFmtId="0" fontId="0" fillId="0" borderId="0" xfId="0"/>
    <xf numFmtId="0" fontId="3" fillId="0" borderId="0" xfId="0" applyFont="1"/>
    <xf numFmtId="0" fontId="0" fillId="0" borderId="0" xfId="0" applyNumberFormat="1"/>
    <xf numFmtId="0" fontId="4" fillId="0" borderId="0" xfId="0" applyFont="1"/>
    <xf numFmtId="49" fontId="7" fillId="0" borderId="0" xfId="0" applyNumberFormat="1" applyFont="1" applyFill="1" applyAlignment="1">
      <alignment horizontal="right"/>
    </xf>
    <xf numFmtId="0" fontId="7" fillId="0" borderId="0" xfId="0" applyFont="1" applyFill="1"/>
    <xf numFmtId="49" fontId="7" fillId="0" borderId="0" xfId="0" quotePrefix="1" applyNumberFormat="1" applyFont="1" applyFill="1"/>
    <xf numFmtId="49" fontId="7" fillId="0" borderId="0" xfId="0" applyNumberFormat="1" applyFont="1" applyFill="1"/>
    <xf numFmtId="0" fontId="1" fillId="0" borderId="0" xfId="0" applyFont="1"/>
    <xf numFmtId="0" fontId="8" fillId="2" borderId="1" xfId="0" applyFont="1" applyFill="1" applyBorder="1" applyAlignment="1">
      <alignment wrapText="1"/>
    </xf>
    <xf numFmtId="0" fontId="8" fillId="3" borderId="1" xfId="0" applyFont="1" applyFill="1" applyBorder="1" applyAlignment="1">
      <alignment wrapText="1"/>
    </xf>
    <xf numFmtId="0" fontId="8" fillId="0" borderId="1" xfId="0" applyFont="1" applyFill="1" applyBorder="1" applyAlignment="1">
      <alignment wrapText="1"/>
    </xf>
    <xf numFmtId="0" fontId="0" fillId="4" borderId="0" xfId="0" applyFill="1"/>
    <xf numFmtId="0" fontId="10" fillId="0" borderId="0" xfId="0" applyFont="1"/>
    <xf numFmtId="0" fontId="10" fillId="0" borderId="0" xfId="0" applyFont="1" applyAlignment="1">
      <alignment horizontal="left"/>
    </xf>
    <xf numFmtId="0" fontId="0" fillId="0" borderId="0" xfId="0" applyAlignment="1">
      <alignment horizontal="left"/>
    </xf>
    <xf numFmtId="0" fontId="11" fillId="0" borderId="0" xfId="0" applyFont="1" applyBorder="1" applyAlignment="1">
      <alignment horizontal="center" vertical="center" wrapText="1"/>
    </xf>
    <xf numFmtId="0" fontId="3" fillId="0" borderId="0" xfId="0" applyFont="1" applyBorder="1" applyAlignment="1">
      <alignment horizontal="left" vertical="center" wrapText="1"/>
    </xf>
    <xf numFmtId="0" fontId="9" fillId="0" borderId="0" xfId="0" applyFont="1"/>
    <xf numFmtId="0" fontId="13" fillId="0" borderId="0" xfId="0" applyFont="1"/>
    <xf numFmtId="0" fontId="9" fillId="0" borderId="0" xfId="0" applyFont="1" applyAlignment="1">
      <alignment wrapText="1"/>
    </xf>
    <xf numFmtId="0" fontId="9" fillId="0" borderId="0" xfId="0" quotePrefix="1" applyFont="1" applyAlignment="1">
      <alignment horizontal="center"/>
    </xf>
    <xf numFmtId="0" fontId="7" fillId="0" borderId="0" xfId="0" applyFont="1" applyFill="1" applyAlignment="1">
      <alignment horizontal="center"/>
    </xf>
    <xf numFmtId="0" fontId="8" fillId="3" borderId="1" xfId="0" applyFont="1" applyFill="1" applyBorder="1" applyAlignment="1">
      <alignment horizontal="center" wrapText="1"/>
    </xf>
    <xf numFmtId="0" fontId="7" fillId="5" borderId="0" xfId="0" applyFont="1" applyFill="1" applyAlignment="1">
      <alignment horizontal="center"/>
    </xf>
    <xf numFmtId="3" fontId="2" fillId="0" borderId="0" xfId="1" applyFont="1"/>
    <xf numFmtId="0" fontId="2" fillId="0" borderId="0" xfId="0" applyFont="1"/>
    <xf numFmtId="0" fontId="15" fillId="0" borderId="0" xfId="0" applyFont="1"/>
    <xf numFmtId="0" fontId="7" fillId="0" borderId="0" xfId="0" applyFont="1" applyFill="1" applyBorder="1" applyAlignment="1">
      <alignment horizontal="center"/>
    </xf>
    <xf numFmtId="0" fontId="8" fillId="2" borderId="0" xfId="0" applyFont="1" applyFill="1" applyBorder="1" applyAlignment="1">
      <alignment wrapText="1"/>
    </xf>
    <xf numFmtId="0" fontId="7" fillId="6" borderId="0" xfId="0" applyFont="1" applyFill="1" applyAlignment="1">
      <alignment horizontal="center"/>
    </xf>
    <xf numFmtId="0" fontId="7" fillId="6" borderId="0" xfId="0" applyFont="1" applyFill="1"/>
    <xf numFmtId="0" fontId="7" fillId="6" borderId="0" xfId="0" applyFont="1" applyFill="1" applyBorder="1" applyAlignment="1">
      <alignment horizontal="center"/>
    </xf>
    <xf numFmtId="0" fontId="9" fillId="5" borderId="0" xfId="0" applyFont="1" applyFill="1" applyAlignment="1">
      <alignment horizontal="center"/>
    </xf>
    <xf numFmtId="0" fontId="7" fillId="0" borderId="0" xfId="2" applyFont="1"/>
    <xf numFmtId="0" fontId="16" fillId="0" borderId="0" xfId="2"/>
    <xf numFmtId="0" fontId="7" fillId="5" borderId="0" xfId="2" applyFont="1" applyFill="1" applyAlignment="1">
      <alignment horizontal="center"/>
    </xf>
    <xf numFmtId="49" fontId="17" fillId="0" borderId="0" xfId="2" applyNumberFormat="1" applyFont="1" applyAlignment="1">
      <alignment horizontal="center"/>
    </xf>
    <xf numFmtId="49" fontId="7" fillId="0" borderId="0" xfId="2" applyNumberFormat="1" applyFont="1" applyFill="1" applyAlignment="1">
      <alignment horizontal="center" vertical="center"/>
    </xf>
    <xf numFmtId="0" fontId="7" fillId="0" borderId="0" xfId="2" applyFont="1" applyFill="1"/>
    <xf numFmtId="49" fontId="7" fillId="0" borderId="0" xfId="2" applyNumberFormat="1" applyFont="1" applyFill="1" applyAlignment="1">
      <alignment horizontal="right"/>
    </xf>
    <xf numFmtId="49" fontId="7" fillId="5" borderId="0" xfId="2" applyNumberFormat="1" applyFont="1" applyFill="1" applyAlignment="1">
      <alignment horizontal="center"/>
    </xf>
    <xf numFmtId="0" fontId="7" fillId="0" borderId="0" xfId="2" applyFont="1" applyAlignment="1">
      <alignment vertical="top"/>
    </xf>
    <xf numFmtId="0" fontId="8" fillId="2" borderId="1" xfId="2" applyFont="1" applyFill="1" applyBorder="1" applyAlignment="1">
      <alignment vertical="top" wrapText="1"/>
    </xf>
    <xf numFmtId="0" fontId="8" fillId="3" borderId="1" xfId="2" applyFont="1" applyFill="1" applyBorder="1" applyAlignment="1">
      <alignment vertical="top" wrapText="1"/>
    </xf>
    <xf numFmtId="0" fontId="8" fillId="0" borderId="1" xfId="2" applyFont="1" applyFill="1" applyBorder="1" applyAlignment="1">
      <alignment vertical="top" wrapText="1"/>
    </xf>
    <xf numFmtId="14" fontId="18" fillId="0" borderId="0" xfId="0" applyNumberFormat="1" applyFont="1" applyFill="1" applyBorder="1" applyAlignment="1">
      <alignment horizontal="center"/>
    </xf>
    <xf numFmtId="14" fontId="9" fillId="0" borderId="0" xfId="0" applyNumberFormat="1" applyFont="1" applyFill="1" applyBorder="1" applyAlignment="1">
      <alignment horizontal="center"/>
    </xf>
    <xf numFmtId="164" fontId="2" fillId="0" borderId="0" xfId="0" applyNumberFormat="1" applyFont="1"/>
    <xf numFmtId="164" fontId="2" fillId="0" borderId="0" xfId="0" applyNumberFormat="1" applyFont="1" applyAlignment="1">
      <alignment shrinkToFit="1"/>
    </xf>
    <xf numFmtId="164" fontId="2" fillId="0" borderId="0" xfId="0" applyNumberFormat="1" applyFont="1" applyAlignment="1">
      <alignment horizontal="center" shrinkToFit="1"/>
    </xf>
    <xf numFmtId="0" fontId="19" fillId="7" borderId="0" xfId="0" applyFont="1" applyFill="1" applyAlignment="1">
      <alignment horizontal="center"/>
    </xf>
    <xf numFmtId="0" fontId="20" fillId="7" borderId="0" xfId="0" applyFont="1" applyFill="1"/>
    <xf numFmtId="0" fontId="19" fillId="7" borderId="0" xfId="0" applyFont="1" applyFill="1"/>
    <xf numFmtId="0" fontId="19" fillId="7" borderId="0" xfId="0" applyFont="1" applyFill="1" applyBorder="1" applyAlignment="1">
      <alignment horizontal="center"/>
    </xf>
    <xf numFmtId="0" fontId="20" fillId="7" borderId="0" xfId="0" applyFont="1" applyFill="1" applyAlignment="1">
      <alignment horizontal="center"/>
    </xf>
    <xf numFmtId="14" fontId="20" fillId="7" borderId="0" xfId="0" applyNumberFormat="1" applyFont="1" applyFill="1" applyBorder="1" applyAlignment="1">
      <alignment horizontal="center"/>
    </xf>
    <xf numFmtId="49" fontId="19" fillId="7" borderId="0" xfId="0" applyNumberFormat="1" applyFont="1" applyFill="1" applyAlignment="1">
      <alignment horizontal="right"/>
    </xf>
    <xf numFmtId="0" fontId="8" fillId="7" borderId="1" xfId="0" applyFont="1" applyFill="1" applyBorder="1" applyAlignment="1">
      <alignment wrapText="1"/>
    </xf>
  </cellXfs>
  <cellStyles count="3">
    <cellStyle name="Comma0"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593725</xdr:colOff>
      <xdr:row>4</xdr:row>
      <xdr:rowOff>41274</xdr:rowOff>
    </xdr:from>
    <xdr:to>
      <xdr:col>13</xdr:col>
      <xdr:colOff>565150</xdr:colOff>
      <xdr:row>39</xdr:row>
      <xdr:rowOff>19053</xdr:rowOff>
    </xdr:to>
    <xdr:sp macro="" textlink="">
      <xdr:nvSpPr>
        <xdr:cNvPr id="3076" name="Text Box 4">
          <a:extLst>
            <a:ext uri="{FF2B5EF4-FFF2-40B4-BE49-F238E27FC236}">
              <a16:creationId xmlns:a16="http://schemas.microsoft.com/office/drawing/2014/main" id="{B83BA14A-F8D9-746B-E5CF-F2ABBA631CEB}"/>
            </a:ext>
          </a:extLst>
        </xdr:cNvPr>
        <xdr:cNvSpPr txBox="1">
          <a:spLocks noChangeArrowheads="1"/>
        </xdr:cNvSpPr>
      </xdr:nvSpPr>
      <xdr:spPr bwMode="auto">
        <a:xfrm>
          <a:off x="593725" y="676274"/>
          <a:ext cx="7966075" cy="5534029"/>
        </a:xfrm>
        <a:prstGeom prst="rect">
          <a:avLst/>
        </a:prstGeom>
        <a:solidFill>
          <a:schemeClr val="bg1">
            <a:lumMod val="75000"/>
          </a:schemeClr>
        </a:solidFill>
        <a:ln w="9525">
          <a:solidFill>
            <a:srgbClr val="000000"/>
          </a:solidFill>
          <a:miter lim="800000"/>
          <a:headEnd/>
          <a:tailEnd/>
        </a:ln>
      </xdr:spPr>
      <xdr:txBody>
        <a:bodyPr vertOverflow="clip" wrap="square" lIns="27432" tIns="22860" rIns="0" bIns="0" anchor="t" upright="1"/>
        <a:lstStyle/>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Standards Decision Table Explanation</a:t>
          </a:r>
          <a:endParaRPr lang="en-US" sz="1000" b="0" i="0" u="none" strike="noStrike" baseline="0">
            <a:solidFill>
              <a:srgbClr val="000000"/>
            </a:solidFill>
            <a:latin typeface="Arial" pitchFamily="34" charset="0"/>
            <a:cs typeface="Arial" pitchFamily="34" charset="0"/>
          </a:endParaRP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For Locomotive Certification Applications, a decision table will be used by the system to determine which standards to apply to the submitted test results and the Family Emission Limit (FEL) Caps to use if the Engine Family is participating in Averaging, Banking, and Trading (ABT). As Locomotive manufacturers may choose a standard lower than that required by the regulations the minimum tier for the conditions that apply is first determined in the tab 'Lowest Allowed Tier'. The actual numerical standards for the tier the manufacturer selected can then be found in the 'Standards' and the 'Smoke Standards' tables. A Decision Table is made up of ‘conditions’ and ‘actions’. In the case of the Locomotive Tables, the ‘conditions’ refer to specific data elements in the Certification Application and the ‘actions’ are the Emission Standards that apply and FEL Caps that would be used if the engine family participates in ABT. Below is a listing of the ‘condition’ data elements, their Verify Data Element number and a short description of how the element is used in determining the standard.</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Model Year (Verify DE-5) – Each entry in the Decision Table has a Beginning and Ending Model Year. For a Rule to apply, the Model Year in the Certification Application must be between the Beginning and Ending Model Year listed in the table. If the Ending Model Year is blank (grayed out), then rule can be considered to go on indefinitely.</a:t>
          </a:r>
        </a:p>
        <a:p>
          <a:pPr algn="l" rtl="0">
            <a:defRPr sz="1000"/>
          </a:pPr>
          <a:r>
            <a:rPr lang="en-US" sz="1000" b="0" i="0" u="none" strike="noStrike" baseline="0">
              <a:solidFill>
                <a:srgbClr val="000000"/>
              </a:solidFill>
              <a:latin typeface="Arial" pitchFamily="34" charset="0"/>
              <a:cs typeface="Arial" pitchFamily="34" charset="0"/>
            </a:rPr>
            <a:t>  CFR Title Part </a:t>
          </a:r>
          <a:r>
            <a:rPr lang="en-US" sz="1000" b="0" i="0" baseline="0">
              <a:latin typeface="Arial" pitchFamily="34" charset="0"/>
              <a:ea typeface="+mn-ea"/>
              <a:cs typeface="Arial" pitchFamily="34" charset="0"/>
            </a:rPr>
            <a:t>(Verify DE-319) –  Part of 40 CFR that manufacturer wishes to certify under.</a:t>
          </a: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Test Engine Rated Power (Verify DE-85) - The power rating, in Horsepower, for the test engine. </a:t>
          </a:r>
        </a:p>
        <a:p>
          <a:pPr algn="l" rtl="0">
            <a:defRPr sz="1000"/>
          </a:pPr>
          <a:r>
            <a:rPr lang="en-US" sz="1000" b="0" i="0" u="none" strike="noStrike" baseline="0">
              <a:solidFill>
                <a:srgbClr val="000000"/>
              </a:solidFill>
              <a:latin typeface="Arial" pitchFamily="34" charset="0"/>
              <a:cs typeface="Arial" pitchFamily="34" charset="0"/>
            </a:rPr>
            <a:t>  Locomotive Category (Verify DE-361) - Type of locomotive being certified. </a:t>
          </a:r>
        </a:p>
        <a:p>
          <a:pPr algn="l" rtl="0">
            <a:defRPr sz="1000"/>
          </a:pPr>
          <a:r>
            <a:rPr lang="en-US" sz="1000" b="0" i="0" u="none" strike="noStrike" baseline="0">
              <a:solidFill>
                <a:srgbClr val="000000"/>
              </a:solidFill>
              <a:latin typeface="Arial" pitchFamily="34" charset="0"/>
              <a:cs typeface="Arial" pitchFamily="34" charset="0"/>
            </a:rPr>
            <a:t>  Engine Category (Verify DE-7) - Type of engine being certified.</a:t>
          </a:r>
        </a:p>
        <a:p>
          <a:pPr algn="l" rtl="0">
            <a:defRPr sz="1000"/>
          </a:pPr>
          <a:r>
            <a:rPr lang="en-US" sz="1000" b="0" i="0" u="none" strike="noStrike" baseline="0">
              <a:solidFill>
                <a:srgbClr val="000000"/>
              </a:solidFill>
              <a:latin typeface="Arial" pitchFamily="34" charset="0"/>
              <a:cs typeface="Arial" pitchFamily="34" charset="0"/>
            </a:rPr>
            <a:t>  Service Class (Verify DE-8) - The type of service the engine or locomotive will see.</a:t>
          </a:r>
        </a:p>
        <a:p>
          <a:pPr algn="l" rtl="0">
            <a:defRPr sz="1000"/>
          </a:pPr>
          <a:r>
            <a:rPr lang="en-US" sz="1000" b="0" i="0" u="none" strike="noStrike" baseline="0">
              <a:solidFill>
                <a:srgbClr val="000000"/>
              </a:solidFill>
              <a:latin typeface="Arial" pitchFamily="34" charset="0"/>
              <a:cs typeface="Arial" pitchFamily="34" charset="0"/>
            </a:rPr>
            <a:t>  Tier (Verify DE-9) – Indicates the Tier of the regulation the engine or locomotive is meeting. </a:t>
          </a:r>
        </a:p>
        <a:p>
          <a:pPr algn="l" rtl="0">
            <a:defRPr sz="1000"/>
          </a:pPr>
          <a:r>
            <a:rPr lang="en-US" sz="1000" b="0" i="0" u="none" strike="noStrike" baseline="0">
              <a:solidFill>
                <a:srgbClr val="000000"/>
              </a:solidFill>
              <a:latin typeface="Arial" pitchFamily="34" charset="0"/>
              <a:cs typeface="Arial" pitchFamily="34" charset="0"/>
            </a:rPr>
            <a:t>  Part (Verify DE-319) - The applicable regulation the engine or locomotive is being certified under.</a:t>
          </a:r>
        </a:p>
        <a:p>
          <a:pPr algn="l" rtl="0">
            <a:defRPr sz="1000"/>
          </a:pPr>
          <a:r>
            <a:rPr lang="en-US" sz="1000" b="0" i="0" u="none" strike="noStrike" baseline="0">
              <a:solidFill>
                <a:srgbClr val="000000"/>
              </a:solidFill>
              <a:latin typeface="Arial" pitchFamily="34" charset="0"/>
              <a:cs typeface="Arial" pitchFamily="34" charset="0"/>
            </a:rPr>
            <a:t>  Beginning Year of Original Manufacture (Verify DE-244) - The first model year of production of this engine family which may be rebuilt with this kit.</a:t>
          </a:r>
        </a:p>
        <a:p>
          <a:pPr algn="l" rtl="0">
            <a:defRPr sz="1000"/>
          </a:pPr>
          <a:r>
            <a:rPr lang="en-US" sz="1000" b="0" i="0" u="none" strike="noStrike" baseline="0">
              <a:solidFill>
                <a:srgbClr val="000000"/>
              </a:solidFill>
              <a:latin typeface="Arial" pitchFamily="34" charset="0"/>
              <a:cs typeface="Arial" pitchFamily="34" charset="0"/>
            </a:rPr>
            <a:t>  </a:t>
          </a:r>
          <a:r>
            <a:rPr lang="en-US" sz="1000" b="0" i="0" baseline="0">
              <a:latin typeface="Arial" pitchFamily="34" charset="0"/>
              <a:ea typeface="+mn-ea"/>
              <a:cs typeface="Arial" pitchFamily="34" charset="0"/>
            </a:rPr>
            <a:t>End Year of Original Manufacture (Verify DE-245) - The last model year of production of this engine family which may be rebuilt with this kit.</a:t>
          </a: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Separate Intake Air Cooling (Verify DE-318) - An indication of whether the engine was originally manufactured with a separate intake air cooling system.</a:t>
          </a:r>
        </a:p>
        <a:p>
          <a:pPr algn="l" rtl="0">
            <a:defRPr sz="1000"/>
          </a:pPr>
          <a:r>
            <a:rPr lang="en-US" sz="1000" b="0" i="0" u="none" strike="noStrike" baseline="0">
              <a:solidFill>
                <a:srgbClr val="000000"/>
              </a:solidFill>
              <a:latin typeface="Arial" pitchFamily="34" charset="0"/>
              <a:cs typeface="Arial" pitchFamily="34" charset="0"/>
            </a:rPr>
            <a:t>  Alternate CO - PM Standards (Verify DE-254) - An indication of whether alternate CO and PM standards are being used.</a:t>
          </a:r>
        </a:p>
        <a:p>
          <a:pPr algn="l" rtl="0">
            <a:defRPr sz="1000"/>
          </a:pPr>
          <a:r>
            <a:rPr lang="en-US" sz="1000" b="0" i="0" u="none" strike="noStrike" baseline="0">
              <a:solidFill>
                <a:srgbClr val="000000"/>
              </a:solidFill>
              <a:latin typeface="Arial" pitchFamily="34" charset="0"/>
              <a:cs typeface="Arial" pitchFamily="34" charset="0"/>
            </a:rPr>
            <a:t>  Alternate NOx+HC (Verify DE-315) - An indication of whether alternate NOx+HC standards are being used.</a:t>
          </a:r>
        </a:p>
        <a:p>
          <a:pPr algn="l" rtl="0">
            <a:defRPr sz="1000"/>
          </a:pPr>
          <a:r>
            <a:rPr lang="en-US" sz="1000" b="0" i="0" u="none" strike="noStrike" baseline="0">
              <a:solidFill>
                <a:srgbClr val="000000"/>
              </a:solidFill>
              <a:latin typeface="Arial" pitchFamily="34" charset="0"/>
              <a:cs typeface="Arial" pitchFamily="34" charset="0"/>
            </a:rPr>
            <a:t>  </a:t>
          </a:r>
          <a:r>
            <a:rPr lang="en-US" sz="1000" b="0" i="0" baseline="0">
              <a:latin typeface="Arial" pitchFamily="34" charset="0"/>
              <a:ea typeface="+mn-ea"/>
              <a:cs typeface="Arial" pitchFamily="34" charset="0"/>
            </a:rPr>
            <a:t>Date of File Submittal - The actual date restricting some provisions of the regulations will apply to the issue date of the certificate, but the submittal date of the file can server as a proxy for the end date.</a:t>
          </a:r>
          <a:endParaRPr lang="en-US" sz="1000" b="0" i="0" u="none" strike="noStrike" baseline="0">
            <a:solidFill>
              <a:srgbClr val="000000"/>
            </a:solidFill>
            <a:latin typeface="Arial" pitchFamily="34" charset="0"/>
            <a:cs typeface="Arial" pitchFamily="34" charset="0"/>
          </a:endParaRP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Note that sometimes a ‘condition’ cell in the table is blank and highlighted in gray. The gray highlighted cells indicate that the data element does not play a part in determining the standards for this particular rule and is not required.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my.sharepoint.com/Back_up/&amp;dat/@Web_stuf/To_Post/local_web/verify/documents/Suggested_Loco-StdsDecisionTable20121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sepa-my.sharepoint.com/DOCUME~1/cdemeter/LOCALS~1/Temp/loco-stds-decision201203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nation"/>
      <sheetName val="LocoTable"/>
      <sheetName val="Lowest Allowed Tier"/>
      <sheetName val="New Loco Table"/>
      <sheetName val="Lists"/>
      <sheetName val="Notch"/>
    </sheetNames>
    <sheetDataSet>
      <sheetData sheetId="0" refreshError="1"/>
      <sheetData sheetId="1" refreshError="1"/>
      <sheetData sheetId="2" refreshError="1"/>
      <sheetData sheetId="3" refreshError="1"/>
      <sheetData sheetId="4">
        <row r="38">
          <cell r="A38" t="str">
            <v>Yes</v>
          </cell>
        </row>
        <row r="39">
          <cell r="A39" t="str">
            <v>No</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nation"/>
      <sheetName val="LocoTable"/>
      <sheetName val="Lists"/>
      <sheetName val="Notch"/>
    </sheetNames>
    <sheetDataSet>
      <sheetData sheetId="0"/>
      <sheetData sheetId="1"/>
      <sheetData sheetId="2">
        <row r="5">
          <cell r="A5" t="str">
            <v>Fresh (F)</v>
          </cell>
        </row>
        <row r="6">
          <cell r="A6" t="str">
            <v>Remanufactured (R)</v>
          </cell>
        </row>
        <row r="9">
          <cell r="A9" t="str">
            <v>Fresh (F)</v>
          </cell>
        </row>
        <row r="10">
          <cell r="A10" t="str">
            <v>Remanufactured (R)</v>
          </cell>
        </row>
        <row r="11">
          <cell r="A11" t="str">
            <v>Refurbished (B)</v>
          </cell>
        </row>
        <row r="12">
          <cell r="A12" t="str">
            <v>Fresh or Remanufactured</v>
          </cell>
        </row>
        <row r="15">
          <cell r="A15" t="str">
            <v>Line Haul</v>
          </cell>
        </row>
        <row r="16">
          <cell r="A16" t="str">
            <v>Switch</v>
          </cell>
        </row>
        <row r="19">
          <cell r="A19">
            <v>0</v>
          </cell>
        </row>
        <row r="20">
          <cell r="A20">
            <v>1</v>
          </cell>
        </row>
        <row r="21">
          <cell r="A21">
            <v>2</v>
          </cell>
        </row>
        <row r="22">
          <cell r="A22">
            <v>3</v>
          </cell>
        </row>
        <row r="23">
          <cell r="A23">
            <v>4</v>
          </cell>
        </row>
        <row r="26">
          <cell r="A26" t="str">
            <v>&lt;1973 LH, SW</v>
          </cell>
        </row>
        <row r="27">
          <cell r="A27" t="str">
            <v>1973-1992 LH</v>
          </cell>
        </row>
        <row r="28">
          <cell r="A28" t="str">
            <v>1993-2004 LH</v>
          </cell>
        </row>
        <row r="29">
          <cell r="A29" t="str">
            <v>1973-2001 SW</v>
          </cell>
        </row>
        <row r="30">
          <cell r="A30" t="str">
            <v>2002-2004 LH, SW</v>
          </cell>
        </row>
        <row r="31">
          <cell r="A31" t="str">
            <v>2005-2011 LH</v>
          </cell>
        </row>
        <row r="32">
          <cell r="A32" t="str">
            <v>2005-2010 SW</v>
          </cell>
        </row>
        <row r="33">
          <cell r="A33" t="str">
            <v>2011-2014 SW</v>
          </cell>
        </row>
        <row r="34">
          <cell r="A34" t="str">
            <v>2012-2014 LH</v>
          </cell>
        </row>
        <row r="35">
          <cell r="A35" t="str">
            <v>≥2015 LH, SW</v>
          </cell>
        </row>
        <row r="38">
          <cell r="A38" t="str">
            <v>Yes</v>
          </cell>
        </row>
        <row r="39">
          <cell r="A39" t="str">
            <v>No</v>
          </cell>
        </row>
        <row r="42">
          <cell r="A42" t="str">
            <v>Yes</v>
          </cell>
        </row>
        <row r="43">
          <cell r="A43" t="str">
            <v>No</v>
          </cell>
        </row>
        <row r="46">
          <cell r="A46" t="str">
            <v>Yes</v>
          </cell>
        </row>
        <row r="47">
          <cell r="A47" t="str">
            <v>No</v>
          </cell>
        </row>
        <row r="50">
          <cell r="A50">
            <v>1033</v>
          </cell>
        </row>
        <row r="51">
          <cell r="A51">
            <v>92</v>
          </cell>
        </row>
        <row r="54">
          <cell r="A54" t="str">
            <v>&gt;1006</v>
          </cell>
        </row>
        <row r="55">
          <cell r="A55" t="str">
            <v>1006&lt;hp&lt;3000</v>
          </cell>
        </row>
        <row r="56">
          <cell r="A56" t="str">
            <v>&gt;3000</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tabSelected="1" zoomScaleNormal="100" workbookViewId="0"/>
  </sheetViews>
  <sheetFormatPr defaultRowHeight="12.5"/>
  <cols>
    <col min="2" max="2" width="9.7265625" bestFit="1" customWidth="1"/>
  </cols>
  <sheetData>
    <row r="1" spans="1:15">
      <c r="A1" s="25" t="s">
        <v>19</v>
      </c>
      <c r="B1" s="26"/>
      <c r="C1" s="26"/>
      <c r="D1" s="26"/>
    </row>
    <row r="2" spans="1:15">
      <c r="A2" s="25" t="s">
        <v>20</v>
      </c>
      <c r="B2" s="48">
        <v>45631</v>
      </c>
      <c r="C2" s="26"/>
      <c r="D2" s="26"/>
    </row>
    <row r="16" spans="1:15">
      <c r="O16" s="18"/>
    </row>
    <row r="42" spans="12:12">
      <c r="L42" s="12"/>
    </row>
  </sheetData>
  <phoneticPr fontId="2" type="noConversion"/>
  <printOptions horizontalCentered="1"/>
  <pageMargins left="0.2" right="0.2" top="1" bottom="0.6" header="0.5" footer="0.5"/>
  <pageSetup scale="78" fitToHeight="0" orientation="portrait" r:id="rId1"/>
  <headerFooter alignWithMargins="0">
    <oddHeader>&amp;L&amp;G&amp;C&amp;"Calibri,Bold"&amp;11Locomotive Certification Emission Standards Rules&amp;R&amp;"Calibri,Regular"&amp;11Office of Transportation and Air Quality
December 2024</oddHeader>
    <oddFooter>&amp;L&amp;F
&amp;A&amp;R&amp;P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1"/>
  <sheetViews>
    <sheetView zoomScaleNormal="100" workbookViewId="0"/>
  </sheetViews>
  <sheetFormatPr defaultRowHeight="12.5"/>
  <cols>
    <col min="1" max="1" width="8.1796875" customWidth="1"/>
    <col min="2" max="2" width="7" customWidth="1"/>
    <col min="3" max="3" width="9.26953125" customWidth="1"/>
    <col min="4" max="4" width="8" customWidth="1"/>
    <col min="5" max="5" width="11.453125" customWidth="1"/>
    <col min="6" max="6" width="22.1796875" customWidth="1"/>
    <col min="7" max="7" width="15.453125" customWidth="1"/>
    <col min="9" max="10" width="10.54296875" customWidth="1"/>
    <col min="11" max="11" width="10.7265625" customWidth="1"/>
  </cols>
  <sheetData>
    <row r="1" spans="1:25">
      <c r="A1" s="25" t="s">
        <v>19</v>
      </c>
      <c r="B1" s="26"/>
      <c r="C1" s="26"/>
      <c r="D1" s="26"/>
    </row>
    <row r="2" spans="1:25">
      <c r="A2" s="25" t="s">
        <v>20</v>
      </c>
      <c r="B2" s="49">
        <f>Explanation!B2</f>
        <v>45631</v>
      </c>
      <c r="C2" s="26"/>
      <c r="D2" s="26"/>
    </row>
    <row r="3" spans="1:25" ht="65">
      <c r="A3" s="11" t="s">
        <v>15</v>
      </c>
      <c r="B3" s="10" t="s">
        <v>145</v>
      </c>
      <c r="C3" s="10" t="s">
        <v>16</v>
      </c>
      <c r="D3" s="10" t="s">
        <v>17</v>
      </c>
      <c r="E3" s="10" t="s">
        <v>117</v>
      </c>
      <c r="F3" s="10" t="s">
        <v>111</v>
      </c>
      <c r="G3" s="10" t="s">
        <v>110</v>
      </c>
      <c r="H3" s="10" t="s">
        <v>22</v>
      </c>
      <c r="I3" s="10" t="s">
        <v>30</v>
      </c>
      <c r="J3" s="10" t="s">
        <v>124</v>
      </c>
      <c r="K3" s="10" t="s">
        <v>24</v>
      </c>
      <c r="L3" s="9" t="s">
        <v>123</v>
      </c>
      <c r="M3" s="29" t="s">
        <v>131</v>
      </c>
    </row>
    <row r="4" spans="1:25">
      <c r="A4" s="18">
        <v>1</v>
      </c>
      <c r="B4" s="22">
        <v>1033</v>
      </c>
      <c r="C4" s="18">
        <v>2012</v>
      </c>
      <c r="D4" s="24"/>
      <c r="E4" s="24"/>
      <c r="F4" s="18" t="s">
        <v>126</v>
      </c>
      <c r="G4" s="18" t="s">
        <v>122</v>
      </c>
      <c r="H4" s="5" t="s">
        <v>76</v>
      </c>
      <c r="I4" s="21" t="s">
        <v>129</v>
      </c>
      <c r="J4" s="18">
        <v>1992</v>
      </c>
      <c r="K4" s="24"/>
      <c r="L4" s="18">
        <v>0</v>
      </c>
      <c r="M4" s="18">
        <v>0</v>
      </c>
      <c r="O4" s="18"/>
      <c r="P4" s="18"/>
      <c r="R4" s="18" t="s">
        <v>130</v>
      </c>
      <c r="S4" s="18"/>
      <c r="T4" s="18"/>
      <c r="U4" s="18"/>
      <c r="V4" s="18"/>
      <c r="W4" s="18"/>
      <c r="X4" s="18"/>
      <c r="Y4" s="18"/>
    </row>
    <row r="5" spans="1:25" ht="14.5">
      <c r="A5" s="18">
        <v>2</v>
      </c>
      <c r="B5" s="22">
        <v>1033</v>
      </c>
      <c r="C5" s="18">
        <v>2012</v>
      </c>
      <c r="D5" s="24"/>
      <c r="E5" s="24"/>
      <c r="F5" s="18" t="s">
        <v>126</v>
      </c>
      <c r="G5" s="18" t="s">
        <v>122</v>
      </c>
      <c r="H5" s="5" t="s">
        <v>76</v>
      </c>
      <c r="I5" s="18">
        <v>1993</v>
      </c>
      <c r="J5" s="18">
        <v>2001</v>
      </c>
      <c r="K5" s="22" t="s">
        <v>2</v>
      </c>
      <c r="L5" s="18">
        <v>0</v>
      </c>
      <c r="M5" s="18">
        <v>0</v>
      </c>
      <c r="N5" s="27"/>
      <c r="O5" s="18"/>
      <c r="P5" s="18"/>
      <c r="Q5" s="18"/>
      <c r="R5" s="18"/>
      <c r="S5" s="18"/>
      <c r="T5" s="18"/>
      <c r="U5" s="18"/>
      <c r="V5" s="18"/>
      <c r="W5" s="18"/>
      <c r="X5" s="18"/>
      <c r="Y5" s="18"/>
    </row>
    <row r="6" spans="1:25">
      <c r="A6" s="18">
        <v>3</v>
      </c>
      <c r="B6" s="22">
        <v>1033</v>
      </c>
      <c r="C6" s="18">
        <v>2012</v>
      </c>
      <c r="D6" s="24"/>
      <c r="E6" s="24"/>
      <c r="F6" s="18" t="s">
        <v>126</v>
      </c>
      <c r="G6" s="18" t="s">
        <v>122</v>
      </c>
      <c r="H6" s="5" t="s">
        <v>76</v>
      </c>
      <c r="I6" s="18">
        <v>1993</v>
      </c>
      <c r="J6" s="18">
        <v>2001</v>
      </c>
      <c r="K6" s="22" t="s">
        <v>1</v>
      </c>
      <c r="L6" s="18">
        <v>1</v>
      </c>
      <c r="M6" s="18">
        <v>1</v>
      </c>
      <c r="N6" s="18"/>
      <c r="O6" s="18"/>
      <c r="P6" s="18"/>
      <c r="Q6" s="18"/>
      <c r="R6" s="18"/>
      <c r="S6" s="18"/>
      <c r="T6" s="18"/>
      <c r="U6" s="18"/>
      <c r="V6" s="18"/>
      <c r="W6" s="18"/>
      <c r="X6" s="18"/>
      <c r="Y6" s="18"/>
    </row>
    <row r="7" spans="1:25">
      <c r="A7">
        <v>4</v>
      </c>
      <c r="B7" s="22">
        <v>1033</v>
      </c>
      <c r="C7" s="18">
        <v>2012</v>
      </c>
      <c r="D7" s="24"/>
      <c r="E7" s="24"/>
      <c r="F7" s="18" t="s">
        <v>126</v>
      </c>
      <c r="G7" s="18" t="s">
        <v>122</v>
      </c>
      <c r="H7" s="5" t="s">
        <v>76</v>
      </c>
      <c r="I7">
        <v>2002</v>
      </c>
      <c r="J7">
        <v>2004</v>
      </c>
      <c r="K7" s="24"/>
      <c r="L7" s="18">
        <v>1</v>
      </c>
      <c r="M7" s="18">
        <v>1</v>
      </c>
    </row>
    <row r="8" spans="1:25">
      <c r="A8">
        <v>5</v>
      </c>
      <c r="B8" s="22">
        <v>1033</v>
      </c>
      <c r="C8" s="18">
        <v>2012</v>
      </c>
      <c r="D8" s="24"/>
      <c r="E8" s="24"/>
      <c r="F8" s="18" t="s">
        <v>126</v>
      </c>
      <c r="G8" s="18" t="s">
        <v>122</v>
      </c>
      <c r="H8" s="5" t="s">
        <v>76</v>
      </c>
      <c r="I8">
        <v>2005</v>
      </c>
      <c r="J8">
        <v>2011</v>
      </c>
      <c r="K8" s="24"/>
      <c r="L8" s="18">
        <v>2</v>
      </c>
      <c r="M8" s="18">
        <v>2</v>
      </c>
      <c r="N8" s="18"/>
    </row>
    <row r="9" spans="1:25">
      <c r="A9">
        <v>6</v>
      </c>
      <c r="B9" s="22">
        <v>1033</v>
      </c>
      <c r="C9">
        <v>2012</v>
      </c>
      <c r="D9">
        <v>2014</v>
      </c>
      <c r="E9" s="24"/>
      <c r="F9" s="18" t="s">
        <v>126</v>
      </c>
      <c r="G9" s="18" t="s">
        <v>120</v>
      </c>
      <c r="H9" s="5" t="s">
        <v>76</v>
      </c>
      <c r="I9" s="24"/>
      <c r="J9" s="24"/>
      <c r="K9" s="24"/>
      <c r="L9" s="18">
        <v>3</v>
      </c>
      <c r="M9" s="18">
        <v>2</v>
      </c>
    </row>
    <row r="10" spans="1:25">
      <c r="A10">
        <v>7</v>
      </c>
      <c r="B10" s="22">
        <v>1033</v>
      </c>
      <c r="C10">
        <v>2012</v>
      </c>
      <c r="D10">
        <v>2014</v>
      </c>
      <c r="E10" s="24"/>
      <c r="F10" s="18" t="s">
        <v>126</v>
      </c>
      <c r="G10" s="18" t="s">
        <v>122</v>
      </c>
      <c r="H10" s="5" t="s">
        <v>76</v>
      </c>
      <c r="I10">
        <v>2012</v>
      </c>
      <c r="J10">
        <v>2014</v>
      </c>
      <c r="K10" s="24"/>
      <c r="L10" s="18">
        <v>3</v>
      </c>
      <c r="M10" s="18">
        <v>2</v>
      </c>
    </row>
    <row r="11" spans="1:25">
      <c r="A11">
        <v>8</v>
      </c>
      <c r="B11" s="22">
        <v>1033</v>
      </c>
      <c r="C11">
        <v>2015</v>
      </c>
      <c r="D11" s="24"/>
      <c r="E11" s="24"/>
      <c r="F11" s="18" t="s">
        <v>126</v>
      </c>
      <c r="G11" s="18" t="s">
        <v>120</v>
      </c>
      <c r="H11" s="5" t="s">
        <v>76</v>
      </c>
      <c r="I11" s="24"/>
      <c r="J11" s="24"/>
      <c r="K11" s="24"/>
      <c r="L11" s="18">
        <v>4</v>
      </c>
      <c r="M11" s="18"/>
      <c r="N11" s="18"/>
    </row>
    <row r="12" spans="1:25">
      <c r="A12">
        <v>9</v>
      </c>
      <c r="B12" s="22">
        <v>1033</v>
      </c>
      <c r="C12">
        <v>2015</v>
      </c>
      <c r="D12" s="24"/>
      <c r="E12" s="24"/>
      <c r="F12" s="18" t="s">
        <v>126</v>
      </c>
      <c r="G12" s="18" t="s">
        <v>122</v>
      </c>
      <c r="H12" s="5" t="s">
        <v>76</v>
      </c>
      <c r="I12">
        <v>2015</v>
      </c>
      <c r="J12" s="24"/>
      <c r="K12" s="24"/>
      <c r="L12" s="18">
        <v>4</v>
      </c>
      <c r="M12" s="18"/>
      <c r="N12" s="18"/>
    </row>
    <row r="13" spans="1:25">
      <c r="A13">
        <v>10</v>
      </c>
      <c r="B13" s="22">
        <v>1033</v>
      </c>
      <c r="C13" s="18">
        <v>2012</v>
      </c>
      <c r="D13" s="24"/>
      <c r="E13" s="24"/>
      <c r="F13" s="18" t="s">
        <v>126</v>
      </c>
      <c r="G13" s="18" t="s">
        <v>122</v>
      </c>
      <c r="H13" s="5" t="s">
        <v>75</v>
      </c>
      <c r="I13" s="21" t="s">
        <v>129</v>
      </c>
      <c r="J13" s="18">
        <v>2001</v>
      </c>
      <c r="K13" s="24"/>
      <c r="L13" s="18">
        <v>0</v>
      </c>
      <c r="M13" s="18"/>
    </row>
    <row r="14" spans="1:25">
      <c r="A14">
        <v>11</v>
      </c>
      <c r="B14" s="22">
        <v>1033</v>
      </c>
      <c r="C14" s="18">
        <v>2012</v>
      </c>
      <c r="D14" s="24"/>
      <c r="E14" s="24"/>
      <c r="F14" s="18" t="s">
        <v>126</v>
      </c>
      <c r="G14" s="18" t="s">
        <v>122</v>
      </c>
      <c r="H14" s="5" t="s">
        <v>75</v>
      </c>
      <c r="I14" s="18">
        <v>2002</v>
      </c>
      <c r="J14" s="18">
        <v>2004</v>
      </c>
      <c r="K14" s="24"/>
      <c r="L14" s="18">
        <v>1</v>
      </c>
      <c r="M14" s="18">
        <v>1</v>
      </c>
    </row>
    <row r="15" spans="1:25">
      <c r="A15">
        <v>12</v>
      </c>
      <c r="B15" s="22">
        <v>1033</v>
      </c>
      <c r="C15" s="18">
        <v>2012</v>
      </c>
      <c r="D15" s="24"/>
      <c r="E15" s="24"/>
      <c r="F15" s="18" t="s">
        <v>126</v>
      </c>
      <c r="G15" s="18" t="s">
        <v>122</v>
      </c>
      <c r="H15" s="5" t="s">
        <v>75</v>
      </c>
      <c r="I15" s="18">
        <v>2005</v>
      </c>
      <c r="J15" s="18">
        <v>2010</v>
      </c>
      <c r="K15" s="24"/>
      <c r="L15" s="18">
        <v>2</v>
      </c>
      <c r="M15" s="18">
        <v>2</v>
      </c>
      <c r="N15" s="18"/>
    </row>
    <row r="16" spans="1:25">
      <c r="A16">
        <v>13</v>
      </c>
      <c r="B16" s="22">
        <v>1033</v>
      </c>
      <c r="C16" s="18">
        <v>2012</v>
      </c>
      <c r="D16" s="18">
        <v>2014</v>
      </c>
      <c r="E16" s="24"/>
      <c r="F16" s="18" t="s">
        <v>126</v>
      </c>
      <c r="G16" s="18" t="s">
        <v>120</v>
      </c>
      <c r="H16" s="5" t="s">
        <v>75</v>
      </c>
      <c r="I16" s="24"/>
      <c r="J16" s="24"/>
      <c r="K16" s="24"/>
      <c r="L16" s="18">
        <v>3</v>
      </c>
      <c r="M16" s="18"/>
    </row>
    <row r="17" spans="1:20">
      <c r="A17">
        <v>14</v>
      </c>
      <c r="B17" s="22">
        <v>1033</v>
      </c>
      <c r="C17" s="18">
        <v>2012</v>
      </c>
      <c r="D17" s="18">
        <v>2014</v>
      </c>
      <c r="E17" s="24"/>
      <c r="F17" s="18" t="s">
        <v>126</v>
      </c>
      <c r="G17" s="18" t="s">
        <v>122</v>
      </c>
      <c r="H17" s="5" t="s">
        <v>75</v>
      </c>
      <c r="I17" s="18">
        <v>2011</v>
      </c>
      <c r="J17" s="18">
        <v>2014</v>
      </c>
      <c r="K17" s="24"/>
      <c r="L17" s="18">
        <v>3</v>
      </c>
      <c r="M17" s="18"/>
    </row>
    <row r="18" spans="1:20">
      <c r="A18">
        <v>15</v>
      </c>
      <c r="B18" s="22">
        <v>1033</v>
      </c>
      <c r="C18">
        <v>2015</v>
      </c>
      <c r="D18" s="24"/>
      <c r="E18" s="24"/>
      <c r="F18" s="18" t="s">
        <v>132</v>
      </c>
      <c r="G18" s="18" t="s">
        <v>120</v>
      </c>
      <c r="H18" s="5" t="s">
        <v>75</v>
      </c>
      <c r="I18" s="24"/>
      <c r="J18" s="24"/>
      <c r="K18" s="24"/>
      <c r="L18" s="18">
        <v>4</v>
      </c>
      <c r="M18" s="18"/>
    </row>
    <row r="19" spans="1:20">
      <c r="A19">
        <v>16</v>
      </c>
      <c r="B19" s="22">
        <v>1033</v>
      </c>
      <c r="C19">
        <v>2015</v>
      </c>
      <c r="D19" s="24"/>
      <c r="E19" s="24"/>
      <c r="F19" s="18" t="s">
        <v>132</v>
      </c>
      <c r="G19" s="18" t="s">
        <v>122</v>
      </c>
      <c r="H19" s="5" t="s">
        <v>75</v>
      </c>
      <c r="I19" s="18">
        <v>2015</v>
      </c>
      <c r="J19" s="24"/>
      <c r="K19" s="24"/>
      <c r="L19" s="18">
        <v>4</v>
      </c>
      <c r="M19" s="18"/>
      <c r="N19" s="18"/>
    </row>
    <row r="20" spans="1:20">
      <c r="A20">
        <v>17</v>
      </c>
      <c r="B20" s="22">
        <v>1033</v>
      </c>
      <c r="C20" s="24"/>
      <c r="D20" s="18">
        <v>2014</v>
      </c>
      <c r="E20" s="24"/>
      <c r="F20" s="18" t="s">
        <v>125</v>
      </c>
      <c r="G20" s="18" t="s">
        <v>122</v>
      </c>
      <c r="H20" s="5" t="s">
        <v>75</v>
      </c>
      <c r="I20" s="18">
        <v>1973</v>
      </c>
      <c r="J20" s="18">
        <v>2001</v>
      </c>
      <c r="K20" s="24"/>
      <c r="L20" s="18">
        <v>0</v>
      </c>
      <c r="M20" s="18">
        <v>0</v>
      </c>
      <c r="N20" s="18"/>
      <c r="Q20" s="18"/>
    </row>
    <row r="21" spans="1:20">
      <c r="A21">
        <v>18</v>
      </c>
      <c r="B21" s="22">
        <v>1033</v>
      </c>
      <c r="C21">
        <v>2015</v>
      </c>
      <c r="D21" s="24"/>
      <c r="E21" s="24"/>
      <c r="F21" s="18" t="s">
        <v>125</v>
      </c>
      <c r="G21" s="18" t="s">
        <v>122</v>
      </c>
      <c r="H21" s="5" t="s">
        <v>75</v>
      </c>
      <c r="I21" s="24"/>
      <c r="J21" s="18">
        <v>2014</v>
      </c>
      <c r="K21" s="24"/>
      <c r="L21" s="18">
        <v>3</v>
      </c>
      <c r="M21" s="18"/>
      <c r="N21" s="18"/>
      <c r="Q21" s="18"/>
    </row>
    <row r="22" spans="1:20">
      <c r="A22">
        <v>19</v>
      </c>
      <c r="B22" s="22">
        <v>1033</v>
      </c>
      <c r="C22" s="24"/>
      <c r="D22" s="18">
        <v>2015</v>
      </c>
      <c r="E22" s="18" t="s">
        <v>128</v>
      </c>
      <c r="F22" s="18" t="s">
        <v>125</v>
      </c>
      <c r="G22" s="18" t="s">
        <v>122</v>
      </c>
      <c r="H22" s="5" t="s">
        <v>76</v>
      </c>
      <c r="I22" s="24"/>
      <c r="J22" s="18">
        <v>2014</v>
      </c>
      <c r="K22" s="24"/>
      <c r="L22" s="18">
        <v>0</v>
      </c>
      <c r="M22" s="18">
        <v>0</v>
      </c>
      <c r="N22" s="18"/>
      <c r="Q22" s="18"/>
    </row>
    <row r="23" spans="1:20">
      <c r="A23" s="18">
        <v>20</v>
      </c>
      <c r="B23" s="22">
        <v>1033</v>
      </c>
      <c r="C23" s="18">
        <v>2012</v>
      </c>
      <c r="D23" s="24"/>
      <c r="E23" s="18" t="s">
        <v>127</v>
      </c>
      <c r="F23" s="18" t="s">
        <v>125</v>
      </c>
      <c r="G23" s="18" t="s">
        <v>122</v>
      </c>
      <c r="H23" s="5" t="s">
        <v>76</v>
      </c>
      <c r="I23" s="21" t="s">
        <v>129</v>
      </c>
      <c r="J23" s="18">
        <v>1992</v>
      </c>
      <c r="K23" s="24"/>
      <c r="L23" s="18">
        <v>0</v>
      </c>
      <c r="M23" s="18"/>
      <c r="O23" s="18"/>
      <c r="P23" s="18"/>
      <c r="R23" s="18" t="s">
        <v>130</v>
      </c>
      <c r="S23" s="18"/>
      <c r="T23" s="18"/>
    </row>
    <row r="24" spans="1:20" ht="14.5">
      <c r="A24" s="18">
        <v>21</v>
      </c>
      <c r="B24" s="22">
        <v>1033</v>
      </c>
      <c r="C24" s="18">
        <v>2012</v>
      </c>
      <c r="D24" s="24"/>
      <c r="E24" s="18" t="s">
        <v>127</v>
      </c>
      <c r="F24" s="18" t="s">
        <v>125</v>
      </c>
      <c r="G24" s="18" t="s">
        <v>122</v>
      </c>
      <c r="H24" s="5" t="s">
        <v>76</v>
      </c>
      <c r="I24" s="18">
        <v>1993</v>
      </c>
      <c r="J24" s="18">
        <v>2001</v>
      </c>
      <c r="K24" s="22" t="s">
        <v>2</v>
      </c>
      <c r="L24" s="18">
        <v>0</v>
      </c>
      <c r="M24" s="18"/>
      <c r="N24" s="27"/>
      <c r="O24" s="18"/>
      <c r="P24" s="18"/>
      <c r="Q24" s="18"/>
      <c r="R24" s="18"/>
      <c r="S24" s="18"/>
      <c r="T24" s="18"/>
    </row>
    <row r="25" spans="1:20">
      <c r="A25" s="18">
        <v>22</v>
      </c>
      <c r="B25" s="22">
        <v>1033</v>
      </c>
      <c r="C25" s="18">
        <v>2012</v>
      </c>
      <c r="D25" s="24"/>
      <c r="E25" s="18" t="s">
        <v>127</v>
      </c>
      <c r="F25" s="18" t="s">
        <v>125</v>
      </c>
      <c r="G25" s="18" t="s">
        <v>122</v>
      </c>
      <c r="H25" s="5" t="s">
        <v>76</v>
      </c>
      <c r="I25" s="18">
        <v>1993</v>
      </c>
      <c r="J25" s="18">
        <v>2001</v>
      </c>
      <c r="K25" s="22" t="s">
        <v>1</v>
      </c>
      <c r="L25" s="18">
        <v>1</v>
      </c>
      <c r="M25" s="18"/>
      <c r="N25" s="18"/>
      <c r="O25" s="18"/>
      <c r="P25" s="18"/>
      <c r="Q25" s="18"/>
      <c r="R25" s="18"/>
      <c r="S25" s="18"/>
      <c r="T25" s="18"/>
    </row>
    <row r="26" spans="1:20">
      <c r="A26" s="18">
        <v>23</v>
      </c>
      <c r="B26" s="22">
        <v>1033</v>
      </c>
      <c r="C26" s="18">
        <v>2012</v>
      </c>
      <c r="D26" s="24"/>
      <c r="E26" s="18" t="s">
        <v>127</v>
      </c>
      <c r="F26" s="18" t="s">
        <v>125</v>
      </c>
      <c r="G26" s="18" t="s">
        <v>122</v>
      </c>
      <c r="H26" s="5" t="s">
        <v>76</v>
      </c>
      <c r="I26">
        <v>2002</v>
      </c>
      <c r="J26">
        <v>2004</v>
      </c>
      <c r="K26" s="24"/>
      <c r="L26" s="18">
        <v>1</v>
      </c>
      <c r="M26" s="18"/>
    </row>
    <row r="27" spans="1:20">
      <c r="A27" s="18">
        <v>24</v>
      </c>
      <c r="B27" s="22">
        <v>1033</v>
      </c>
      <c r="C27" s="18">
        <v>2012</v>
      </c>
      <c r="D27" s="24"/>
      <c r="E27" s="18" t="s">
        <v>127</v>
      </c>
      <c r="F27" s="18" t="s">
        <v>125</v>
      </c>
      <c r="G27" s="18" t="s">
        <v>122</v>
      </c>
      <c r="H27" s="5" t="s">
        <v>76</v>
      </c>
      <c r="I27">
        <v>2005</v>
      </c>
      <c r="J27">
        <v>2011</v>
      </c>
      <c r="K27" s="24"/>
      <c r="L27" s="18">
        <v>2</v>
      </c>
      <c r="M27" s="18"/>
      <c r="N27" s="18"/>
    </row>
    <row r="28" spans="1:20">
      <c r="A28" s="18">
        <v>25</v>
      </c>
      <c r="B28" s="22">
        <v>1033</v>
      </c>
      <c r="C28">
        <v>2012</v>
      </c>
      <c r="D28">
        <v>2014</v>
      </c>
      <c r="E28" s="18" t="s">
        <v>127</v>
      </c>
      <c r="F28" s="18" t="s">
        <v>125</v>
      </c>
      <c r="G28" s="18" t="s">
        <v>120</v>
      </c>
      <c r="H28" s="5" t="s">
        <v>76</v>
      </c>
      <c r="I28" s="24"/>
      <c r="J28" s="24"/>
      <c r="K28" s="24"/>
      <c r="L28" s="18">
        <v>3</v>
      </c>
      <c r="M28" s="18"/>
    </row>
    <row r="29" spans="1:20">
      <c r="A29" s="18">
        <v>26</v>
      </c>
      <c r="B29" s="22">
        <v>1033</v>
      </c>
      <c r="C29">
        <v>2012</v>
      </c>
      <c r="D29">
        <v>2014</v>
      </c>
      <c r="E29" s="18" t="s">
        <v>127</v>
      </c>
      <c r="F29" s="18" t="s">
        <v>125</v>
      </c>
      <c r="G29" s="18" t="s">
        <v>122</v>
      </c>
      <c r="H29" s="5" t="s">
        <v>76</v>
      </c>
      <c r="I29">
        <v>2012</v>
      </c>
      <c r="J29">
        <v>2014</v>
      </c>
      <c r="K29" s="24"/>
      <c r="L29" s="18">
        <v>3</v>
      </c>
      <c r="M29" s="18"/>
    </row>
    <row r="30" spans="1:20">
      <c r="A30" s="18">
        <v>27</v>
      </c>
      <c r="B30" s="22">
        <v>1033</v>
      </c>
      <c r="C30" s="18">
        <v>2015</v>
      </c>
      <c r="D30" s="24"/>
      <c r="E30" s="24"/>
      <c r="F30" s="18" t="s">
        <v>125</v>
      </c>
      <c r="G30" s="18" t="s">
        <v>122</v>
      </c>
      <c r="H30" s="5" t="s">
        <v>76</v>
      </c>
      <c r="I30" s="18">
        <v>2015</v>
      </c>
      <c r="J30" s="24"/>
      <c r="K30" s="24"/>
      <c r="L30" s="18">
        <v>4</v>
      </c>
    </row>
    <row r="31" spans="1:20">
      <c r="N31" s="18"/>
    </row>
  </sheetData>
  <dataValidations count="4">
    <dataValidation type="list" allowBlank="1" showInputMessage="1" showErrorMessage="1" sqref="K24:K25 K5:K6" xr:uid="{00000000-0002-0000-0100-000000000000}">
      <formula1>AlternateCOPMStandard</formula1>
    </dataValidation>
    <dataValidation type="list" allowBlank="1" showInputMessage="1" showErrorMessage="1" sqref="K26:K30 D23:D27 D30:E30 J30 K4 K7:K23 D4:E8 E9:E21 J11:J12 D11:D15 J18:J19 D18:D19 C20 I21:I22 D21 C22 I9:J9 I11 I16:J16 I18 I28:J28" xr:uid="{00000000-0002-0000-0100-000001000000}">
      <formula1>SeparateIntakeAirCooling</formula1>
    </dataValidation>
    <dataValidation type="list" allowBlank="1" showInputMessage="1" showErrorMessage="1" sqref="H4:H30" xr:uid="{00000000-0002-0000-0100-000002000000}">
      <formula1>ServiceClass</formula1>
    </dataValidation>
    <dataValidation type="list" allowBlank="1" showInputMessage="1" showErrorMessage="1" sqref="B4:B30" xr:uid="{00000000-0002-0000-0100-000003000000}">
      <formula1>Part</formula1>
    </dataValidation>
  </dataValidations>
  <printOptions horizontalCentered="1"/>
  <pageMargins left="0.2" right="0.2" top="0.5" bottom="0.6" header="0.3" footer="0.3"/>
  <pageSetup scale="48" fitToHeight="0" orientation="landscape" r:id="rId1"/>
  <headerFooter alignWithMargins="0">
    <oddFooter>&amp;L&amp;"Calibri,Regular"&amp;11&amp;F
&amp;A&amp;R&amp;"Calibri,Regular"&amp;11Page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35"/>
  <sheetViews>
    <sheetView zoomScaleNormal="100" workbookViewId="0"/>
  </sheetViews>
  <sheetFormatPr defaultRowHeight="12.5"/>
  <cols>
    <col min="1" max="1" width="6.1796875" customWidth="1"/>
    <col min="2" max="2" width="7" customWidth="1"/>
    <col min="4" max="4" width="5.54296875" customWidth="1"/>
    <col min="5" max="5" width="9.7265625" customWidth="1"/>
    <col min="6" max="6" width="12.26953125" customWidth="1"/>
    <col min="7" max="7" width="15.54296875" customWidth="1"/>
    <col min="8" max="8" width="11.7265625" customWidth="1"/>
    <col min="9" max="9" width="9.81640625" customWidth="1"/>
    <col min="10" max="10" width="8.26953125" customWidth="1"/>
    <col min="11" max="11" width="7.26953125" customWidth="1"/>
    <col min="12" max="12" width="5.7265625" customWidth="1"/>
    <col min="13" max="13" width="6" customWidth="1"/>
    <col min="14" max="14" width="6.453125" customWidth="1"/>
    <col min="15" max="15" width="5.54296875" customWidth="1"/>
    <col min="16" max="16" width="6.1796875" customWidth="1"/>
    <col min="17" max="17" width="3" customWidth="1"/>
    <col min="18" max="18" width="6.54296875" customWidth="1"/>
    <col min="19" max="19" width="6.7265625" customWidth="1"/>
    <col min="20" max="20" width="7" customWidth="1"/>
    <col min="21" max="21" width="6.453125" customWidth="1"/>
    <col min="22" max="22" width="6.81640625" customWidth="1"/>
    <col min="23" max="23" width="2.26953125" customWidth="1"/>
    <col min="24" max="25" width="6.26953125" customWidth="1"/>
    <col min="26" max="29" width="6.1796875" customWidth="1"/>
    <col min="30" max="30" width="95.90625" customWidth="1"/>
    <col min="31" max="34" width="125.26953125" customWidth="1"/>
  </cols>
  <sheetData>
    <row r="1" spans="1:31">
      <c r="A1" s="25" t="s">
        <v>19</v>
      </c>
      <c r="B1" s="26"/>
      <c r="C1" s="26"/>
      <c r="D1" s="26"/>
    </row>
    <row r="2" spans="1:31">
      <c r="A2" s="25" t="s">
        <v>20</v>
      </c>
      <c r="B2" s="49" t="s">
        <v>174</v>
      </c>
      <c r="C2" s="26"/>
      <c r="D2" s="26"/>
    </row>
    <row r="3" spans="1:31" ht="90.75" customHeight="1">
      <c r="A3" s="11" t="s">
        <v>15</v>
      </c>
      <c r="B3" s="10" t="s">
        <v>121</v>
      </c>
      <c r="C3" s="10" t="s">
        <v>22</v>
      </c>
      <c r="D3" s="23" t="s">
        <v>21</v>
      </c>
      <c r="E3" s="23" t="s">
        <v>133</v>
      </c>
      <c r="F3" s="23" t="s">
        <v>134</v>
      </c>
      <c r="G3" s="10" t="s">
        <v>110</v>
      </c>
      <c r="H3" s="10" t="s">
        <v>30</v>
      </c>
      <c r="I3" s="10" t="s">
        <v>124</v>
      </c>
      <c r="J3" s="10" t="s">
        <v>25</v>
      </c>
      <c r="K3" s="10" t="s">
        <v>26</v>
      </c>
      <c r="L3" s="9" t="s">
        <v>66</v>
      </c>
      <c r="M3" s="9" t="s">
        <v>67</v>
      </c>
      <c r="N3" s="9" t="s">
        <v>105</v>
      </c>
      <c r="O3" s="9" t="s">
        <v>68</v>
      </c>
      <c r="P3" s="9" t="s">
        <v>69</v>
      </c>
      <c r="R3" s="9" t="s">
        <v>70</v>
      </c>
      <c r="S3" s="9" t="s">
        <v>71</v>
      </c>
      <c r="T3" s="9" t="s">
        <v>106</v>
      </c>
      <c r="U3" s="9" t="s">
        <v>72</v>
      </c>
      <c r="V3" s="9" t="s">
        <v>73</v>
      </c>
      <c r="X3" s="9" t="s">
        <v>104</v>
      </c>
      <c r="Y3" s="9" t="s">
        <v>162</v>
      </c>
      <c r="Z3" s="9" t="s">
        <v>103</v>
      </c>
      <c r="AA3" s="9" t="s">
        <v>101</v>
      </c>
      <c r="AB3" s="9" t="s">
        <v>163</v>
      </c>
      <c r="AC3" s="9" t="s">
        <v>102</v>
      </c>
      <c r="AD3" s="58" t="s">
        <v>172</v>
      </c>
      <c r="AE3" s="9" t="s">
        <v>116</v>
      </c>
    </row>
    <row r="4" spans="1:31">
      <c r="A4">
        <v>1</v>
      </c>
      <c r="B4" s="22">
        <v>1033</v>
      </c>
      <c r="C4" s="5" t="s">
        <v>76</v>
      </c>
      <c r="D4" s="22">
        <v>0</v>
      </c>
      <c r="E4" s="24"/>
      <c r="F4" s="24"/>
      <c r="G4" s="24"/>
      <c r="H4" s="24"/>
      <c r="I4" s="24"/>
      <c r="J4" s="22" t="s">
        <v>2</v>
      </c>
      <c r="K4" s="24"/>
      <c r="L4" s="4" t="s">
        <v>31</v>
      </c>
      <c r="M4" s="4" t="s">
        <v>3</v>
      </c>
      <c r="N4" s="24"/>
      <c r="O4" s="4" t="s">
        <v>5</v>
      </c>
      <c r="P4" s="4" t="s">
        <v>61</v>
      </c>
      <c r="R4" s="4" t="s">
        <v>37</v>
      </c>
      <c r="S4" s="4" t="s">
        <v>38</v>
      </c>
      <c r="T4" s="24"/>
      <c r="U4" s="4" t="s">
        <v>3</v>
      </c>
      <c r="V4" s="4" t="s">
        <v>59</v>
      </c>
      <c r="X4" s="24"/>
      <c r="Y4" s="24"/>
      <c r="Z4" s="24"/>
      <c r="AA4" s="24"/>
      <c r="AB4" s="24"/>
      <c r="AC4" s="24"/>
      <c r="AE4" s="18" t="s">
        <v>135</v>
      </c>
    </row>
    <row r="5" spans="1:31">
      <c r="A5">
        <v>2</v>
      </c>
      <c r="B5" s="22">
        <v>1033</v>
      </c>
      <c r="C5" s="5" t="s">
        <v>76</v>
      </c>
      <c r="D5" s="22">
        <v>0</v>
      </c>
      <c r="E5" s="24"/>
      <c r="F5" s="24"/>
      <c r="G5" s="24"/>
      <c r="H5" s="24"/>
      <c r="I5" s="24"/>
      <c r="J5" s="22" t="s">
        <v>1</v>
      </c>
      <c r="K5" s="24"/>
      <c r="L5" s="4" t="s">
        <v>31</v>
      </c>
      <c r="M5" s="4" t="s">
        <v>3</v>
      </c>
      <c r="N5" s="24"/>
      <c r="O5" s="4" t="s">
        <v>34</v>
      </c>
      <c r="P5" s="4" t="s">
        <v>62</v>
      </c>
      <c r="R5" s="4" t="s">
        <v>37</v>
      </c>
      <c r="S5" s="4" t="s">
        <v>38</v>
      </c>
      <c r="T5" s="24"/>
      <c r="U5" s="4" t="s">
        <v>34</v>
      </c>
      <c r="V5" s="4" t="s">
        <v>64</v>
      </c>
      <c r="X5" s="24"/>
      <c r="Y5" s="24"/>
      <c r="Z5" s="24"/>
      <c r="AA5" s="24"/>
      <c r="AB5" s="24"/>
      <c r="AC5" s="24"/>
      <c r="AE5" s="18" t="s">
        <v>135</v>
      </c>
    </row>
    <row r="6" spans="1:31">
      <c r="A6">
        <v>3</v>
      </c>
      <c r="B6" s="22">
        <v>1033</v>
      </c>
      <c r="C6" s="5" t="s">
        <v>76</v>
      </c>
      <c r="D6" s="22">
        <v>1</v>
      </c>
      <c r="E6" s="24"/>
      <c r="F6" s="24"/>
      <c r="G6" s="24"/>
      <c r="H6" s="24"/>
      <c r="I6" s="28">
        <v>2001</v>
      </c>
      <c r="J6" s="22" t="s">
        <v>2</v>
      </c>
      <c r="K6" s="24"/>
      <c r="L6" s="4" t="s">
        <v>60</v>
      </c>
      <c r="M6" s="4" t="s">
        <v>32</v>
      </c>
      <c r="N6" s="24"/>
      <c r="O6" s="4" t="s">
        <v>33</v>
      </c>
      <c r="P6" s="4" t="s">
        <v>61</v>
      </c>
      <c r="R6" s="4" t="s">
        <v>56</v>
      </c>
      <c r="S6" s="4" t="s">
        <v>57</v>
      </c>
      <c r="T6" s="24"/>
      <c r="U6" s="4" t="s">
        <v>58</v>
      </c>
      <c r="V6" s="4" t="s">
        <v>59</v>
      </c>
      <c r="X6" s="24"/>
      <c r="Y6" s="24"/>
      <c r="Z6" s="24"/>
      <c r="AA6" s="24"/>
      <c r="AB6" s="24"/>
      <c r="AC6" s="24"/>
      <c r="AE6" s="18" t="s">
        <v>135</v>
      </c>
    </row>
    <row r="7" spans="1:31">
      <c r="A7">
        <v>4</v>
      </c>
      <c r="B7" s="22">
        <v>1033</v>
      </c>
      <c r="C7" s="5" t="s">
        <v>76</v>
      </c>
      <c r="D7" s="22">
        <v>1</v>
      </c>
      <c r="E7" s="24"/>
      <c r="F7" s="24"/>
      <c r="G7" s="24"/>
      <c r="H7" s="24"/>
      <c r="I7" s="28">
        <v>2001</v>
      </c>
      <c r="J7" s="22" t="s">
        <v>1</v>
      </c>
      <c r="K7" s="24"/>
      <c r="L7" s="4" t="s">
        <v>60</v>
      </c>
      <c r="M7" s="4" t="s">
        <v>32</v>
      </c>
      <c r="N7" s="24"/>
      <c r="O7" s="4" t="s">
        <v>34</v>
      </c>
      <c r="P7" s="4" t="s">
        <v>62</v>
      </c>
      <c r="R7" s="4" t="s">
        <v>56</v>
      </c>
      <c r="S7" s="4" t="s">
        <v>57</v>
      </c>
      <c r="T7" s="24"/>
      <c r="U7" s="4" t="s">
        <v>34</v>
      </c>
      <c r="V7" s="4" t="s">
        <v>64</v>
      </c>
      <c r="X7" s="24"/>
      <c r="Y7" s="24"/>
      <c r="Z7" s="24"/>
      <c r="AA7" s="24"/>
      <c r="AB7" s="24"/>
      <c r="AC7" s="24"/>
      <c r="AE7" s="18" t="s">
        <v>135</v>
      </c>
    </row>
    <row r="8" spans="1:31">
      <c r="A8">
        <v>5</v>
      </c>
      <c r="B8" s="22">
        <v>1033</v>
      </c>
      <c r="C8" s="5" t="s">
        <v>76</v>
      </c>
      <c r="D8" s="22">
        <v>1</v>
      </c>
      <c r="E8" s="24"/>
      <c r="F8" s="24"/>
      <c r="G8" s="24"/>
      <c r="H8" s="28">
        <v>2002</v>
      </c>
      <c r="I8" s="24"/>
      <c r="J8" s="22" t="s">
        <v>2</v>
      </c>
      <c r="K8" s="24"/>
      <c r="L8" s="4" t="s">
        <v>60</v>
      </c>
      <c r="M8" s="4" t="s">
        <v>32</v>
      </c>
      <c r="N8" s="24"/>
      <c r="O8" s="4" t="s">
        <v>33</v>
      </c>
      <c r="P8" s="4" t="s">
        <v>61</v>
      </c>
      <c r="R8" s="4" t="s">
        <v>56</v>
      </c>
      <c r="S8" s="4" t="s">
        <v>57</v>
      </c>
      <c r="T8" s="24"/>
      <c r="U8" s="4" t="s">
        <v>58</v>
      </c>
      <c r="V8" s="4" t="s">
        <v>59</v>
      </c>
      <c r="X8" s="4" t="s">
        <v>9</v>
      </c>
      <c r="Y8" s="24"/>
      <c r="Z8" s="4" t="s">
        <v>4</v>
      </c>
      <c r="AA8" s="4" t="s">
        <v>98</v>
      </c>
      <c r="AB8" s="24"/>
      <c r="AC8" s="4" t="s">
        <v>99</v>
      </c>
      <c r="AE8" s="18" t="s">
        <v>135</v>
      </c>
    </row>
    <row r="9" spans="1:31">
      <c r="A9">
        <v>6</v>
      </c>
      <c r="B9" s="22">
        <v>1033</v>
      </c>
      <c r="C9" s="5" t="s">
        <v>76</v>
      </c>
      <c r="D9" s="22">
        <v>1</v>
      </c>
      <c r="E9" s="24"/>
      <c r="F9" s="24"/>
      <c r="G9" s="24"/>
      <c r="H9" s="28">
        <v>2002</v>
      </c>
      <c r="I9" s="24"/>
      <c r="J9" s="22" t="s">
        <v>1</v>
      </c>
      <c r="K9" s="24"/>
      <c r="L9" s="4" t="s">
        <v>60</v>
      </c>
      <c r="M9" s="4" t="s">
        <v>32</v>
      </c>
      <c r="N9" s="24"/>
      <c r="O9" s="4" t="s">
        <v>34</v>
      </c>
      <c r="P9" s="4" t="s">
        <v>62</v>
      </c>
      <c r="R9" s="4" t="s">
        <v>56</v>
      </c>
      <c r="S9" s="4" t="s">
        <v>57</v>
      </c>
      <c r="T9" s="24"/>
      <c r="U9" s="4" t="s">
        <v>34</v>
      </c>
      <c r="V9" s="4" t="s">
        <v>64</v>
      </c>
      <c r="X9" s="4" t="s">
        <v>9</v>
      </c>
      <c r="Y9" s="24"/>
      <c r="Z9" s="4" t="s">
        <v>4</v>
      </c>
      <c r="AA9" s="4" t="s">
        <v>98</v>
      </c>
      <c r="AB9" s="24"/>
      <c r="AC9" s="4" t="s">
        <v>99</v>
      </c>
      <c r="AE9" s="18" t="s">
        <v>135</v>
      </c>
    </row>
    <row r="10" spans="1:31">
      <c r="A10">
        <v>7</v>
      </c>
      <c r="B10" s="22">
        <v>1033</v>
      </c>
      <c r="C10" s="5" t="s">
        <v>76</v>
      </c>
      <c r="D10" s="28">
        <v>2</v>
      </c>
      <c r="E10" s="33"/>
      <c r="F10" s="46">
        <v>41274</v>
      </c>
      <c r="G10" s="18" t="s">
        <v>122</v>
      </c>
      <c r="H10" s="24"/>
      <c r="I10" s="24"/>
      <c r="J10" s="22" t="s">
        <v>2</v>
      </c>
      <c r="K10" s="24"/>
      <c r="L10" s="4" t="s">
        <v>6</v>
      </c>
      <c r="M10" s="4" t="s">
        <v>14</v>
      </c>
      <c r="N10" s="24"/>
      <c r="O10" s="4" t="s">
        <v>35</v>
      </c>
      <c r="P10" s="4" t="s">
        <v>7</v>
      </c>
      <c r="R10" s="4" t="s">
        <v>4</v>
      </c>
      <c r="S10" s="4" t="s">
        <v>74</v>
      </c>
      <c r="T10" s="24"/>
      <c r="U10" s="4" t="s">
        <v>65</v>
      </c>
      <c r="V10" s="4" t="s">
        <v>77</v>
      </c>
      <c r="X10" s="4" t="s">
        <v>32</v>
      </c>
      <c r="Y10" s="24"/>
      <c r="Z10" s="4" t="s">
        <v>100</v>
      </c>
      <c r="AA10" s="4" t="s">
        <v>57</v>
      </c>
      <c r="AB10" s="24"/>
      <c r="AC10" s="4" t="s">
        <v>8</v>
      </c>
      <c r="AE10" s="8" t="s">
        <v>166</v>
      </c>
    </row>
    <row r="11" spans="1:31">
      <c r="A11">
        <v>8</v>
      </c>
      <c r="B11" s="22">
        <v>1033</v>
      </c>
      <c r="C11" s="5" t="s">
        <v>76</v>
      </c>
      <c r="D11" s="28">
        <v>2</v>
      </c>
      <c r="E11" s="33"/>
      <c r="F11" s="46">
        <v>41274</v>
      </c>
      <c r="G11" s="18" t="s">
        <v>122</v>
      </c>
      <c r="H11" s="24"/>
      <c r="I11" s="24"/>
      <c r="J11" s="22" t="s">
        <v>1</v>
      </c>
      <c r="K11" s="24"/>
      <c r="L11" s="4" t="s">
        <v>6</v>
      </c>
      <c r="M11" s="4" t="s">
        <v>14</v>
      </c>
      <c r="N11" s="24"/>
      <c r="O11" s="4" t="s">
        <v>34</v>
      </c>
      <c r="P11" s="4" t="s">
        <v>11</v>
      </c>
      <c r="R11" s="4" t="s">
        <v>4</v>
      </c>
      <c r="S11" s="4" t="s">
        <v>74</v>
      </c>
      <c r="T11" s="24"/>
      <c r="U11" s="4" t="s">
        <v>34</v>
      </c>
      <c r="V11" s="4" t="s">
        <v>78</v>
      </c>
      <c r="X11" s="4" t="s">
        <v>32</v>
      </c>
      <c r="Y11" s="24"/>
      <c r="Z11" s="4" t="s">
        <v>100</v>
      </c>
      <c r="AA11" s="4" t="s">
        <v>57</v>
      </c>
      <c r="AB11" s="24"/>
      <c r="AC11" s="4" t="s">
        <v>8</v>
      </c>
      <c r="AE11" s="8" t="s">
        <v>166</v>
      </c>
    </row>
    <row r="12" spans="1:31">
      <c r="A12">
        <v>9</v>
      </c>
      <c r="B12" s="22">
        <v>1033</v>
      </c>
      <c r="C12" s="5" t="s">
        <v>76</v>
      </c>
      <c r="D12" s="28">
        <v>2</v>
      </c>
      <c r="E12" s="46">
        <v>41275</v>
      </c>
      <c r="F12" s="33"/>
      <c r="G12" s="18" t="s">
        <v>122</v>
      </c>
      <c r="H12" s="24"/>
      <c r="I12" s="24"/>
      <c r="J12" s="22" t="s">
        <v>2</v>
      </c>
      <c r="K12" s="24"/>
      <c r="L12" s="4" t="s">
        <v>6</v>
      </c>
      <c r="M12" s="4" t="s">
        <v>14</v>
      </c>
      <c r="N12" s="24"/>
      <c r="O12" s="4" t="s">
        <v>35</v>
      </c>
      <c r="P12" s="4" t="s">
        <v>11</v>
      </c>
      <c r="R12" s="4" t="s">
        <v>4</v>
      </c>
      <c r="S12" s="4" t="s">
        <v>74</v>
      </c>
      <c r="T12" s="24"/>
      <c r="U12" s="4" t="s">
        <v>65</v>
      </c>
      <c r="V12" s="4" t="s">
        <v>64</v>
      </c>
      <c r="X12" s="4" t="s">
        <v>32</v>
      </c>
      <c r="Y12" s="24"/>
      <c r="Z12" s="4" t="s">
        <v>61</v>
      </c>
      <c r="AA12" s="4" t="s">
        <v>57</v>
      </c>
      <c r="AB12" s="24"/>
      <c r="AC12" s="4" t="s">
        <v>59</v>
      </c>
      <c r="AE12" s="18" t="s">
        <v>136</v>
      </c>
    </row>
    <row r="13" spans="1:31">
      <c r="A13">
        <v>10</v>
      </c>
      <c r="B13" s="22">
        <v>1033</v>
      </c>
      <c r="C13" s="5" t="s">
        <v>76</v>
      </c>
      <c r="D13" s="28">
        <v>2</v>
      </c>
      <c r="E13" s="46">
        <v>41275</v>
      </c>
      <c r="F13" s="33"/>
      <c r="G13" s="18" t="s">
        <v>122</v>
      </c>
      <c r="H13" s="24"/>
      <c r="I13" s="24"/>
      <c r="J13" s="22" t="s">
        <v>1</v>
      </c>
      <c r="K13" s="24"/>
      <c r="L13" s="4" t="s">
        <v>6</v>
      </c>
      <c r="M13" s="4" t="s">
        <v>14</v>
      </c>
      <c r="N13" s="24"/>
      <c r="O13" s="4" t="s">
        <v>34</v>
      </c>
      <c r="P13" s="4" t="s">
        <v>12</v>
      </c>
      <c r="R13" s="4" t="s">
        <v>4</v>
      </c>
      <c r="S13" s="4" t="s">
        <v>74</v>
      </c>
      <c r="T13" s="24"/>
      <c r="U13" s="4" t="s">
        <v>34</v>
      </c>
      <c r="V13" s="4" t="s">
        <v>13</v>
      </c>
      <c r="X13" s="4" t="s">
        <v>32</v>
      </c>
      <c r="Y13" s="24"/>
      <c r="Z13" s="4" t="s">
        <v>61</v>
      </c>
      <c r="AA13" s="4" t="s">
        <v>57</v>
      </c>
      <c r="AB13" s="24"/>
      <c r="AC13" s="4" t="s">
        <v>59</v>
      </c>
      <c r="AE13" s="18" t="s">
        <v>136</v>
      </c>
    </row>
    <row r="14" spans="1:31">
      <c r="A14">
        <v>11</v>
      </c>
      <c r="B14" s="22">
        <v>1033</v>
      </c>
      <c r="C14" s="5" t="s">
        <v>76</v>
      </c>
      <c r="D14" s="28">
        <v>3</v>
      </c>
      <c r="E14" s="33"/>
      <c r="F14" s="46">
        <v>41274</v>
      </c>
      <c r="G14" s="24"/>
      <c r="H14" s="24"/>
      <c r="I14" s="24"/>
      <c r="J14" s="51" t="s">
        <v>2</v>
      </c>
      <c r="K14" s="24"/>
      <c r="L14" s="4" t="s">
        <v>6</v>
      </c>
      <c r="M14" s="4" t="s">
        <v>14</v>
      </c>
      <c r="N14" s="24"/>
      <c r="O14" s="4" t="s">
        <v>35</v>
      </c>
      <c r="P14" s="4" t="s">
        <v>11</v>
      </c>
      <c r="R14" s="4" t="s">
        <v>4</v>
      </c>
      <c r="S14" s="4" t="s">
        <v>74</v>
      </c>
      <c r="T14" s="24"/>
      <c r="U14" s="4" t="s">
        <v>65</v>
      </c>
      <c r="V14" s="4" t="s">
        <v>77</v>
      </c>
      <c r="X14" s="4" t="s">
        <v>32</v>
      </c>
      <c r="Y14" s="24"/>
      <c r="Z14" s="4" t="s">
        <v>61</v>
      </c>
      <c r="AA14" s="4" t="s">
        <v>57</v>
      </c>
      <c r="AB14" s="24"/>
      <c r="AC14" s="4" t="s">
        <v>59</v>
      </c>
      <c r="AE14" s="18" t="s">
        <v>137</v>
      </c>
    </row>
    <row r="15" spans="1:31">
      <c r="A15" s="52" t="s">
        <v>171</v>
      </c>
      <c r="B15" s="51">
        <v>1033</v>
      </c>
      <c r="C15" s="53" t="s">
        <v>76</v>
      </c>
      <c r="D15" s="54">
        <v>3</v>
      </c>
      <c r="E15" s="55"/>
      <c r="F15" s="56">
        <v>41274</v>
      </c>
      <c r="G15" s="51"/>
      <c r="H15" s="51"/>
      <c r="I15" s="51"/>
      <c r="J15" s="51" t="s">
        <v>1</v>
      </c>
      <c r="K15" s="51"/>
      <c r="L15" s="57" t="s">
        <v>6</v>
      </c>
      <c r="M15" s="57" t="s">
        <v>14</v>
      </c>
      <c r="N15" s="51"/>
      <c r="O15" s="57" t="s">
        <v>34</v>
      </c>
      <c r="P15" s="57" t="s">
        <v>170</v>
      </c>
      <c r="Q15" s="52"/>
      <c r="R15" s="57" t="s">
        <v>4</v>
      </c>
      <c r="S15" s="57" t="s">
        <v>74</v>
      </c>
      <c r="T15" s="51"/>
      <c r="U15" s="57" t="s">
        <v>65</v>
      </c>
      <c r="V15" s="57" t="s">
        <v>77</v>
      </c>
      <c r="W15" s="52"/>
      <c r="X15" s="57" t="s">
        <v>32</v>
      </c>
      <c r="Y15" s="51"/>
      <c r="Z15" s="57" t="s">
        <v>61</v>
      </c>
      <c r="AA15" s="57" t="s">
        <v>57</v>
      </c>
      <c r="AB15" s="51"/>
      <c r="AC15" s="57" t="s">
        <v>59</v>
      </c>
      <c r="AD15" s="52" t="s">
        <v>173</v>
      </c>
      <c r="AE15" s="52" t="s">
        <v>168</v>
      </c>
    </row>
    <row r="16" spans="1:31">
      <c r="A16">
        <v>12</v>
      </c>
      <c r="B16" s="22">
        <v>1033</v>
      </c>
      <c r="C16" s="5" t="s">
        <v>76</v>
      </c>
      <c r="D16" s="28">
        <v>3</v>
      </c>
      <c r="E16" s="47">
        <v>41275</v>
      </c>
      <c r="F16" s="33"/>
      <c r="G16" s="24"/>
      <c r="H16" s="24"/>
      <c r="I16" s="24"/>
      <c r="J16" s="51" t="s">
        <v>2</v>
      </c>
      <c r="K16" s="24"/>
      <c r="L16" s="4" t="s">
        <v>6</v>
      </c>
      <c r="M16" s="4" t="s">
        <v>14</v>
      </c>
      <c r="N16" s="24"/>
      <c r="O16" s="4" t="s">
        <v>35</v>
      </c>
      <c r="P16" s="4" t="s">
        <v>11</v>
      </c>
      <c r="R16" s="4" t="s">
        <v>4</v>
      </c>
      <c r="S16" s="4" t="s">
        <v>74</v>
      </c>
      <c r="T16" s="24"/>
      <c r="U16" s="4" t="s">
        <v>65</v>
      </c>
      <c r="V16" s="4" t="s">
        <v>64</v>
      </c>
      <c r="X16" s="4" t="s">
        <v>32</v>
      </c>
      <c r="Y16" s="24"/>
      <c r="Z16" s="4" t="s">
        <v>61</v>
      </c>
      <c r="AA16" s="4" t="s">
        <v>57</v>
      </c>
      <c r="AB16" s="24"/>
      <c r="AC16" s="4" t="s">
        <v>59</v>
      </c>
      <c r="AE16" s="18" t="s">
        <v>137</v>
      </c>
    </row>
    <row r="17" spans="1:34">
      <c r="A17" s="52" t="s">
        <v>171</v>
      </c>
      <c r="B17" s="51">
        <v>1033</v>
      </c>
      <c r="C17" s="53" t="s">
        <v>76</v>
      </c>
      <c r="D17" s="54">
        <v>3</v>
      </c>
      <c r="E17" s="56">
        <v>41275</v>
      </c>
      <c r="F17" s="55"/>
      <c r="G17" s="51"/>
      <c r="H17" s="51"/>
      <c r="I17" s="51"/>
      <c r="J17" s="51" t="s">
        <v>1</v>
      </c>
      <c r="K17" s="51"/>
      <c r="L17" s="57" t="s">
        <v>6</v>
      </c>
      <c r="M17" s="57" t="s">
        <v>14</v>
      </c>
      <c r="N17" s="51"/>
      <c r="O17" s="57" t="s">
        <v>34</v>
      </c>
      <c r="P17" s="57" t="s">
        <v>170</v>
      </c>
      <c r="Q17" s="52"/>
      <c r="R17" s="57" t="s">
        <v>4</v>
      </c>
      <c r="S17" s="57" t="s">
        <v>74</v>
      </c>
      <c r="T17" s="51"/>
      <c r="U17" s="57" t="s">
        <v>65</v>
      </c>
      <c r="V17" s="57" t="s">
        <v>64</v>
      </c>
      <c r="W17" s="52"/>
      <c r="X17" s="57" t="s">
        <v>32</v>
      </c>
      <c r="Y17" s="51"/>
      <c r="Z17" s="57" t="s">
        <v>61</v>
      </c>
      <c r="AA17" s="57" t="s">
        <v>57</v>
      </c>
      <c r="AB17" s="51"/>
      <c r="AC17" s="57" t="s">
        <v>59</v>
      </c>
      <c r="AD17" s="52" t="s">
        <v>173</v>
      </c>
      <c r="AE17" s="52" t="s">
        <v>168</v>
      </c>
    </row>
    <row r="18" spans="1:34">
      <c r="A18">
        <v>13</v>
      </c>
      <c r="B18" s="22">
        <v>1033</v>
      </c>
      <c r="C18" s="5" t="s">
        <v>76</v>
      </c>
      <c r="D18" s="28">
        <v>4</v>
      </c>
      <c r="E18" s="24"/>
      <c r="F18" s="24"/>
      <c r="G18" s="24"/>
      <c r="H18" s="24"/>
      <c r="I18" s="24"/>
      <c r="J18" s="51" t="s">
        <v>2</v>
      </c>
      <c r="K18" t="s">
        <v>2</v>
      </c>
      <c r="L18" s="4" t="s">
        <v>63</v>
      </c>
      <c r="M18" s="4" t="s">
        <v>18</v>
      </c>
      <c r="N18" s="24"/>
      <c r="O18" s="4" t="s">
        <v>35</v>
      </c>
      <c r="P18" s="4" t="s">
        <v>10</v>
      </c>
      <c r="R18" s="24"/>
      <c r="S18" s="24"/>
      <c r="T18" s="24"/>
      <c r="U18" s="24"/>
      <c r="V18" s="24"/>
      <c r="X18" s="4" t="s">
        <v>14</v>
      </c>
      <c r="Y18" s="24"/>
      <c r="Z18" s="4" t="s">
        <v>11</v>
      </c>
      <c r="AA18" s="24"/>
      <c r="AB18" s="24"/>
      <c r="AC18" s="24"/>
      <c r="AE18" s="18" t="s">
        <v>138</v>
      </c>
    </row>
    <row r="19" spans="1:34">
      <c r="A19" s="52" t="s">
        <v>171</v>
      </c>
      <c r="B19" s="51">
        <v>1033</v>
      </c>
      <c r="C19" s="53" t="s">
        <v>76</v>
      </c>
      <c r="D19" s="54">
        <v>4</v>
      </c>
      <c r="E19" s="51"/>
      <c r="F19" s="51"/>
      <c r="G19" s="51"/>
      <c r="H19" s="51"/>
      <c r="I19" s="51"/>
      <c r="J19" s="51" t="s">
        <v>1</v>
      </c>
      <c r="K19" s="52" t="s">
        <v>2</v>
      </c>
      <c r="L19" s="57" t="s">
        <v>63</v>
      </c>
      <c r="M19" s="57" t="s">
        <v>18</v>
      </c>
      <c r="N19" s="51"/>
      <c r="O19" s="57" t="s">
        <v>34</v>
      </c>
      <c r="P19" s="57" t="s">
        <v>170</v>
      </c>
      <c r="Q19" s="52"/>
      <c r="R19" s="51"/>
      <c r="S19" s="51"/>
      <c r="T19" s="51"/>
      <c r="U19" s="51"/>
      <c r="V19" s="51"/>
      <c r="W19" s="52"/>
      <c r="X19" s="57" t="s">
        <v>14</v>
      </c>
      <c r="Y19" s="51"/>
      <c r="Z19" s="57" t="s">
        <v>11</v>
      </c>
      <c r="AA19" s="51"/>
      <c r="AB19" s="51"/>
      <c r="AC19" s="51"/>
      <c r="AD19" s="52" t="s">
        <v>173</v>
      </c>
      <c r="AE19" s="52" t="s">
        <v>169</v>
      </c>
    </row>
    <row r="20" spans="1:34">
      <c r="A20">
        <v>14</v>
      </c>
      <c r="B20" s="22">
        <v>1033</v>
      </c>
      <c r="C20" s="5" t="s">
        <v>76</v>
      </c>
      <c r="D20" s="28">
        <v>4</v>
      </c>
      <c r="E20" s="24"/>
      <c r="F20" s="24"/>
      <c r="G20" s="24"/>
      <c r="H20" s="24"/>
      <c r="I20" s="24"/>
      <c r="J20" s="51" t="s">
        <v>2</v>
      </c>
      <c r="K20" t="s">
        <v>1</v>
      </c>
      <c r="L20" s="24"/>
      <c r="M20" s="24"/>
      <c r="N20" s="4" t="s">
        <v>36</v>
      </c>
      <c r="O20" s="4" t="s">
        <v>35</v>
      </c>
      <c r="P20" s="4" t="s">
        <v>10</v>
      </c>
      <c r="R20" s="24"/>
      <c r="S20" s="24"/>
      <c r="T20" s="24"/>
      <c r="U20" s="24"/>
      <c r="V20" s="24"/>
      <c r="X20" s="24"/>
      <c r="Y20" s="4" t="s">
        <v>164</v>
      </c>
      <c r="Z20" s="4" t="s">
        <v>11</v>
      </c>
      <c r="AA20" s="24"/>
      <c r="AB20" s="24"/>
      <c r="AC20" s="24"/>
      <c r="AE20" s="18" t="s">
        <v>138</v>
      </c>
    </row>
    <row r="21" spans="1:34">
      <c r="A21" s="52" t="s">
        <v>171</v>
      </c>
      <c r="B21" s="51">
        <v>1033</v>
      </c>
      <c r="C21" s="53" t="s">
        <v>76</v>
      </c>
      <c r="D21" s="54">
        <v>4</v>
      </c>
      <c r="E21" s="51"/>
      <c r="F21" s="51"/>
      <c r="G21" s="51"/>
      <c r="H21" s="51"/>
      <c r="I21" s="51"/>
      <c r="J21" s="51" t="s">
        <v>1</v>
      </c>
      <c r="K21" s="52" t="s">
        <v>1</v>
      </c>
      <c r="L21" s="51"/>
      <c r="M21" s="51"/>
      <c r="N21" s="57" t="s">
        <v>36</v>
      </c>
      <c r="O21" s="57" t="s">
        <v>34</v>
      </c>
      <c r="P21" s="57" t="s">
        <v>170</v>
      </c>
      <c r="Q21" s="52"/>
      <c r="R21" s="51"/>
      <c r="S21" s="51"/>
      <c r="T21" s="51"/>
      <c r="U21" s="51"/>
      <c r="V21" s="51"/>
      <c r="W21" s="52"/>
      <c r="X21" s="51"/>
      <c r="Y21" s="57" t="s">
        <v>164</v>
      </c>
      <c r="Z21" s="57" t="s">
        <v>11</v>
      </c>
      <c r="AA21" s="51"/>
      <c r="AB21" s="51"/>
      <c r="AC21" s="51"/>
      <c r="AD21" s="52" t="s">
        <v>173</v>
      </c>
      <c r="AE21" s="52" t="s">
        <v>169</v>
      </c>
    </row>
    <row r="22" spans="1:34">
      <c r="A22" s="18" t="s">
        <v>139</v>
      </c>
      <c r="B22" s="30"/>
      <c r="C22" s="31"/>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28"/>
      <c r="AF22" s="28"/>
      <c r="AG22" s="28"/>
      <c r="AH22" s="28"/>
    </row>
    <row r="23" spans="1:34">
      <c r="A23">
        <v>15</v>
      </c>
      <c r="B23" s="22">
        <v>1033</v>
      </c>
      <c r="C23" s="5" t="s">
        <v>75</v>
      </c>
      <c r="D23" s="28">
        <v>0</v>
      </c>
      <c r="E23" s="24"/>
      <c r="F23" s="24"/>
      <c r="G23" s="24"/>
      <c r="H23" s="24"/>
      <c r="I23" s="24"/>
      <c r="J23" s="22" t="s">
        <v>2</v>
      </c>
      <c r="K23" s="24"/>
      <c r="L23" s="24"/>
      <c r="M23" s="24"/>
      <c r="N23" s="24"/>
      <c r="O23" s="24"/>
      <c r="P23" s="24"/>
      <c r="R23" s="4" t="s">
        <v>37</v>
      </c>
      <c r="S23" s="4" t="s">
        <v>38</v>
      </c>
      <c r="T23" s="24"/>
      <c r="U23" s="4" t="s">
        <v>3</v>
      </c>
      <c r="V23" s="4" t="s">
        <v>59</v>
      </c>
      <c r="X23" s="24"/>
      <c r="Y23" s="24"/>
      <c r="Z23" s="24"/>
      <c r="AA23" s="24"/>
      <c r="AB23" s="24"/>
      <c r="AC23" s="24"/>
      <c r="AE23" s="18" t="s">
        <v>140</v>
      </c>
    </row>
    <row r="24" spans="1:34">
      <c r="A24">
        <v>16</v>
      </c>
      <c r="B24" s="22">
        <v>1033</v>
      </c>
      <c r="C24" s="5" t="s">
        <v>75</v>
      </c>
      <c r="D24" s="28">
        <v>0</v>
      </c>
      <c r="E24" s="24"/>
      <c r="F24" s="24"/>
      <c r="G24" s="24"/>
      <c r="H24" s="24"/>
      <c r="I24" s="24"/>
      <c r="J24" s="22" t="s">
        <v>1</v>
      </c>
      <c r="K24" s="24"/>
      <c r="L24" s="24"/>
      <c r="M24" s="24"/>
      <c r="N24" s="24"/>
      <c r="O24" s="24"/>
      <c r="P24" s="24"/>
      <c r="R24" s="4" t="s">
        <v>37</v>
      </c>
      <c r="S24" s="4" t="s">
        <v>38</v>
      </c>
      <c r="T24" s="24"/>
      <c r="U24" s="4" t="s">
        <v>34</v>
      </c>
      <c r="V24" s="4" t="s">
        <v>64</v>
      </c>
      <c r="X24" s="24"/>
      <c r="Y24" s="24"/>
      <c r="Z24" s="24"/>
      <c r="AA24" s="24"/>
      <c r="AB24" s="24"/>
      <c r="AC24" s="24"/>
      <c r="AE24" s="18" t="s">
        <v>140</v>
      </c>
      <c r="AG24" s="18"/>
    </row>
    <row r="25" spans="1:34">
      <c r="A25">
        <v>17</v>
      </c>
      <c r="B25" s="22">
        <v>1033</v>
      </c>
      <c r="C25" s="5" t="s">
        <v>75</v>
      </c>
      <c r="D25" s="28">
        <v>1</v>
      </c>
      <c r="E25" s="24"/>
      <c r="F25" s="24"/>
      <c r="G25" s="24"/>
      <c r="H25" s="24"/>
      <c r="I25" s="28">
        <v>2001</v>
      </c>
      <c r="J25" s="22" t="s">
        <v>2</v>
      </c>
      <c r="K25" s="24"/>
      <c r="L25" s="4" t="s">
        <v>60</v>
      </c>
      <c r="M25" s="4" t="s">
        <v>32</v>
      </c>
      <c r="N25" s="24"/>
      <c r="O25" s="4" t="s">
        <v>33</v>
      </c>
      <c r="P25" s="4" t="s">
        <v>61</v>
      </c>
      <c r="R25" s="4" t="s">
        <v>56</v>
      </c>
      <c r="S25" s="4" t="s">
        <v>57</v>
      </c>
      <c r="T25" s="24"/>
      <c r="U25" s="4" t="s">
        <v>58</v>
      </c>
      <c r="V25" s="4" t="s">
        <v>59</v>
      </c>
      <c r="X25" s="24"/>
      <c r="Y25" s="24"/>
      <c r="Z25" s="24"/>
      <c r="AA25" s="24"/>
      <c r="AB25" s="24"/>
      <c r="AC25" s="24"/>
      <c r="AE25" s="18" t="s">
        <v>141</v>
      </c>
    </row>
    <row r="26" spans="1:34">
      <c r="A26">
        <v>18</v>
      </c>
      <c r="B26" s="22">
        <v>1033</v>
      </c>
      <c r="C26" s="5" t="s">
        <v>75</v>
      </c>
      <c r="D26" s="28">
        <v>1</v>
      </c>
      <c r="E26" s="24"/>
      <c r="F26" s="24"/>
      <c r="G26" s="24"/>
      <c r="H26" s="24"/>
      <c r="I26" s="28">
        <v>2001</v>
      </c>
      <c r="J26" s="22" t="s">
        <v>1</v>
      </c>
      <c r="K26" s="24"/>
      <c r="L26" s="4" t="s">
        <v>60</v>
      </c>
      <c r="M26" s="4" t="s">
        <v>32</v>
      </c>
      <c r="N26" s="24"/>
      <c r="O26" s="4" t="s">
        <v>34</v>
      </c>
      <c r="P26" s="4" t="s">
        <v>62</v>
      </c>
      <c r="R26" s="4" t="s">
        <v>56</v>
      </c>
      <c r="S26" s="4" t="s">
        <v>57</v>
      </c>
      <c r="T26" s="24"/>
      <c r="U26" s="4" t="s">
        <v>34</v>
      </c>
      <c r="V26" s="4" t="s">
        <v>64</v>
      </c>
      <c r="X26" s="24"/>
      <c r="Y26" s="24"/>
      <c r="Z26" s="24"/>
      <c r="AA26" s="24"/>
      <c r="AB26" s="24"/>
      <c r="AC26" s="24"/>
      <c r="AE26" s="18" t="s">
        <v>141</v>
      </c>
    </row>
    <row r="27" spans="1:34">
      <c r="A27">
        <v>19</v>
      </c>
      <c r="B27" s="22">
        <v>1033</v>
      </c>
      <c r="C27" s="5" t="s">
        <v>75</v>
      </c>
      <c r="D27" s="28">
        <v>1</v>
      </c>
      <c r="E27" s="24"/>
      <c r="F27" s="24"/>
      <c r="G27" s="24"/>
      <c r="H27" s="28">
        <v>2002</v>
      </c>
      <c r="I27" s="24"/>
      <c r="J27" s="22" t="s">
        <v>2</v>
      </c>
      <c r="K27" s="24"/>
      <c r="L27" s="4" t="s">
        <v>60</v>
      </c>
      <c r="M27" s="4" t="s">
        <v>32</v>
      </c>
      <c r="N27" s="24"/>
      <c r="O27" s="4" t="s">
        <v>33</v>
      </c>
      <c r="P27" s="4" t="s">
        <v>61</v>
      </c>
      <c r="R27" s="4" t="s">
        <v>56</v>
      </c>
      <c r="S27" s="4" t="s">
        <v>57</v>
      </c>
      <c r="T27" s="24"/>
      <c r="U27" s="4" t="s">
        <v>58</v>
      </c>
      <c r="V27" s="4" t="s">
        <v>59</v>
      </c>
      <c r="X27" s="4" t="s">
        <v>9</v>
      </c>
      <c r="Y27" s="24"/>
      <c r="Z27" s="4" t="s">
        <v>4</v>
      </c>
      <c r="AA27" s="4" t="s">
        <v>98</v>
      </c>
      <c r="AB27" s="24"/>
      <c r="AC27" s="4" t="s">
        <v>99</v>
      </c>
      <c r="AE27" s="18" t="s">
        <v>141</v>
      </c>
    </row>
    <row r="28" spans="1:34">
      <c r="A28">
        <v>20</v>
      </c>
      <c r="B28" s="22">
        <v>1033</v>
      </c>
      <c r="C28" s="5" t="s">
        <v>75</v>
      </c>
      <c r="D28" s="28">
        <v>1</v>
      </c>
      <c r="E28" s="24"/>
      <c r="F28" s="24"/>
      <c r="G28" s="24"/>
      <c r="H28" s="28">
        <v>2002</v>
      </c>
      <c r="I28" s="24"/>
      <c r="J28" s="22" t="s">
        <v>1</v>
      </c>
      <c r="K28" s="24"/>
      <c r="L28" s="4" t="s">
        <v>60</v>
      </c>
      <c r="M28" s="4" t="s">
        <v>32</v>
      </c>
      <c r="N28" s="24"/>
      <c r="O28" s="4" t="s">
        <v>34</v>
      </c>
      <c r="P28" s="4" t="s">
        <v>62</v>
      </c>
      <c r="R28" s="4" t="s">
        <v>56</v>
      </c>
      <c r="S28" s="4" t="s">
        <v>57</v>
      </c>
      <c r="T28" s="24"/>
      <c r="U28" s="4" t="s">
        <v>34</v>
      </c>
      <c r="V28" s="4" t="s">
        <v>64</v>
      </c>
      <c r="X28" s="4" t="s">
        <v>9</v>
      </c>
      <c r="Y28" s="24"/>
      <c r="Z28" s="4" t="s">
        <v>4</v>
      </c>
      <c r="AA28" s="4" t="s">
        <v>98</v>
      </c>
      <c r="AB28" s="24"/>
      <c r="AC28" s="4" t="s">
        <v>99</v>
      </c>
      <c r="AE28" s="18" t="s">
        <v>141</v>
      </c>
    </row>
    <row r="29" spans="1:34">
      <c r="A29">
        <v>21</v>
      </c>
      <c r="B29" s="22">
        <v>1033</v>
      </c>
      <c r="C29" s="5" t="s">
        <v>75</v>
      </c>
      <c r="D29" s="28">
        <v>2</v>
      </c>
      <c r="E29" s="33"/>
      <c r="F29" s="47">
        <v>41274</v>
      </c>
      <c r="G29" s="18" t="s">
        <v>122</v>
      </c>
      <c r="H29" s="24"/>
      <c r="I29" s="24"/>
      <c r="J29" s="22" t="s">
        <v>2</v>
      </c>
      <c r="K29" s="24"/>
      <c r="L29" s="4" t="s">
        <v>6</v>
      </c>
      <c r="M29" s="4" t="s">
        <v>14</v>
      </c>
      <c r="N29" s="24"/>
      <c r="O29" s="4" t="s">
        <v>35</v>
      </c>
      <c r="P29" s="4" t="s">
        <v>7</v>
      </c>
      <c r="R29" s="4" t="s">
        <v>4</v>
      </c>
      <c r="S29" s="4" t="s">
        <v>74</v>
      </c>
      <c r="T29" s="24"/>
      <c r="U29" s="4" t="s">
        <v>65</v>
      </c>
      <c r="V29" s="4" t="s">
        <v>77</v>
      </c>
      <c r="X29" s="4" t="s">
        <v>32</v>
      </c>
      <c r="Y29" s="24"/>
      <c r="Z29" s="4" t="s">
        <v>100</v>
      </c>
      <c r="AA29" s="4" t="s">
        <v>57</v>
      </c>
      <c r="AB29" s="24"/>
      <c r="AC29" s="4" t="s">
        <v>8</v>
      </c>
      <c r="AE29" s="8" t="s">
        <v>167</v>
      </c>
    </row>
    <row r="30" spans="1:34">
      <c r="A30">
        <v>22</v>
      </c>
      <c r="B30" s="22">
        <v>1033</v>
      </c>
      <c r="C30" s="5" t="s">
        <v>75</v>
      </c>
      <c r="D30" s="28">
        <v>2</v>
      </c>
      <c r="E30" s="33"/>
      <c r="F30" s="47">
        <v>41274</v>
      </c>
      <c r="G30" s="18" t="s">
        <v>122</v>
      </c>
      <c r="H30" s="24"/>
      <c r="I30" s="24"/>
      <c r="J30" s="22" t="s">
        <v>1</v>
      </c>
      <c r="K30" s="24"/>
      <c r="L30" s="4" t="s">
        <v>6</v>
      </c>
      <c r="M30" s="4" t="s">
        <v>14</v>
      </c>
      <c r="N30" s="24"/>
      <c r="O30" s="4" t="s">
        <v>34</v>
      </c>
      <c r="P30" s="4" t="s">
        <v>11</v>
      </c>
      <c r="R30" s="4" t="s">
        <v>4</v>
      </c>
      <c r="S30" s="4" t="s">
        <v>74</v>
      </c>
      <c r="T30" s="24"/>
      <c r="U30" s="4" t="s">
        <v>34</v>
      </c>
      <c r="V30" s="4" t="s">
        <v>78</v>
      </c>
      <c r="X30" s="4" t="s">
        <v>32</v>
      </c>
      <c r="Y30" s="24"/>
      <c r="Z30" s="4" t="s">
        <v>100</v>
      </c>
      <c r="AA30" s="4" t="s">
        <v>57</v>
      </c>
      <c r="AB30" s="24"/>
      <c r="AC30" s="4" t="s">
        <v>8</v>
      </c>
      <c r="AE30" s="8" t="s">
        <v>167</v>
      </c>
    </row>
    <row r="31" spans="1:34">
      <c r="A31">
        <v>23</v>
      </c>
      <c r="B31" s="22">
        <v>1033</v>
      </c>
      <c r="C31" s="5" t="s">
        <v>75</v>
      </c>
      <c r="D31" s="28">
        <v>2</v>
      </c>
      <c r="E31" s="47">
        <v>41275</v>
      </c>
      <c r="F31" s="33"/>
      <c r="G31" s="18" t="s">
        <v>122</v>
      </c>
      <c r="H31" s="24"/>
      <c r="I31" s="24"/>
      <c r="J31" s="22" t="s">
        <v>2</v>
      </c>
      <c r="K31" s="24"/>
      <c r="L31" s="4" t="s">
        <v>6</v>
      </c>
      <c r="M31" s="4" t="s">
        <v>14</v>
      </c>
      <c r="N31" s="24"/>
      <c r="O31" s="4" t="s">
        <v>35</v>
      </c>
      <c r="P31" s="4" t="s">
        <v>11</v>
      </c>
      <c r="R31" s="4" t="s">
        <v>4</v>
      </c>
      <c r="S31" s="4" t="s">
        <v>74</v>
      </c>
      <c r="T31" s="24"/>
      <c r="U31" s="4" t="s">
        <v>65</v>
      </c>
      <c r="V31" s="4" t="s">
        <v>64</v>
      </c>
      <c r="X31" s="4" t="s">
        <v>32</v>
      </c>
      <c r="Y31" s="24"/>
      <c r="Z31" s="4" t="s">
        <v>61</v>
      </c>
      <c r="AA31" s="4" t="s">
        <v>57</v>
      </c>
      <c r="AB31" s="24"/>
      <c r="AC31" s="4" t="s">
        <v>59</v>
      </c>
      <c r="AE31" s="18" t="s">
        <v>142</v>
      </c>
    </row>
    <row r="32" spans="1:34">
      <c r="A32">
        <v>24</v>
      </c>
      <c r="B32" s="22">
        <v>1033</v>
      </c>
      <c r="C32" s="5" t="s">
        <v>75</v>
      </c>
      <c r="D32" s="28">
        <v>2</v>
      </c>
      <c r="E32" s="47">
        <v>41275</v>
      </c>
      <c r="F32" s="33"/>
      <c r="G32" s="18" t="s">
        <v>122</v>
      </c>
      <c r="H32" s="24"/>
      <c r="I32" s="24"/>
      <c r="J32" s="22" t="s">
        <v>1</v>
      </c>
      <c r="K32" s="24"/>
      <c r="L32" s="4" t="s">
        <v>6</v>
      </c>
      <c r="M32" s="4" t="s">
        <v>14</v>
      </c>
      <c r="N32" s="24"/>
      <c r="O32" s="4" t="s">
        <v>34</v>
      </c>
      <c r="P32" s="4" t="s">
        <v>12</v>
      </c>
      <c r="R32" s="4" t="s">
        <v>4</v>
      </c>
      <c r="S32" s="4" t="s">
        <v>74</v>
      </c>
      <c r="T32" s="24"/>
      <c r="U32" s="4" t="s">
        <v>34</v>
      </c>
      <c r="V32" s="4" t="s">
        <v>13</v>
      </c>
      <c r="X32" s="4" t="s">
        <v>32</v>
      </c>
      <c r="Y32" s="24"/>
      <c r="Z32" s="4" t="s">
        <v>61</v>
      </c>
      <c r="AA32" s="4" t="s">
        <v>57</v>
      </c>
      <c r="AB32" s="24"/>
      <c r="AC32" s="4" t="s">
        <v>59</v>
      </c>
      <c r="AE32" s="18" t="s">
        <v>142</v>
      </c>
    </row>
    <row r="33" spans="1:31">
      <c r="A33">
        <v>25</v>
      </c>
      <c r="B33" s="22">
        <v>1033</v>
      </c>
      <c r="C33" s="5" t="s">
        <v>75</v>
      </c>
      <c r="D33" s="28">
        <v>3</v>
      </c>
      <c r="E33" s="24"/>
      <c r="F33" s="24"/>
      <c r="G33" s="24"/>
      <c r="H33" s="24"/>
      <c r="I33" s="24"/>
      <c r="J33" s="24"/>
      <c r="K33" s="24"/>
      <c r="L33" s="24"/>
      <c r="M33" s="24"/>
      <c r="N33" s="24"/>
      <c r="O33" s="24"/>
      <c r="P33" s="24"/>
      <c r="R33" s="4" t="s">
        <v>4</v>
      </c>
      <c r="S33" s="4" t="s">
        <v>5</v>
      </c>
      <c r="T33" s="24"/>
      <c r="U33" s="4" t="s">
        <v>65</v>
      </c>
      <c r="V33" s="4" t="s">
        <v>11</v>
      </c>
      <c r="X33" s="24"/>
      <c r="Y33" s="24"/>
      <c r="Z33" s="24"/>
      <c r="AA33" s="4" t="s">
        <v>57</v>
      </c>
      <c r="AB33" s="24"/>
      <c r="AC33" s="4" t="s">
        <v>59</v>
      </c>
      <c r="AE33" s="18" t="s">
        <v>143</v>
      </c>
    </row>
    <row r="34" spans="1:31">
      <c r="A34">
        <v>26</v>
      </c>
      <c r="B34" s="22">
        <v>1033</v>
      </c>
      <c r="C34" s="5" t="s">
        <v>75</v>
      </c>
      <c r="D34" s="28">
        <v>4</v>
      </c>
      <c r="E34" s="24"/>
      <c r="F34" s="24"/>
      <c r="G34" s="24"/>
      <c r="H34" s="24"/>
      <c r="I34" s="24"/>
      <c r="J34" s="24"/>
      <c r="K34" t="s">
        <v>2</v>
      </c>
      <c r="L34" s="24"/>
      <c r="M34" s="24"/>
      <c r="N34" s="24"/>
      <c r="O34" s="24"/>
      <c r="P34" s="24"/>
      <c r="R34" s="4" t="s">
        <v>63</v>
      </c>
      <c r="S34" s="4" t="s">
        <v>18</v>
      </c>
      <c r="T34" s="24"/>
      <c r="U34" s="4" t="s">
        <v>65</v>
      </c>
      <c r="V34" s="4" t="s">
        <v>10</v>
      </c>
      <c r="X34" s="24"/>
      <c r="Y34" s="24"/>
      <c r="Z34" s="24"/>
      <c r="AA34" s="4" t="s">
        <v>5</v>
      </c>
      <c r="AB34" s="24"/>
      <c r="AC34" s="4" t="s">
        <v>11</v>
      </c>
      <c r="AE34" s="18" t="s">
        <v>144</v>
      </c>
    </row>
    <row r="35" spans="1:31">
      <c r="A35">
        <v>27</v>
      </c>
      <c r="B35" s="22">
        <v>1033</v>
      </c>
      <c r="C35" s="5" t="s">
        <v>75</v>
      </c>
      <c r="D35" s="28">
        <v>4</v>
      </c>
      <c r="E35" s="24"/>
      <c r="F35" s="24"/>
      <c r="G35" s="24"/>
      <c r="H35" s="24"/>
      <c r="I35" s="24"/>
      <c r="J35" s="24"/>
      <c r="K35" t="s">
        <v>1</v>
      </c>
      <c r="L35" s="24"/>
      <c r="M35" s="24"/>
      <c r="N35" s="24"/>
      <c r="O35" s="24"/>
      <c r="P35" s="24"/>
      <c r="R35" s="24"/>
      <c r="S35" s="24"/>
      <c r="T35" s="4" t="s">
        <v>36</v>
      </c>
      <c r="U35" s="4" t="s">
        <v>65</v>
      </c>
      <c r="V35" s="4" t="s">
        <v>10</v>
      </c>
      <c r="X35" s="24"/>
      <c r="Y35" s="24"/>
      <c r="Z35" s="24"/>
      <c r="AA35" s="24"/>
      <c r="AB35" s="4" t="s">
        <v>165</v>
      </c>
      <c r="AC35" s="4" t="s">
        <v>11</v>
      </c>
      <c r="AE35" s="18" t="s">
        <v>144</v>
      </c>
    </row>
  </sheetData>
  <dataValidations count="5">
    <dataValidation type="list" allowBlank="1" showInputMessage="1" showErrorMessage="1" sqref="J4:J13 J23:J32" xr:uid="{00000000-0002-0000-0200-000000000000}">
      <formula1>AlternateCOPMStandard</formula1>
    </dataValidation>
    <dataValidation type="list" allowBlank="1" showInputMessage="1" showErrorMessage="1" sqref="J33:J35 L33:P35 G33:H35 R35:S35 F31:F35 K4:K17 I8:I13 I4:I5 H4:H7 H10:H13 E4:G9 E29:E30 E18:F21 F16:F17 F12:F13 E10:E11 G24:G28 G23:I23 E23:F28 I27:I35 H24:H26 K24:K33 G14:J21 K23:P23 R18:S21 T23:T34 I24 N25:N32 L24:P24 H29:H32 U18:V21 X34:Z35 X4:AC7 X23:AC26 AA35 AB27:AB34 Y27:Y33 X33 Z33 L20:M21 X20:X21 AB8:AB17 G15:K15 E14:E15 E33:E35 T4:T21 N4:N19 F17:K17 Y8:Y19 E19:J19 E21:J21 R19:V19 R21:V21 AA18:AC21" xr:uid="{00000000-0002-0000-0200-000001000000}">
      <formula1>SeparateIntakeAirCooling</formula1>
    </dataValidation>
    <dataValidation type="list" allowBlank="1" showInputMessage="1" showErrorMessage="1" sqref="C4:C22" xr:uid="{00000000-0002-0000-0200-000002000000}">
      <formula1>ServiceClass</formula1>
    </dataValidation>
    <dataValidation type="list" allowBlank="1" showInputMessage="1" showErrorMessage="1" sqref="D4:D9" xr:uid="{00000000-0002-0000-0200-000003000000}">
      <formula1>Tier</formula1>
    </dataValidation>
    <dataValidation type="list" allowBlank="1" showInputMessage="1" showErrorMessage="1" sqref="B4:B35" xr:uid="{00000000-0002-0000-0200-000004000000}">
      <formula1>Part</formula1>
    </dataValidation>
  </dataValidations>
  <printOptions horizontalCentered="1"/>
  <pageMargins left="0.2" right="0.2" top="0.5" bottom="0.6" header="0.3" footer="0.3"/>
  <pageSetup scale="16" fitToHeight="0" orientation="landscape" r:id="rId1"/>
  <headerFooter alignWithMargins="0">
    <oddFooter>&amp;L&amp;"Calibri,Regular"&amp;11&amp;F
&amp;A&amp;R&amp;"Calibri,Regular"&amp;11Page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4"/>
  <sheetViews>
    <sheetView zoomScaleNormal="100" workbookViewId="0"/>
  </sheetViews>
  <sheetFormatPr defaultColWidth="9.1796875" defaultRowHeight="14.5"/>
  <cols>
    <col min="1" max="1" width="8.453125" style="34" customWidth="1"/>
    <col min="2" max="2" width="10.7265625" style="34" customWidth="1"/>
    <col min="3" max="3" width="16.26953125" style="34" customWidth="1"/>
    <col min="4" max="5" width="14" style="34" customWidth="1"/>
    <col min="6" max="6" width="19.54296875" style="34" customWidth="1"/>
    <col min="7" max="7" width="15" style="34" customWidth="1"/>
    <col min="8" max="8" width="14.54296875" style="34" customWidth="1"/>
    <col min="9" max="11" width="7.7265625" style="34" customWidth="1"/>
    <col min="12" max="12" width="9.1796875" style="35"/>
    <col min="13" max="16384" width="9.1796875" style="34"/>
  </cols>
  <sheetData>
    <row r="1" spans="1:11">
      <c r="A1" s="25" t="s">
        <v>19</v>
      </c>
      <c r="B1" s="26"/>
      <c r="C1" s="26"/>
      <c r="D1" s="26"/>
    </row>
    <row r="2" spans="1:11">
      <c r="A2" s="25" t="s">
        <v>20</v>
      </c>
      <c r="B2" s="50">
        <f>Explanation!B2</f>
        <v>45631</v>
      </c>
      <c r="C2" s="26"/>
      <c r="D2" s="26"/>
    </row>
    <row r="3" spans="1:11" s="42" customFormat="1" ht="54.75" customHeight="1">
      <c r="A3" s="45" t="s">
        <v>15</v>
      </c>
      <c r="B3" s="44" t="s">
        <v>161</v>
      </c>
      <c r="C3" s="44" t="s">
        <v>156</v>
      </c>
      <c r="D3" s="44" t="s">
        <v>155</v>
      </c>
      <c r="E3" s="44" t="s">
        <v>154</v>
      </c>
      <c r="F3" s="44" t="s">
        <v>153</v>
      </c>
      <c r="G3" s="44" t="s">
        <v>152</v>
      </c>
      <c r="H3" s="44" t="s">
        <v>151</v>
      </c>
      <c r="I3" s="43" t="s">
        <v>39</v>
      </c>
      <c r="J3" s="43" t="s">
        <v>40</v>
      </c>
      <c r="K3" s="43" t="s">
        <v>41</v>
      </c>
    </row>
    <row r="4" spans="1:11" ht="17.25" customHeight="1">
      <c r="A4" s="34">
        <v>1</v>
      </c>
      <c r="B4" s="38" t="s">
        <v>150</v>
      </c>
      <c r="C4" s="41"/>
      <c r="D4" s="36"/>
      <c r="E4" s="36"/>
      <c r="F4" s="36"/>
      <c r="G4" s="36"/>
      <c r="H4" s="36"/>
      <c r="I4" s="40" t="s">
        <v>42</v>
      </c>
      <c r="J4" s="40" t="s">
        <v>43</v>
      </c>
      <c r="K4" s="40" t="s">
        <v>44</v>
      </c>
    </row>
    <row r="5" spans="1:11" s="35" customFormat="1" ht="18" customHeight="1">
      <c r="A5" s="39">
        <v>2</v>
      </c>
      <c r="B5" s="38" t="s">
        <v>149</v>
      </c>
      <c r="C5" s="41"/>
      <c r="D5" s="36"/>
      <c r="E5" s="36"/>
      <c r="F5" s="36"/>
      <c r="G5" s="36"/>
      <c r="H5" s="41"/>
      <c r="I5" s="40" t="s">
        <v>45</v>
      </c>
      <c r="J5" s="40" t="s">
        <v>43</v>
      </c>
      <c r="K5" s="40" t="s">
        <v>44</v>
      </c>
    </row>
    <row r="6" spans="1:11" s="35" customFormat="1" ht="19.5" customHeight="1">
      <c r="A6" s="39">
        <v>3</v>
      </c>
      <c r="B6" s="38" t="s">
        <v>148</v>
      </c>
      <c r="C6" s="41"/>
      <c r="D6" s="36"/>
      <c r="E6" s="36"/>
      <c r="F6" s="41"/>
      <c r="G6" s="36"/>
      <c r="H6" s="36"/>
      <c r="I6" s="40" t="s">
        <v>46</v>
      </c>
      <c r="J6" s="40" t="s">
        <v>43</v>
      </c>
      <c r="K6" s="40" t="s">
        <v>44</v>
      </c>
    </row>
    <row r="7" spans="1:11" s="35" customFormat="1" ht="19.5" customHeight="1">
      <c r="A7" s="39">
        <v>4</v>
      </c>
      <c r="B7" s="38" t="s">
        <v>147</v>
      </c>
      <c r="C7" s="37" t="s">
        <v>159</v>
      </c>
      <c r="D7" s="37" t="s">
        <v>157</v>
      </c>
      <c r="E7" s="36"/>
      <c r="F7" s="37" t="s">
        <v>159</v>
      </c>
      <c r="G7" s="37" t="s">
        <v>157</v>
      </c>
      <c r="H7" s="36"/>
      <c r="I7" s="36"/>
      <c r="J7" s="36"/>
      <c r="K7" s="36"/>
    </row>
    <row r="8" spans="1:11" s="35" customFormat="1" ht="19.5" customHeight="1">
      <c r="A8" s="39">
        <v>5</v>
      </c>
      <c r="B8" s="38" t="s">
        <v>147</v>
      </c>
      <c r="C8" s="37" t="s">
        <v>159</v>
      </c>
      <c r="D8" s="37" t="s">
        <v>157</v>
      </c>
      <c r="E8" s="36"/>
      <c r="F8" s="37" t="s">
        <v>159</v>
      </c>
      <c r="G8" s="36"/>
      <c r="H8" s="37" t="s">
        <v>158</v>
      </c>
      <c r="I8" s="40" t="s">
        <v>46</v>
      </c>
      <c r="J8" s="40" t="s">
        <v>43</v>
      </c>
      <c r="K8" s="40" t="s">
        <v>44</v>
      </c>
    </row>
    <row r="9" spans="1:11" s="35" customFormat="1" ht="19.5" customHeight="1">
      <c r="A9" s="39">
        <v>6</v>
      </c>
      <c r="B9" s="38" t="s">
        <v>147</v>
      </c>
      <c r="C9" s="37" t="s">
        <v>159</v>
      </c>
      <c r="D9" s="37" t="s">
        <v>157</v>
      </c>
      <c r="E9" s="36"/>
      <c r="F9" s="37" t="s">
        <v>160</v>
      </c>
      <c r="G9" s="36"/>
      <c r="H9" s="36"/>
      <c r="I9" s="40" t="s">
        <v>46</v>
      </c>
      <c r="J9" s="40" t="s">
        <v>43</v>
      </c>
      <c r="K9" s="40" t="s">
        <v>44</v>
      </c>
    </row>
    <row r="10" spans="1:11" s="35" customFormat="1" ht="19.5" customHeight="1">
      <c r="A10" s="39">
        <v>7</v>
      </c>
      <c r="B10" s="38" t="s">
        <v>147</v>
      </c>
      <c r="C10" s="37" t="s">
        <v>159</v>
      </c>
      <c r="D10" s="36"/>
      <c r="E10" s="37" t="s">
        <v>158</v>
      </c>
      <c r="F10" s="37" t="s">
        <v>159</v>
      </c>
      <c r="G10" s="37" t="s">
        <v>157</v>
      </c>
      <c r="H10" s="36"/>
      <c r="I10" s="40" t="s">
        <v>46</v>
      </c>
      <c r="J10" s="40" t="s">
        <v>43</v>
      </c>
      <c r="K10" s="40" t="s">
        <v>44</v>
      </c>
    </row>
    <row r="11" spans="1:11" s="35" customFormat="1" ht="19.5" customHeight="1">
      <c r="A11" s="39">
        <v>8</v>
      </c>
      <c r="B11" s="38" t="s">
        <v>147</v>
      </c>
      <c r="C11" s="37" t="s">
        <v>159</v>
      </c>
      <c r="D11" s="36"/>
      <c r="E11" s="37" t="s">
        <v>158</v>
      </c>
      <c r="F11" s="37" t="s">
        <v>159</v>
      </c>
      <c r="G11" s="36"/>
      <c r="H11" s="37" t="s">
        <v>158</v>
      </c>
      <c r="I11" s="40" t="s">
        <v>46</v>
      </c>
      <c r="J11" s="40" t="s">
        <v>43</v>
      </c>
      <c r="K11" s="40" t="s">
        <v>44</v>
      </c>
    </row>
    <row r="12" spans="1:11" s="35" customFormat="1" ht="19.5" customHeight="1">
      <c r="A12" s="39">
        <v>9</v>
      </c>
      <c r="B12" s="38" t="s">
        <v>147</v>
      </c>
      <c r="C12" s="37" t="s">
        <v>159</v>
      </c>
      <c r="D12" s="36"/>
      <c r="E12" s="37" t="s">
        <v>158</v>
      </c>
      <c r="F12" s="37" t="s">
        <v>160</v>
      </c>
      <c r="G12" s="36"/>
      <c r="H12" s="36"/>
      <c r="I12" s="40" t="s">
        <v>46</v>
      </c>
      <c r="J12" s="40" t="s">
        <v>43</v>
      </c>
      <c r="K12" s="40" t="s">
        <v>44</v>
      </c>
    </row>
    <row r="13" spans="1:11" s="35" customFormat="1" ht="19.5" customHeight="1">
      <c r="A13" s="39">
        <v>10</v>
      </c>
      <c r="B13" s="38" t="s">
        <v>147</v>
      </c>
      <c r="C13" s="37" t="s">
        <v>160</v>
      </c>
      <c r="D13" s="36"/>
      <c r="E13" s="36"/>
      <c r="F13" s="37" t="s">
        <v>159</v>
      </c>
      <c r="G13" s="37" t="s">
        <v>157</v>
      </c>
      <c r="H13" s="36"/>
      <c r="I13" s="40" t="s">
        <v>46</v>
      </c>
      <c r="J13" s="40" t="s">
        <v>43</v>
      </c>
      <c r="K13" s="40" t="s">
        <v>44</v>
      </c>
    </row>
    <row r="14" spans="1:11" s="35" customFormat="1" ht="19.5" customHeight="1">
      <c r="A14" s="39">
        <v>11</v>
      </c>
      <c r="B14" s="38" t="s">
        <v>147</v>
      </c>
      <c r="C14" s="37" t="s">
        <v>160</v>
      </c>
      <c r="D14" s="36"/>
      <c r="E14" s="36"/>
      <c r="F14" s="37" t="s">
        <v>159</v>
      </c>
      <c r="G14" s="36"/>
      <c r="H14" s="37" t="s">
        <v>158</v>
      </c>
      <c r="I14" s="40" t="s">
        <v>46</v>
      </c>
      <c r="J14" s="40" t="s">
        <v>43</v>
      </c>
      <c r="K14" s="40" t="s">
        <v>44</v>
      </c>
    </row>
    <row r="15" spans="1:11" s="35" customFormat="1" ht="19.5" customHeight="1">
      <c r="A15" s="39">
        <v>12</v>
      </c>
      <c r="B15" s="38" t="s">
        <v>147</v>
      </c>
      <c r="C15" s="37" t="s">
        <v>160</v>
      </c>
      <c r="D15" s="36"/>
      <c r="E15" s="36"/>
      <c r="F15" s="37" t="s">
        <v>160</v>
      </c>
      <c r="G15" s="36"/>
      <c r="H15" s="36"/>
      <c r="I15" s="40" t="s">
        <v>46</v>
      </c>
      <c r="J15" s="40" t="s">
        <v>43</v>
      </c>
      <c r="K15" s="40" t="s">
        <v>44</v>
      </c>
    </row>
    <row r="16" spans="1:11" s="35" customFormat="1">
      <c r="A16" s="39">
        <v>13</v>
      </c>
      <c r="B16" s="38" t="s">
        <v>146</v>
      </c>
      <c r="C16" s="37" t="s">
        <v>159</v>
      </c>
      <c r="D16" s="37" t="s">
        <v>157</v>
      </c>
      <c r="E16" s="36"/>
      <c r="F16" s="37" t="s">
        <v>159</v>
      </c>
      <c r="G16" s="37" t="s">
        <v>157</v>
      </c>
      <c r="H16" s="36"/>
      <c r="I16" s="36"/>
      <c r="J16" s="36"/>
      <c r="K16" s="36"/>
    </row>
    <row r="17" spans="1:11" s="35" customFormat="1">
      <c r="A17" s="39">
        <v>14</v>
      </c>
      <c r="B17" s="38" t="s">
        <v>146</v>
      </c>
      <c r="C17" s="37" t="s">
        <v>159</v>
      </c>
      <c r="D17" s="37" t="s">
        <v>157</v>
      </c>
      <c r="E17" s="36"/>
      <c r="F17" s="37" t="s">
        <v>159</v>
      </c>
      <c r="G17" s="36"/>
      <c r="H17" s="37" t="s">
        <v>158</v>
      </c>
      <c r="I17" s="40" t="s">
        <v>46</v>
      </c>
      <c r="J17" s="40" t="s">
        <v>43</v>
      </c>
      <c r="K17" s="40" t="s">
        <v>44</v>
      </c>
    </row>
    <row r="18" spans="1:11" s="35" customFormat="1">
      <c r="A18" s="39">
        <v>15</v>
      </c>
      <c r="B18" s="38" t="s">
        <v>146</v>
      </c>
      <c r="C18" s="37" t="s">
        <v>159</v>
      </c>
      <c r="D18" s="37" t="s">
        <v>157</v>
      </c>
      <c r="E18" s="36"/>
      <c r="F18" s="37" t="s">
        <v>160</v>
      </c>
      <c r="G18" s="36"/>
      <c r="H18" s="36"/>
      <c r="I18" s="36"/>
      <c r="J18" s="36"/>
      <c r="K18" s="36"/>
    </row>
    <row r="19" spans="1:11" s="35" customFormat="1">
      <c r="A19" s="39">
        <v>16</v>
      </c>
      <c r="B19" s="38" t="s">
        <v>146</v>
      </c>
      <c r="C19" s="37" t="s">
        <v>159</v>
      </c>
      <c r="D19" s="36"/>
      <c r="E19" s="37" t="s">
        <v>158</v>
      </c>
      <c r="F19" s="37" t="s">
        <v>159</v>
      </c>
      <c r="G19" s="37" t="s">
        <v>157</v>
      </c>
      <c r="H19" s="36"/>
      <c r="I19" s="40" t="s">
        <v>46</v>
      </c>
      <c r="J19" s="40" t="s">
        <v>43</v>
      </c>
      <c r="K19" s="40" t="s">
        <v>44</v>
      </c>
    </row>
    <row r="20" spans="1:11" s="35" customFormat="1">
      <c r="A20" s="39">
        <v>17</v>
      </c>
      <c r="B20" s="38" t="s">
        <v>146</v>
      </c>
      <c r="C20" s="37" t="s">
        <v>159</v>
      </c>
      <c r="D20" s="36"/>
      <c r="E20" s="37" t="s">
        <v>158</v>
      </c>
      <c r="F20" s="37" t="s">
        <v>159</v>
      </c>
      <c r="G20" s="36"/>
      <c r="H20" s="37" t="s">
        <v>158</v>
      </c>
      <c r="I20" s="40" t="s">
        <v>46</v>
      </c>
      <c r="J20" s="40" t="s">
        <v>43</v>
      </c>
      <c r="K20" s="40" t="s">
        <v>44</v>
      </c>
    </row>
    <row r="21" spans="1:11" s="35" customFormat="1">
      <c r="A21" s="39">
        <v>18</v>
      </c>
      <c r="B21" s="38" t="s">
        <v>146</v>
      </c>
      <c r="C21" s="37" t="s">
        <v>159</v>
      </c>
      <c r="D21" s="36"/>
      <c r="E21" s="37" t="s">
        <v>158</v>
      </c>
      <c r="F21" s="37" t="s">
        <v>160</v>
      </c>
      <c r="G21" s="36"/>
      <c r="H21" s="36"/>
      <c r="I21" s="40" t="s">
        <v>46</v>
      </c>
      <c r="J21" s="40" t="s">
        <v>43</v>
      </c>
      <c r="K21" s="40" t="s">
        <v>44</v>
      </c>
    </row>
    <row r="22" spans="1:11" s="35" customFormat="1">
      <c r="A22" s="39">
        <v>19</v>
      </c>
      <c r="B22" s="38" t="s">
        <v>146</v>
      </c>
      <c r="C22" s="37" t="s">
        <v>160</v>
      </c>
      <c r="D22" s="36"/>
      <c r="E22" s="36"/>
      <c r="F22" s="37" t="s">
        <v>159</v>
      </c>
      <c r="G22" s="37" t="s">
        <v>157</v>
      </c>
      <c r="H22" s="36"/>
      <c r="I22" s="36"/>
      <c r="J22" s="36"/>
      <c r="K22" s="36"/>
    </row>
    <row r="23" spans="1:11" s="35" customFormat="1">
      <c r="A23" s="39">
        <v>20</v>
      </c>
      <c r="B23" s="38" t="s">
        <v>146</v>
      </c>
      <c r="C23" s="37" t="s">
        <v>160</v>
      </c>
      <c r="D23" s="36"/>
      <c r="E23" s="36"/>
      <c r="F23" s="37" t="s">
        <v>159</v>
      </c>
      <c r="G23" s="36"/>
      <c r="H23" s="37" t="s">
        <v>158</v>
      </c>
      <c r="I23" s="40" t="s">
        <v>46</v>
      </c>
      <c r="J23" s="40" t="s">
        <v>43</v>
      </c>
      <c r="K23" s="40" t="s">
        <v>44</v>
      </c>
    </row>
    <row r="24" spans="1:11" s="35" customFormat="1">
      <c r="A24" s="39">
        <v>21</v>
      </c>
      <c r="B24" s="38" t="s">
        <v>146</v>
      </c>
      <c r="C24" s="37" t="s">
        <v>160</v>
      </c>
      <c r="D24" s="36"/>
      <c r="E24" s="36"/>
      <c r="F24" s="37" t="s">
        <v>160</v>
      </c>
      <c r="G24" s="36"/>
      <c r="H24" s="36"/>
      <c r="I24" s="36"/>
      <c r="J24" s="36"/>
      <c r="K24" s="36"/>
    </row>
  </sheetData>
  <autoFilter ref="A3:K3" xr:uid="{00000000-0009-0000-0000-000003000000}"/>
  <printOptions horizontalCentered="1"/>
  <pageMargins left="0.2" right="0.2" top="0.5" bottom="0.6" header="0.3" footer="0.3"/>
  <pageSetup fitToHeight="0" orientation="landscape" r:id="rId1"/>
  <headerFooter alignWithMargins="0">
    <oddFooter>&amp;L&amp;"Calibri,Regular"&amp;11&amp;F
&amp;A&amp;R&amp;"Calibri,Regular"&amp;11Page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6"/>
  <sheetViews>
    <sheetView workbookViewId="0"/>
  </sheetViews>
  <sheetFormatPr defaultRowHeight="12.5"/>
  <sheetData>
    <row r="1" spans="1:10">
      <c r="A1" s="25" t="s">
        <v>19</v>
      </c>
      <c r="B1" s="26"/>
      <c r="C1" s="26"/>
      <c r="D1" s="26"/>
      <c r="E1" s="26"/>
      <c r="F1" s="26"/>
      <c r="G1" s="26"/>
      <c r="H1" s="26"/>
    </row>
    <row r="2" spans="1:10">
      <c r="A2" s="25" t="s">
        <v>20</v>
      </c>
      <c r="B2" s="49">
        <f>Explanation!B2</f>
        <v>45631</v>
      </c>
      <c r="C2" s="26"/>
      <c r="D2" s="26"/>
      <c r="E2" s="26"/>
      <c r="F2" s="26"/>
      <c r="G2" s="26"/>
      <c r="H2" s="26"/>
    </row>
    <row r="3" spans="1:10">
      <c r="A3" s="18" t="s">
        <v>80</v>
      </c>
    </row>
    <row r="4" spans="1:10" ht="15.5">
      <c r="B4" s="18" t="s">
        <v>79</v>
      </c>
    </row>
    <row r="5" spans="1:10" ht="13.5">
      <c r="B5" s="18" t="s">
        <v>81</v>
      </c>
      <c r="C5" s="19" t="s">
        <v>82</v>
      </c>
    </row>
    <row r="6" spans="1:10">
      <c r="B6" s="18"/>
      <c r="C6" s="19" t="s">
        <v>90</v>
      </c>
    </row>
    <row r="7" spans="1:10">
      <c r="B7" s="18" t="s">
        <v>83</v>
      </c>
      <c r="C7" s="19" t="s">
        <v>86</v>
      </c>
    </row>
    <row r="8" spans="1:10">
      <c r="B8" s="18"/>
      <c r="C8" s="19" t="s">
        <v>87</v>
      </c>
    </row>
    <row r="9" spans="1:10">
      <c r="B9" s="18" t="s">
        <v>84</v>
      </c>
      <c r="C9" s="19" t="s">
        <v>85</v>
      </c>
    </row>
    <row r="11" spans="1:10">
      <c r="B11" s="18" t="s">
        <v>97</v>
      </c>
    </row>
    <row r="12" spans="1:10">
      <c r="B12" s="18"/>
    </row>
    <row r="14" spans="1:10" ht="26.5">
      <c r="D14" s="20" t="s">
        <v>89</v>
      </c>
      <c r="F14" s="20" t="s">
        <v>92</v>
      </c>
      <c r="G14" s="18" t="s">
        <v>96</v>
      </c>
      <c r="I14" s="20" t="s">
        <v>95</v>
      </c>
      <c r="J14" s="18" t="s">
        <v>93</v>
      </c>
    </row>
    <row r="15" spans="1:10">
      <c r="B15" s="18" t="s">
        <v>88</v>
      </c>
      <c r="C15" s="18" t="s">
        <v>0</v>
      </c>
      <c r="D15">
        <v>87.35</v>
      </c>
      <c r="E15" s="21" t="s">
        <v>91</v>
      </c>
      <c r="F15">
        <v>0.26</v>
      </c>
      <c r="G15">
        <f>D15+F15</f>
        <v>87.61</v>
      </c>
    </row>
    <row r="16" spans="1:10">
      <c r="F16">
        <v>0.14299999999999999</v>
      </c>
      <c r="G16">
        <f>D15+F16</f>
        <v>87.492999999999995</v>
      </c>
      <c r="I16">
        <v>0.7</v>
      </c>
      <c r="J16">
        <v>7</v>
      </c>
    </row>
    <row r="18" spans="2:10">
      <c r="B18" s="18" t="s">
        <v>94</v>
      </c>
      <c r="D18">
        <f>G15*(1.1+(1-I16/J16))</f>
        <v>175.22</v>
      </c>
    </row>
    <row r="22" spans="2:10" ht="25">
      <c r="D22" s="20" t="s">
        <v>89</v>
      </c>
      <c r="F22" s="20" t="s">
        <v>92</v>
      </c>
      <c r="J22" s="18" t="s">
        <v>93</v>
      </c>
    </row>
    <row r="23" spans="2:10">
      <c r="B23" s="18" t="s">
        <v>88</v>
      </c>
      <c r="C23" s="18" t="s">
        <v>0</v>
      </c>
      <c r="D23">
        <v>87.35</v>
      </c>
      <c r="E23" s="21" t="s">
        <v>91</v>
      </c>
      <c r="F23">
        <v>0.26</v>
      </c>
      <c r="G23">
        <f>D23+F23</f>
        <v>87.61</v>
      </c>
    </row>
    <row r="24" spans="2:10">
      <c r="F24">
        <v>0.14299999999999999</v>
      </c>
      <c r="G24">
        <f>D23+F24</f>
        <v>87.492999999999995</v>
      </c>
      <c r="I24">
        <v>7.74</v>
      </c>
      <c r="J24">
        <v>7</v>
      </c>
    </row>
    <row r="26" spans="2:10">
      <c r="B26" s="18" t="s">
        <v>94</v>
      </c>
      <c r="D26">
        <f>G23*(1.1+(1-I24/J24))</f>
        <v>87.109371428571436</v>
      </c>
    </row>
  </sheetData>
  <printOptions horizontalCentered="1"/>
  <pageMargins left="0.2" right="0.2" top="0.5" bottom="0.6" header="0.3" footer="0.3"/>
  <pageSetup scale="72" fitToHeight="0" orientation="landscape" r:id="rId1"/>
  <headerFooter alignWithMargins="0">
    <oddFooter>&amp;L&amp;"Calibri,Regular"&amp;11&amp;F
&amp;A&amp;R&amp;"Calibri,Regular"&amp;11Page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35"/>
  <sheetViews>
    <sheetView workbookViewId="0"/>
  </sheetViews>
  <sheetFormatPr defaultRowHeight="12.5"/>
  <cols>
    <col min="1" max="1" width="35.26953125" customWidth="1"/>
    <col min="3" max="3" width="20.81640625" bestFit="1" customWidth="1"/>
    <col min="5" max="5" width="23.1796875" bestFit="1" customWidth="1"/>
    <col min="7" max="7" width="49.7265625" bestFit="1" customWidth="1"/>
    <col min="9" max="9" width="22.7265625" bestFit="1" customWidth="1"/>
  </cols>
  <sheetData>
    <row r="1" spans="1:4">
      <c r="A1" s="25" t="s">
        <v>19</v>
      </c>
      <c r="B1" s="26"/>
      <c r="C1" s="26"/>
      <c r="D1" s="26"/>
    </row>
    <row r="2" spans="1:4">
      <c r="A2" s="25" t="s">
        <v>20</v>
      </c>
      <c r="B2" s="49">
        <f>Explanation!B2</f>
        <v>45631</v>
      </c>
      <c r="C2" s="26"/>
      <c r="D2" s="26"/>
    </row>
    <row r="3" spans="1:4" ht="14.25" customHeight="1"/>
    <row r="4" spans="1:4" ht="12" customHeight="1">
      <c r="A4" s="1" t="s">
        <v>110</v>
      </c>
    </row>
    <row r="5" spans="1:4" ht="12" customHeight="1">
      <c r="A5" t="s">
        <v>113</v>
      </c>
    </row>
    <row r="6" spans="1:4" ht="12" customHeight="1">
      <c r="A6" t="s">
        <v>114</v>
      </c>
    </row>
    <row r="7" spans="1:4" ht="12" customHeight="1"/>
    <row r="8" spans="1:4" ht="12" customHeight="1">
      <c r="A8" s="1" t="s">
        <v>111</v>
      </c>
    </row>
    <row r="9" spans="1:4" ht="12" customHeight="1">
      <c r="A9" t="s">
        <v>113</v>
      </c>
    </row>
    <row r="10" spans="1:4" ht="12" customHeight="1">
      <c r="A10" t="s">
        <v>114</v>
      </c>
    </row>
    <row r="11" spans="1:4" ht="12" customHeight="1">
      <c r="A11" t="s">
        <v>115</v>
      </c>
    </row>
    <row r="12" spans="1:4" ht="12" customHeight="1">
      <c r="A12" t="s">
        <v>112</v>
      </c>
    </row>
    <row r="13" spans="1:4" ht="12" customHeight="1"/>
    <row r="14" spans="1:4" ht="12" customHeight="1">
      <c r="A14" s="1" t="s">
        <v>22</v>
      </c>
    </row>
    <row r="15" spans="1:4" ht="12" customHeight="1">
      <c r="A15" s="18" t="s">
        <v>76</v>
      </c>
    </row>
    <row r="16" spans="1:4" ht="12" customHeight="1">
      <c r="A16" s="18" t="s">
        <v>75</v>
      </c>
    </row>
    <row r="17" spans="1:5" ht="12" customHeight="1"/>
    <row r="18" spans="1:5" ht="12" customHeight="1">
      <c r="A18" s="1" t="s">
        <v>21</v>
      </c>
    </row>
    <row r="19" spans="1:5" ht="12" customHeight="1">
      <c r="A19" s="14">
        <v>0</v>
      </c>
    </row>
    <row r="20" spans="1:5" ht="12" customHeight="1">
      <c r="A20" s="15">
        <v>1</v>
      </c>
    </row>
    <row r="21" spans="1:5" ht="12" customHeight="1">
      <c r="A21" s="15">
        <v>2</v>
      </c>
    </row>
    <row r="22" spans="1:5" ht="12" customHeight="1">
      <c r="A22" s="15">
        <v>3</v>
      </c>
    </row>
    <row r="23" spans="1:5" ht="12" customHeight="1">
      <c r="A23" s="15">
        <v>4</v>
      </c>
    </row>
    <row r="24" spans="1:5" ht="12" customHeight="1"/>
    <row r="25" spans="1:5" ht="12" customHeight="1">
      <c r="A25" s="1" t="s">
        <v>23</v>
      </c>
    </row>
    <row r="26" spans="1:5" ht="12" customHeight="1">
      <c r="A26" s="13" t="s">
        <v>47</v>
      </c>
    </row>
    <row r="27" spans="1:5" ht="12" customHeight="1">
      <c r="A27" s="13" t="s">
        <v>48</v>
      </c>
    </row>
    <row r="28" spans="1:5" ht="12" customHeight="1">
      <c r="A28" s="18" t="s">
        <v>109</v>
      </c>
    </row>
    <row r="29" spans="1:5" ht="12" customHeight="1">
      <c r="A29" s="13" t="s">
        <v>51</v>
      </c>
    </row>
    <row r="30" spans="1:5" ht="12" customHeight="1">
      <c r="A30" s="13" t="s">
        <v>52</v>
      </c>
      <c r="E30" s="6"/>
    </row>
    <row r="31" spans="1:5" ht="12" customHeight="1">
      <c r="A31" s="13" t="s">
        <v>49</v>
      </c>
      <c r="E31" s="7"/>
    </row>
    <row r="32" spans="1:5" ht="12" customHeight="1">
      <c r="A32" s="13" t="s">
        <v>53</v>
      </c>
      <c r="E32" s="7"/>
    </row>
    <row r="33" spans="1:5" ht="12" customHeight="1">
      <c r="A33" s="13" t="s">
        <v>54</v>
      </c>
      <c r="E33" s="7"/>
    </row>
    <row r="34" spans="1:5" ht="12" customHeight="1">
      <c r="A34" s="13" t="s">
        <v>50</v>
      </c>
      <c r="E34" s="7"/>
    </row>
    <row r="35" spans="1:5" ht="12" customHeight="1">
      <c r="A35" s="13" t="s">
        <v>55</v>
      </c>
      <c r="E35" s="7"/>
    </row>
    <row r="36" spans="1:5" ht="12" customHeight="1">
      <c r="E36" s="7"/>
    </row>
    <row r="37" spans="1:5" ht="12" customHeight="1">
      <c r="A37" s="1" t="s">
        <v>24</v>
      </c>
      <c r="E37" s="7"/>
    </row>
    <row r="38" spans="1:5" ht="12" customHeight="1">
      <c r="A38" s="13" t="s">
        <v>1</v>
      </c>
      <c r="D38" s="16"/>
      <c r="E38" s="7"/>
    </row>
    <row r="39" spans="1:5" ht="12" customHeight="1">
      <c r="A39" t="s">
        <v>2</v>
      </c>
      <c r="D39" s="16"/>
      <c r="E39" s="7"/>
    </row>
    <row r="40" spans="1:5" ht="12" customHeight="1">
      <c r="D40" s="16"/>
      <c r="E40" s="7"/>
    </row>
    <row r="41" spans="1:5" ht="12" customHeight="1">
      <c r="A41" s="17" t="s">
        <v>27</v>
      </c>
      <c r="D41" s="16"/>
      <c r="E41" s="7"/>
    </row>
    <row r="42" spans="1:5" ht="12" customHeight="1">
      <c r="A42" s="13" t="s">
        <v>1</v>
      </c>
      <c r="D42" s="16"/>
      <c r="E42" s="7"/>
    </row>
    <row r="43" spans="1:5" ht="12" customHeight="1">
      <c r="A43" t="s">
        <v>2</v>
      </c>
      <c r="D43" s="16"/>
    </row>
    <row r="44" spans="1:5" ht="12" customHeight="1">
      <c r="D44" s="16"/>
    </row>
    <row r="45" spans="1:5" ht="12" customHeight="1">
      <c r="A45" s="17" t="s">
        <v>28</v>
      </c>
      <c r="D45" s="16"/>
    </row>
    <row r="46" spans="1:5" ht="12" customHeight="1">
      <c r="A46" s="13" t="s">
        <v>1</v>
      </c>
      <c r="D46" s="16"/>
    </row>
    <row r="47" spans="1:5" ht="12" customHeight="1">
      <c r="A47" t="s">
        <v>2</v>
      </c>
      <c r="D47" s="16"/>
    </row>
    <row r="48" spans="1:5" ht="12" customHeight="1">
      <c r="D48" s="16"/>
    </row>
    <row r="49" spans="1:9" ht="12" customHeight="1">
      <c r="A49" s="1" t="s">
        <v>29</v>
      </c>
      <c r="D49" s="16"/>
    </row>
    <row r="50" spans="1:9" ht="12" customHeight="1">
      <c r="A50" s="15">
        <v>1033</v>
      </c>
      <c r="D50" s="16"/>
    </row>
    <row r="51" spans="1:9" ht="12" customHeight="1">
      <c r="A51" s="15">
        <v>92</v>
      </c>
      <c r="D51" s="16"/>
    </row>
    <row r="52" spans="1:9" ht="12" customHeight="1"/>
    <row r="53" spans="1:9" ht="12" customHeight="1">
      <c r="A53" s="1" t="s">
        <v>107</v>
      </c>
    </row>
    <row r="54" spans="1:9" ht="12" customHeight="1">
      <c r="A54" t="s">
        <v>118</v>
      </c>
    </row>
    <row r="55" spans="1:9" ht="12.75" customHeight="1">
      <c r="A55" s="7" t="s">
        <v>108</v>
      </c>
    </row>
    <row r="56" spans="1:9" ht="13">
      <c r="A56" s="18" t="s">
        <v>119</v>
      </c>
      <c r="C56" s="1"/>
      <c r="E56" s="1"/>
      <c r="G56" s="1"/>
      <c r="I56" s="1"/>
    </row>
    <row r="65" spans="1:1" ht="13">
      <c r="A65" s="1"/>
    </row>
    <row r="66" spans="1:1">
      <c r="A66" s="2"/>
    </row>
    <row r="67" spans="1:1">
      <c r="A67" s="2"/>
    </row>
    <row r="71" spans="1:1" ht="13">
      <c r="A71" s="1"/>
    </row>
    <row r="81" spans="1:1" ht="13">
      <c r="A81" s="1"/>
    </row>
    <row r="89" spans="1:1">
      <c r="A89" s="3"/>
    </row>
    <row r="90" spans="1:1">
      <c r="A90" s="3"/>
    </row>
    <row r="91" spans="1:1">
      <c r="A91" s="3"/>
    </row>
    <row r="92" spans="1:1">
      <c r="A92" s="3"/>
    </row>
    <row r="93" spans="1:1">
      <c r="A93" s="3"/>
    </row>
    <row r="102" spans="1:1" ht="13">
      <c r="A102" s="1"/>
    </row>
    <row r="112" spans="1:1" ht="13">
      <c r="A112" s="1"/>
    </row>
    <row r="116" spans="1:1" ht="13">
      <c r="A116" s="1"/>
    </row>
    <row r="121" spans="1:1" ht="13">
      <c r="A121" s="1"/>
    </row>
    <row r="125" spans="1:1" ht="13">
      <c r="A125" s="1"/>
    </row>
    <row r="133" spans="1:1" ht="13">
      <c r="A133" s="1"/>
    </row>
    <row r="135" spans="1:1">
      <c r="A135" s="8"/>
    </row>
  </sheetData>
  <phoneticPr fontId="2" type="noConversion"/>
  <printOptions horizontalCentered="1"/>
  <pageMargins left="0.2" right="0.2" top="0.5" bottom="0.6" header="0.3" footer="0.3"/>
  <pageSetup fitToHeight="0" orientation="portrait" r:id="rId1"/>
  <headerFooter alignWithMargins="0">
    <oddFooter>&amp;L&amp;"Calibri,Regular"&amp;11&amp;F
&amp;A&amp;R&amp;"Calibri,Regular"&amp;11Page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Explanation</vt:lpstr>
      <vt:lpstr>Lowest Allowed Tier</vt:lpstr>
      <vt:lpstr>Standards</vt:lpstr>
      <vt:lpstr>Smoke Standards</vt:lpstr>
      <vt:lpstr>Notch</vt:lpstr>
      <vt:lpstr>Lists</vt:lpstr>
      <vt:lpstr>AlternateCOPMStandard</vt:lpstr>
      <vt:lpstr>AlternateNOxHCStandard</vt:lpstr>
      <vt:lpstr>EngineCategory</vt:lpstr>
      <vt:lpstr>HP</vt:lpstr>
      <vt:lpstr>LocomotiveCategory</vt:lpstr>
      <vt:lpstr>Part</vt:lpstr>
      <vt:lpstr>SeparateIntakeAirCooling</vt:lpstr>
      <vt:lpstr>ServiceClass</vt:lpstr>
      <vt:lpstr>Tier</vt:lpstr>
      <vt:lpstr>YearOfOriginalManufacture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Locomotive Certification Emission Standards Rules (December 2024)</dc:title>
  <dc:subject>Emission Standards to be used for Locomotive engine certification applications.</dc:subject>
  <dc:creator>U.S. EPA; OAR; Office of Transportation and Air Quality; Implementation, Analysis and Compliance Division</dc:creator>
  <cp:keywords>locomotive;certification;emission;standards;service class;line haul;switch;separate intake air cooling</cp:keywords>
  <dc:description/>
  <cp:lastModifiedBy>Anagnost, Eloise</cp:lastModifiedBy>
  <cp:lastPrinted>2024-12-10T13:04:39Z</cp:lastPrinted>
  <dcterms:created xsi:type="dcterms:W3CDTF">2009-07-13T14:27:44Z</dcterms:created>
  <dcterms:modified xsi:type="dcterms:W3CDTF">2024-12-10T15:48:52Z</dcterms:modified>
</cp:coreProperties>
</file>