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kpinkert\OneDrive - Environmental Protection Agency (EPA)\F Drive\106 Grants\FY 2021 106 Funding\"/>
    </mc:Choice>
  </mc:AlternateContent>
  <xr:revisionPtr revIDLastSave="0" documentId="13_ncr:1_{2E77EAFA-0D99-4E13-8A84-16E0F28C4DC0}" xr6:coauthVersionLast="45" xr6:coauthVersionMax="45" xr10:uidLastSave="{00000000-0000-0000-0000-000000000000}"/>
  <bookViews>
    <workbookView xWindow="-110" yWindow="-110" windowWidth="19420" windowHeight="10420" xr2:uid="{B9BE5AA3-8E7B-4322-A7F7-6761F6BC270B}"/>
  </bookViews>
  <sheets>
    <sheet name="Work Plan" sheetId="1" r:id="rId1"/>
    <sheet name="Budget" sheetId="3" r:id="rId2"/>
    <sheet name="Cost Match Simple" sheetId="2" r:id="rId3"/>
    <sheet name="Cost Match Complex" sheetId="4" r:id="rId4"/>
    <sheet name="List of Required Forms" sheetId="7"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9" i="4" l="1"/>
  <c r="I19" i="4" s="1"/>
  <c r="F19" i="4"/>
  <c r="G19" i="4" s="1"/>
  <c r="E19" i="4"/>
  <c r="D19" i="4"/>
  <c r="B19" i="4"/>
  <c r="C19" i="4" s="1"/>
  <c r="H17" i="4"/>
  <c r="I17" i="4" s="1"/>
  <c r="F17" i="4"/>
  <c r="G17" i="4" s="1"/>
  <c r="D17" i="4"/>
  <c r="E17" i="4" s="1"/>
  <c r="B17" i="4"/>
  <c r="C17" i="4" s="1"/>
  <c r="I16" i="4"/>
  <c r="H16" i="4"/>
  <c r="F16" i="4"/>
  <c r="G16" i="4" s="1"/>
  <c r="E16" i="4"/>
  <c r="D16" i="4"/>
  <c r="B16" i="4"/>
  <c r="C16" i="4" s="1"/>
  <c r="H15" i="4"/>
  <c r="I15" i="4" s="1"/>
  <c r="F15" i="4"/>
  <c r="G15" i="4" s="1"/>
  <c r="D15" i="4"/>
  <c r="E15" i="4" s="1"/>
  <c r="B15" i="4"/>
  <c r="C15" i="4" s="1"/>
  <c r="I14" i="4"/>
  <c r="H14" i="4"/>
  <c r="F14" i="4"/>
  <c r="G14" i="4" s="1"/>
  <c r="E14" i="4"/>
  <c r="D14" i="4"/>
  <c r="B14" i="4"/>
  <c r="C14" i="4" s="1"/>
  <c r="H13" i="4"/>
  <c r="I13" i="4" s="1"/>
  <c r="F13" i="4"/>
  <c r="G13" i="4" s="1"/>
  <c r="D13" i="4"/>
  <c r="E13" i="4" s="1"/>
  <c r="B13" i="4"/>
  <c r="C13" i="4" s="1"/>
  <c r="H12" i="4"/>
  <c r="I12" i="4" s="1"/>
  <c r="F12" i="4"/>
  <c r="G12" i="4" s="1"/>
  <c r="E12" i="4"/>
  <c r="D12" i="4"/>
  <c r="B12" i="4"/>
  <c r="C12" i="4" s="1"/>
  <c r="H11" i="4"/>
  <c r="I11" i="4" s="1"/>
  <c r="F11" i="4"/>
  <c r="G11" i="4" s="1"/>
  <c r="D11" i="4"/>
  <c r="E11" i="4" s="1"/>
  <c r="B11" i="4"/>
  <c r="C11" i="4" s="1"/>
  <c r="G13" i="3" l="1"/>
  <c r="G14" i="3" s="1"/>
  <c r="G49" i="3" s="1"/>
  <c r="G18" i="3"/>
  <c r="G23" i="3"/>
  <c r="G28" i="3"/>
  <c r="G29" i="3" s="1"/>
  <c r="G52" i="3" s="1"/>
  <c r="G43" i="3"/>
  <c r="G44" i="3" s="1"/>
  <c r="G55" i="3" s="1"/>
  <c r="G38" i="3"/>
  <c r="G39" i="3" s="1"/>
  <c r="G54" i="3" s="1"/>
  <c r="G33" i="3"/>
  <c r="G34" i="3" s="1"/>
  <c r="G53" i="3" s="1"/>
  <c r="F44" i="3"/>
  <c r="F55" i="3" s="1"/>
  <c r="E44" i="3"/>
  <c r="E55" i="3" s="1"/>
  <c r="F39" i="3"/>
  <c r="F54" i="3" s="1"/>
  <c r="E39" i="3"/>
  <c r="E54" i="3" s="1"/>
  <c r="F34" i="3"/>
  <c r="F53" i="3" s="1"/>
  <c r="E34" i="3"/>
  <c r="E53" i="3" s="1"/>
  <c r="F29" i="3"/>
  <c r="F52" i="3" s="1"/>
  <c r="E29" i="3"/>
  <c r="E52" i="3" s="1"/>
  <c r="F51" i="3"/>
  <c r="F24" i="3"/>
  <c r="E24" i="3"/>
  <c r="E51" i="3" s="1"/>
  <c r="F19" i="3"/>
  <c r="F50" i="3" s="1"/>
  <c r="E19" i="3"/>
  <c r="F14" i="3"/>
  <c r="F49" i="3" s="1"/>
  <c r="E14" i="3"/>
  <c r="E49" i="3" s="1"/>
  <c r="F9" i="3"/>
  <c r="F48" i="3" s="1"/>
  <c r="E9" i="3"/>
  <c r="E48" i="3" s="1"/>
  <c r="G19" i="3" l="1"/>
  <c r="G50" i="3" s="1"/>
  <c r="G24" i="3"/>
  <c r="G51" i="3" s="1"/>
  <c r="E50" i="3"/>
  <c r="E56" i="3" s="1"/>
  <c r="F56" i="3"/>
  <c r="G6" i="3"/>
  <c r="G7" i="3"/>
  <c r="G8" i="3"/>
  <c r="G5" i="3"/>
  <c r="G9" i="3" l="1"/>
  <c r="G48" i="3" s="1"/>
  <c r="G56" i="3" s="1"/>
  <c r="B6" i="2"/>
</calcChain>
</file>

<file path=xl/sharedStrings.xml><?xml version="1.0" encoding="utf-8"?>
<sst xmlns="http://schemas.openxmlformats.org/spreadsheetml/2006/main" count="190" uniqueCount="120">
  <si>
    <t>Start Date</t>
  </si>
  <si>
    <t>End Date</t>
  </si>
  <si>
    <t>Outputs and Deliverables</t>
  </si>
  <si>
    <t>Estimated Cost</t>
  </si>
  <si>
    <t xml:space="preserve">Status </t>
  </si>
  <si>
    <t>Other</t>
  </si>
  <si>
    <t>Responsible Staff</t>
  </si>
  <si>
    <t>Per 40 CFR 35.507</t>
  </si>
  <si>
    <t>Water Pollution Control Program (CWA Section 106)</t>
  </si>
  <si>
    <t>Budget Category</t>
  </si>
  <si>
    <t>Work Plan</t>
  </si>
  <si>
    <t xml:space="preserve">COMPONENT 1: </t>
  </si>
  <si>
    <t xml:space="preserve">ENVIRONMENTAL OUTCOME: </t>
  </si>
  <si>
    <t>Commitments</t>
  </si>
  <si>
    <t>Commitment 1 (b):</t>
  </si>
  <si>
    <t>Commitment 1 (c):</t>
  </si>
  <si>
    <t xml:space="preserve">COMPONENT 2: </t>
  </si>
  <si>
    <t>Commitment 2 (b):</t>
  </si>
  <si>
    <t>Commitment 2 (c):</t>
  </si>
  <si>
    <t xml:space="preserve">COMPONENT 3: </t>
  </si>
  <si>
    <t>Commitment 3 (b):</t>
  </si>
  <si>
    <t>Commitment 3 (c):</t>
  </si>
  <si>
    <t>[Enter component environmental outcome(s)/results here]</t>
  </si>
  <si>
    <t>[Enter the staff member responsible for the completion of this task]</t>
  </si>
  <si>
    <t>[Anticipated End Date]</t>
  </si>
  <si>
    <t>[Anticipated Start Date]</t>
  </si>
  <si>
    <t>[Additonal notes/comments]</t>
  </si>
  <si>
    <t>[Cooresponding cost element, i.e. personnel, travel]</t>
  </si>
  <si>
    <t>[Enter commitment outputs and deliverables here - this should indicate the specific final product or result and what will be submitted]</t>
  </si>
  <si>
    <t>[Enter the estimated cost to complete the commitment]</t>
  </si>
  <si>
    <t>[To be filled out when workplan is in progress, i.e. active, complete]</t>
  </si>
  <si>
    <t>[Component name and general desciption]</t>
  </si>
  <si>
    <t>Cost Match Calculation Formula</t>
  </si>
  <si>
    <t>Enter federal funding amount here:</t>
  </si>
  <si>
    <t>Enter matching percentage here:</t>
  </si>
  <si>
    <t>Here is the matching amount:</t>
  </si>
  <si>
    <t>Total Budget Summary:</t>
  </si>
  <si>
    <t>Requested from EPA</t>
  </si>
  <si>
    <t xml:space="preserve">Cost Share provided by applicant (if applicable) </t>
  </si>
  <si>
    <t>Total</t>
  </si>
  <si>
    <t>Personnel</t>
  </si>
  <si>
    <t xml:space="preserve">Fringe Benefits </t>
  </si>
  <si>
    <t>Travel</t>
  </si>
  <si>
    <t xml:space="preserve">Equipment </t>
  </si>
  <si>
    <t>Supplies</t>
  </si>
  <si>
    <t>Contractual</t>
  </si>
  <si>
    <t>Indirect Costs</t>
  </si>
  <si>
    <t>Personnel:</t>
  </si>
  <si>
    <t>Salaries and Wages</t>
  </si>
  <si>
    <t>Personnel @ $XX/hour x XX hours</t>
  </si>
  <si>
    <t xml:space="preserve">Fringe Benefits: </t>
  </si>
  <si>
    <t>Rate/Base/Competition</t>
  </si>
  <si>
    <t>XX% of Personnel Costs (FICA, retirement, health, vacation, sick leave)</t>
  </si>
  <si>
    <t>Travel:</t>
  </si>
  <si>
    <t>Description</t>
  </si>
  <si>
    <t>Conferences, local travel (for sampling, meetings, etc.), etc.</t>
  </si>
  <si>
    <t>Equipment:</t>
  </si>
  <si>
    <t>Purpose</t>
  </si>
  <si>
    <t>Unit Cost</t>
  </si>
  <si>
    <t>(Equipment Capitalization Threshold = $5,000)</t>
  </si>
  <si>
    <t>Supplies:</t>
  </si>
  <si>
    <t>Type</t>
  </si>
  <si>
    <t>Quantity</t>
  </si>
  <si>
    <t>Total:</t>
  </si>
  <si>
    <t xml:space="preserve">Contractual: </t>
  </si>
  <si>
    <t xml:space="preserve">Contractual </t>
  </si>
  <si>
    <t>Other:</t>
  </si>
  <si>
    <t>Indirect Costs:</t>
  </si>
  <si>
    <t>Base</t>
  </si>
  <si>
    <t>Insert indirect cost rate here</t>
  </si>
  <si>
    <t>Budget Detail</t>
  </si>
  <si>
    <t>Grant Matching Fund Calculator</t>
  </si>
  <si>
    <t>This tool was designed to assist grant applicants in calculating cost-share/matching funds for Clean Water Act grants from the US Environmental Protection Agency (EPA). In several EPA grants, recipients must match a certain rate or percentage of the total project costs provided. In Clean Water Act (CWA) grants, these rates vary by each grant program. The values displayed below allow applicants to find the value of match necessary by the grant program or rate of match, and the federal funding amount from the EPA. Below the table of values is a calculator that will provide the match amount and total project cost by the value of a grant based on the federal funding amount. Additionally, mathematical equations for the grant match rate calculations are provided below to grant applicants that wish to calculate the rates on their own.</t>
  </si>
  <si>
    <t>Example</t>
  </si>
  <si>
    <t>Match from Tribe by Grant</t>
  </si>
  <si>
    <t>CWA 106 / PPG</t>
  </si>
  <si>
    <t>CWA 319 w/ Hardship ⱡ</t>
  </si>
  <si>
    <t>CWA 104b3</t>
  </si>
  <si>
    <t>CWA 319 ⱡ</t>
  </si>
  <si>
    <t>$ Grant</t>
  </si>
  <si>
    <t>Total Project Cost</t>
  </si>
  <si>
    <t>Enter Grant $ from EPA</t>
  </si>
  <si>
    <t>Match Contribution Equation (Please round to the nearest dollar)</t>
  </si>
  <si>
    <t>Excel Equation:</t>
  </si>
  <si>
    <t>EPA Grant Contribution / (100% - Match%) * Match%</t>
  </si>
  <si>
    <t>Calculator Equation:</t>
  </si>
  <si>
    <r>
      <t xml:space="preserve">EPA Grant Contribution </t>
    </r>
    <r>
      <rPr>
        <b/>
        <sz val="24"/>
        <color theme="1"/>
        <rFont val="Calibri"/>
        <family val="2"/>
      </rPr>
      <t>÷</t>
    </r>
    <r>
      <rPr>
        <b/>
        <sz val="24"/>
        <color theme="1"/>
        <rFont val="Calibri"/>
        <family val="2"/>
        <scheme val="minor"/>
      </rPr>
      <t xml:space="preserve"> (100% - Match%) X Match%</t>
    </r>
  </si>
  <si>
    <t>Stepwise Calculation:</t>
  </si>
  <si>
    <t>1)</t>
  </si>
  <si>
    <t>100% - Match% = A</t>
  </si>
  <si>
    <t>2)</t>
  </si>
  <si>
    <t>EPA Grant Contribution ÷ A = B</t>
  </si>
  <si>
    <t>3)</t>
  </si>
  <si>
    <t>B X Match% = Match Contribution</t>
  </si>
  <si>
    <t>4)</t>
  </si>
  <si>
    <t>Round to nearest dollarⱡ</t>
  </si>
  <si>
    <t>Example Calculation:</t>
  </si>
  <si>
    <t>100% - 10% = 90%</t>
  </si>
  <si>
    <t>10% match on $30,000</t>
  </si>
  <si>
    <t>or</t>
  </si>
  <si>
    <t>1.00 - 0.10 = 0.90</t>
  </si>
  <si>
    <t>$30,000.00 / 90% = $33,333.33</t>
  </si>
  <si>
    <t>$30,000.00 / 0.90 = $33,333.33</t>
  </si>
  <si>
    <t>$33,333.33 X 10% = $3,333.33</t>
  </si>
  <si>
    <t>$33,333.33 X 0.10 = $3,333.33</t>
  </si>
  <si>
    <r>
      <t xml:space="preserve">Round $3333.33 </t>
    </r>
    <r>
      <rPr>
        <b/>
        <sz val="24"/>
        <color theme="1"/>
        <rFont val="Calibri"/>
        <family val="2"/>
      </rPr>
      <t xml:space="preserve">≈ </t>
    </r>
    <r>
      <rPr>
        <b/>
        <sz val="24"/>
        <color rgb="FFFF0000"/>
        <rFont val="Calibri"/>
        <family val="2"/>
      </rPr>
      <t>$3,333.00</t>
    </r>
  </si>
  <si>
    <t>ⱡ  Grants guidance illustrates rounding dollar amounts UP for amounts $0.50 and above or down for $0.49 and below.</t>
  </si>
  <si>
    <r>
      <t>Commitment 2 (a):</t>
    </r>
    <r>
      <rPr>
        <sz val="12"/>
        <color rgb="FFFF0000"/>
        <rFont val="Calibri"/>
        <family val="2"/>
        <scheme val="minor"/>
      </rPr>
      <t xml:space="preserve"> </t>
    </r>
  </si>
  <si>
    <r>
      <t>Commitment 3 (a):</t>
    </r>
    <r>
      <rPr>
        <sz val="12"/>
        <color rgb="FFFF0000"/>
        <rFont val="Calibri"/>
        <family val="2"/>
        <scheme val="minor"/>
      </rPr>
      <t xml:space="preserve"> </t>
    </r>
  </si>
  <si>
    <t xml:space="preserve">1.   SF424 Application for Federal Assistance </t>
  </si>
  <si>
    <t xml:space="preserve">2.   SF424A 
- Section A Budget Information Non-Construction Programs 
- Section B Budget Categories 
- Section C Non-Federal Resources </t>
  </si>
  <si>
    <t>3.   Budget Detail</t>
  </si>
  <si>
    <t xml:space="preserve">4.   EPA 5700-54 EPA Key Contacts Form </t>
  </si>
  <si>
    <t xml:space="preserve">5.   EPA 4700-4 Preaward Compliance Review Report for All Applicants and Recipients Requesting Federal Financial Assistance </t>
  </si>
  <si>
    <t xml:space="preserve">6.   Final/Approved Grant Workplan  </t>
  </si>
  <si>
    <t>7.   Current Indirect Rate Cost Negotiation Agreement (if applicable) </t>
  </si>
  <si>
    <t>8.   EPA 6600-06 Certification Regarding Lobbying (if federal funding is greater than $100,000 for the life of the grant)</t>
  </si>
  <si>
    <t>9.   SF-LLL Disclosure of Lobbying Activities (if applicable) </t>
  </si>
  <si>
    <t xml:space="preserve">10. EPA Financial Conflict of Interest Policy (if applicable)  </t>
  </si>
  <si>
    <r>
      <rPr>
        <b/>
        <sz val="12"/>
        <color theme="1"/>
        <rFont val="Calibri"/>
        <family val="2"/>
        <scheme val="minor"/>
      </rPr>
      <t>Commitment 1 (a):</t>
    </r>
    <r>
      <rPr>
        <sz val="11"/>
        <color rgb="FFFF0000"/>
        <rFont val="Calibri"/>
        <family val="2"/>
        <scheme val="minor"/>
      </rPr>
      <t xml:space="preserve"> </t>
    </r>
    <r>
      <rPr>
        <b/>
        <sz val="11"/>
        <color rgb="FFC00000"/>
        <rFont val="Calibri"/>
        <family val="2"/>
        <scheme val="minor"/>
      </rPr>
      <t>[Insert more detalied description -  what will be done?]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</si>
</sst>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
  </numFmts>
  <fonts count="31" x14ac:knownFonts="1">
    <font>
      <sz val="11"/>
      <color theme="1"/>
      <name val="Calibri"/>
      <family val="2"/>
      <scheme val="minor"/>
    </font>
    <font>
      <b/>
      <sz val="11"/>
      <color theme="1"/>
      <name val="Calibri"/>
      <family val="2"/>
      <scheme val="minor"/>
    </font>
    <font>
      <sz val="12"/>
      <color theme="1"/>
      <name val="Calibri"/>
      <family val="2"/>
      <scheme val="minor"/>
    </font>
    <font>
      <sz val="14"/>
      <color theme="1"/>
      <name val="Calibri"/>
      <family val="2"/>
      <scheme val="minor"/>
    </font>
    <font>
      <sz val="8"/>
      <color theme="1"/>
      <name val="Calibri"/>
      <family val="2"/>
      <scheme val="minor"/>
    </font>
    <font>
      <sz val="11"/>
      <color rgb="FFFF0000"/>
      <name val="Calibri"/>
      <family val="2"/>
      <scheme val="minor"/>
    </font>
    <font>
      <sz val="10"/>
      <name val="Arial"/>
      <family val="2"/>
    </font>
    <font>
      <sz val="11"/>
      <color theme="1"/>
      <name val="Calibri"/>
      <family val="2"/>
      <scheme val="minor"/>
    </font>
    <font>
      <sz val="10"/>
      <color theme="1"/>
      <name val="Calibri"/>
      <family val="2"/>
      <scheme val="minor"/>
    </font>
    <font>
      <b/>
      <sz val="24"/>
      <color theme="1"/>
      <name val="Calibri"/>
      <family val="2"/>
      <scheme val="minor"/>
    </font>
    <font>
      <sz val="11"/>
      <color theme="1"/>
      <name val="Arial"/>
      <family val="2"/>
    </font>
    <font>
      <i/>
      <sz val="24"/>
      <color theme="1"/>
      <name val="Calibri"/>
      <family val="2"/>
      <scheme val="minor"/>
    </font>
    <font>
      <b/>
      <sz val="18"/>
      <color theme="1"/>
      <name val="Calibri"/>
      <family val="2"/>
      <scheme val="minor"/>
    </font>
    <font>
      <b/>
      <i/>
      <sz val="14"/>
      <color theme="1"/>
      <name val="Calibri"/>
      <family val="2"/>
      <scheme val="minor"/>
    </font>
    <font>
      <b/>
      <i/>
      <sz val="14"/>
      <color theme="0"/>
      <name val="Calibri"/>
      <family val="2"/>
      <scheme val="minor"/>
    </font>
    <font>
      <sz val="12"/>
      <color theme="0"/>
      <name val="Calibri"/>
      <family val="2"/>
      <scheme val="minor"/>
    </font>
    <font>
      <i/>
      <sz val="14"/>
      <color theme="1"/>
      <name val="Calibri"/>
      <family val="2"/>
      <scheme val="minor"/>
    </font>
    <font>
      <b/>
      <sz val="14"/>
      <color theme="1"/>
      <name val="Calibri"/>
      <family val="2"/>
      <scheme val="minor"/>
    </font>
    <font>
      <b/>
      <i/>
      <sz val="16"/>
      <color theme="1"/>
      <name val="Calibri"/>
      <family val="2"/>
      <scheme val="minor"/>
    </font>
    <font>
      <b/>
      <sz val="20"/>
      <color theme="1"/>
      <name val="Calibri"/>
      <family val="2"/>
      <scheme val="minor"/>
    </font>
    <font>
      <b/>
      <sz val="24"/>
      <color theme="1"/>
      <name val="Calibri"/>
      <family val="2"/>
    </font>
    <font>
      <b/>
      <i/>
      <sz val="24"/>
      <color theme="1"/>
      <name val="Calibri"/>
      <family val="2"/>
      <scheme val="minor"/>
    </font>
    <font>
      <b/>
      <sz val="24"/>
      <color rgb="FFFF0000"/>
      <name val="Calibri"/>
      <family val="2"/>
    </font>
    <font>
      <sz val="16"/>
      <color theme="1"/>
      <name val="Calibri"/>
      <family val="2"/>
      <scheme val="minor"/>
    </font>
    <font>
      <b/>
      <sz val="12"/>
      <color theme="1"/>
      <name val="Calibri"/>
      <family val="2"/>
      <scheme val="minor"/>
    </font>
    <font>
      <sz val="11"/>
      <name val="Calibri"/>
      <family val="2"/>
      <scheme val="minor"/>
    </font>
    <font>
      <b/>
      <sz val="11"/>
      <name val="Calibri"/>
      <family val="2"/>
      <scheme val="minor"/>
    </font>
    <font>
      <sz val="12"/>
      <color rgb="FFFF0000"/>
      <name val="Calibri"/>
      <family val="2"/>
      <scheme val="minor"/>
    </font>
    <font>
      <sz val="11"/>
      <color rgb="FF000000"/>
      <name val="Calibri"/>
      <family val="2"/>
      <scheme val="minor"/>
    </font>
    <font>
      <b/>
      <sz val="11"/>
      <color rgb="FFC00000"/>
      <name val="Calibri"/>
      <family val="2"/>
      <scheme val="minor"/>
    </font>
    <font>
      <b/>
      <sz val="10"/>
      <color rgb="FFC00000"/>
      <name val="Calibri"/>
      <family val="2"/>
      <scheme val="minor"/>
    </font>
  </fonts>
  <fills count="14">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13"/>
        <bgColor indexed="64"/>
      </patternFill>
    </fill>
    <fill>
      <patternFill patternType="solid">
        <fgColor indexed="41"/>
        <bgColor indexed="64"/>
      </patternFill>
    </fill>
    <fill>
      <patternFill patternType="solid">
        <fgColor rgb="FFFF0000"/>
        <bgColor indexed="64"/>
      </patternFill>
    </fill>
    <fill>
      <patternFill patternType="solid">
        <fgColor rgb="FFFFC000"/>
        <bgColor indexed="64"/>
      </patternFill>
    </fill>
    <fill>
      <patternFill patternType="solid">
        <fgColor rgb="FF00B0F0"/>
        <bgColor indexed="64"/>
      </patternFill>
    </fill>
    <fill>
      <patternFill patternType="solid">
        <fgColor rgb="FF00B050"/>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6" tint="-0.249977111117893"/>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double">
        <color indexed="64"/>
      </bottom>
      <diagonal/>
    </border>
  </borders>
  <cellStyleXfs count="4">
    <xf numFmtId="0" fontId="0" fillId="0" borderId="0"/>
    <xf numFmtId="0" fontId="6" fillId="0" borderId="0" applyBorder="0"/>
    <xf numFmtId="9" fontId="6" fillId="0" borderId="0" applyFont="0" applyFill="0" applyBorder="0" applyAlignment="0" applyProtection="0"/>
    <xf numFmtId="44" fontId="7" fillId="0" borderId="0" applyFont="0" applyFill="0" applyBorder="0" applyAlignment="0" applyProtection="0"/>
  </cellStyleXfs>
  <cellXfs count="114">
    <xf numFmtId="0" fontId="0" fillId="0" borderId="0" xfId="0"/>
    <xf numFmtId="0" fontId="0" fillId="0" borderId="0" xfId="0" applyAlignment="1">
      <alignment horizontal="center" vertical="center"/>
    </xf>
    <xf numFmtId="0" fontId="1" fillId="2" borderId="1" xfId="0" applyFont="1" applyFill="1" applyBorder="1" applyAlignment="1">
      <alignment horizontal="center" vertical="center" wrapText="1"/>
    </xf>
    <xf numFmtId="0" fontId="0" fillId="0" borderId="0" xfId="0" applyAlignment="1">
      <alignment horizontal="left" vertical="center"/>
    </xf>
    <xf numFmtId="0" fontId="1" fillId="0" borderId="1" xfId="0" applyFont="1" applyFill="1" applyBorder="1" applyAlignment="1">
      <alignment horizontal="left" vertical="center" wrapText="1"/>
    </xf>
    <xf numFmtId="0" fontId="0" fillId="0" borderId="0" xfId="0" applyBorder="1" applyAlignment="1">
      <alignment horizontal="left" vertical="center"/>
    </xf>
    <xf numFmtId="0" fontId="0" fillId="0" borderId="0" xfId="0" applyBorder="1" applyAlignment="1">
      <alignment horizontal="center" vertical="center"/>
    </xf>
    <xf numFmtId="0" fontId="0" fillId="0" borderId="1" xfId="0" applyBorder="1" applyAlignment="1">
      <alignment horizontal="center" vertical="center" wrapText="1"/>
    </xf>
    <xf numFmtId="0" fontId="5" fillId="0" borderId="1" xfId="0" applyFont="1" applyBorder="1" applyAlignment="1">
      <alignment horizontal="left" vertical="center" wrapText="1"/>
    </xf>
    <xf numFmtId="0" fontId="0" fillId="0" borderId="0" xfId="0" applyBorder="1" applyAlignment="1">
      <alignment horizontal="center" vertical="center" wrapText="1"/>
    </xf>
    <xf numFmtId="0" fontId="0" fillId="0" borderId="0" xfId="0" applyAlignment="1">
      <alignment horizontal="center" vertical="center" wrapText="1"/>
    </xf>
    <xf numFmtId="0" fontId="0" fillId="0" borderId="0" xfId="0" applyBorder="1" applyAlignment="1">
      <alignment horizontal="left" vertical="center" wrapText="1"/>
    </xf>
    <xf numFmtId="0" fontId="6" fillId="0" borderId="0" xfId="0" applyFont="1"/>
    <xf numFmtId="0" fontId="0" fillId="0" borderId="1" xfId="0" applyBorder="1"/>
    <xf numFmtId="9" fontId="0" fillId="5" borderId="1" xfId="2" applyFont="1" applyFill="1" applyBorder="1"/>
    <xf numFmtId="164" fontId="0" fillId="5" borderId="1" xfId="0" applyNumberFormat="1" applyFill="1" applyBorder="1"/>
    <xf numFmtId="164" fontId="0" fillId="4" borderId="1" xfId="0" applyNumberFormat="1" applyFill="1" applyBorder="1"/>
    <xf numFmtId="0" fontId="1" fillId="0" borderId="0" xfId="0" applyFont="1"/>
    <xf numFmtId="0" fontId="0" fillId="2" borderId="1" xfId="0" applyFill="1" applyBorder="1"/>
    <xf numFmtId="0" fontId="1" fillId="2" borderId="1" xfId="0" applyFont="1" applyFill="1" applyBorder="1" applyAlignment="1">
      <alignment horizontal="center" vertical="center"/>
    </xf>
    <xf numFmtId="44" fontId="0" fillId="0" borderId="1" xfId="3" applyFont="1" applyBorder="1" applyAlignment="1">
      <alignment horizontal="center" vertical="center"/>
    </xf>
    <xf numFmtId="44" fontId="0" fillId="2" borderId="1" xfId="3" applyFont="1" applyFill="1" applyBorder="1" applyAlignment="1">
      <alignment horizontal="center" vertical="center"/>
    </xf>
    <xf numFmtId="0" fontId="1" fillId="2" borderId="1" xfId="0" applyFont="1" applyFill="1" applyBorder="1"/>
    <xf numFmtId="0" fontId="1" fillId="2" borderId="6" xfId="0" applyFont="1" applyFill="1" applyBorder="1" applyAlignment="1">
      <alignment horizontal="center" vertical="center"/>
    </xf>
    <xf numFmtId="0" fontId="1" fillId="2" borderId="6" xfId="0" applyFont="1" applyFill="1" applyBorder="1" applyAlignment="1">
      <alignment horizontal="center" vertical="center" wrapText="1"/>
    </xf>
    <xf numFmtId="44" fontId="0" fillId="2" borderId="1" xfId="0" applyNumberFormat="1" applyFill="1" applyBorder="1"/>
    <xf numFmtId="0" fontId="0" fillId="0" borderId="1" xfId="0" applyBorder="1" applyAlignment="1">
      <alignment horizontal="center" vertical="center"/>
    </xf>
    <xf numFmtId="0" fontId="9" fillId="0" borderId="0" xfId="0" applyFont="1"/>
    <xf numFmtId="0" fontId="11" fillId="0" borderId="0" xfId="0" applyFont="1"/>
    <xf numFmtId="0" fontId="3" fillId="0" borderId="0" xfId="0" applyFont="1"/>
    <xf numFmtId="0" fontId="13" fillId="0" borderId="0" xfId="0" applyFont="1"/>
    <xf numFmtId="9" fontId="13" fillId="6" borderId="0" xfId="0" applyNumberFormat="1" applyFont="1" applyFill="1"/>
    <xf numFmtId="0" fontId="2" fillId="6" borderId="0" xfId="0" applyFont="1" applyFill="1"/>
    <xf numFmtId="9" fontId="13" fillId="7" borderId="0" xfId="0" applyNumberFormat="1" applyFont="1" applyFill="1"/>
    <xf numFmtId="0" fontId="2" fillId="7" borderId="0" xfId="0" applyFont="1" applyFill="1"/>
    <xf numFmtId="9" fontId="13" fillId="8" borderId="0" xfId="0" applyNumberFormat="1" applyFont="1" applyFill="1"/>
    <xf numFmtId="0" fontId="2" fillId="8" borderId="0" xfId="0" applyFont="1" applyFill="1"/>
    <xf numFmtId="9" fontId="14" fillId="9" borderId="0" xfId="0" applyNumberFormat="1" applyFont="1" applyFill="1"/>
    <xf numFmtId="0" fontId="15" fillId="9" borderId="0" xfId="0" applyFont="1" applyFill="1"/>
    <xf numFmtId="44" fontId="16" fillId="0" borderId="0" xfId="3" applyFont="1"/>
    <xf numFmtId="44" fontId="17" fillId="0" borderId="0" xfId="3" applyFont="1"/>
    <xf numFmtId="44" fontId="3" fillId="10" borderId="0" xfId="0" applyNumberFormat="1" applyFont="1" applyFill="1"/>
    <xf numFmtId="44" fontId="16" fillId="0" borderId="5" xfId="3" applyFont="1" applyBorder="1"/>
    <xf numFmtId="44" fontId="3" fillId="10" borderId="5" xfId="0" applyNumberFormat="1" applyFont="1" applyFill="1" applyBorder="1"/>
    <xf numFmtId="44" fontId="17" fillId="0" borderId="5" xfId="3" applyFont="1" applyBorder="1"/>
    <xf numFmtId="0" fontId="18" fillId="0" borderId="7" xfId="0" applyFont="1" applyBorder="1"/>
    <xf numFmtId="44" fontId="17" fillId="0" borderId="7" xfId="3" applyFont="1" applyBorder="1"/>
    <xf numFmtId="44" fontId="3" fillId="10" borderId="7" xfId="0" applyNumberFormat="1" applyFont="1" applyFill="1" applyBorder="1"/>
    <xf numFmtId="0" fontId="19" fillId="0" borderId="0" xfId="0" applyFont="1"/>
    <xf numFmtId="0" fontId="21" fillId="11" borderId="0" xfId="0" applyFont="1" applyFill="1" applyAlignment="1">
      <alignment horizontal="center"/>
    </xf>
    <xf numFmtId="0" fontId="21" fillId="10" borderId="0" xfId="0" applyFont="1" applyFill="1" applyAlignment="1">
      <alignment horizontal="center"/>
    </xf>
    <xf numFmtId="0" fontId="21" fillId="12" borderId="0" xfId="0" applyFont="1" applyFill="1" applyAlignment="1">
      <alignment horizontal="center"/>
    </xf>
    <xf numFmtId="0" fontId="21" fillId="13" borderId="0" xfId="0" applyFont="1" applyFill="1" applyAlignment="1">
      <alignment horizontal="center"/>
    </xf>
    <xf numFmtId="0" fontId="19" fillId="0" borderId="0" xfId="0" applyFont="1" applyAlignment="1">
      <alignment horizontal="left"/>
    </xf>
    <xf numFmtId="0" fontId="0" fillId="11" borderId="0" xfId="0" applyFill="1"/>
    <xf numFmtId="0" fontId="9" fillId="0" borderId="0" xfId="0" applyFont="1" applyAlignment="1">
      <alignment horizontal="center"/>
    </xf>
    <xf numFmtId="0" fontId="21" fillId="0" borderId="0" xfId="0" applyFont="1" applyAlignment="1">
      <alignment horizontal="center"/>
    </xf>
    <xf numFmtId="0" fontId="0" fillId="10" borderId="0" xfId="0" applyFill="1"/>
    <xf numFmtId="0" fontId="0" fillId="12" borderId="0" xfId="0" applyFill="1"/>
    <xf numFmtId="0" fontId="9" fillId="0" borderId="0" xfId="0" applyFont="1" applyAlignment="1">
      <alignment horizontal="center" vertical="center"/>
    </xf>
    <xf numFmtId="0" fontId="23" fillId="0" borderId="0" xfId="0" applyFont="1"/>
    <xf numFmtId="44" fontId="0" fillId="2" borderId="1" xfId="0" applyNumberFormat="1" applyFill="1" applyBorder="1" applyAlignment="1">
      <alignment wrapText="1"/>
    </xf>
    <xf numFmtId="0" fontId="0" fillId="0" borderId="0" xfId="0" applyAlignment="1">
      <alignment wrapText="1"/>
    </xf>
    <xf numFmtId="44" fontId="0" fillId="2" borderId="1" xfId="3" applyFont="1" applyFill="1" applyBorder="1" applyAlignment="1">
      <alignment horizontal="center" vertical="center" wrapText="1"/>
    </xf>
    <xf numFmtId="44" fontId="5" fillId="0" borderId="1" xfId="3" applyFont="1" applyBorder="1" applyAlignment="1">
      <alignment wrapText="1"/>
    </xf>
    <xf numFmtId="44" fontId="5" fillId="0" borderId="1" xfId="3" applyFont="1" applyBorder="1"/>
    <xf numFmtId="44" fontId="26" fillId="2" borderId="1" xfId="3" applyFont="1" applyFill="1" applyBorder="1"/>
    <xf numFmtId="44" fontId="26" fillId="0" borderId="1" xfId="3" applyFont="1" applyBorder="1" applyAlignment="1">
      <alignment horizontal="center" vertical="center"/>
    </xf>
    <xf numFmtId="44" fontId="26" fillId="2" borderId="1" xfId="3" applyFont="1" applyFill="1" applyBorder="1" applyAlignment="1">
      <alignment horizontal="center" vertical="center"/>
    </xf>
    <xf numFmtId="0" fontId="26" fillId="2" borderId="1" xfId="0" applyFont="1" applyFill="1" applyBorder="1" applyAlignment="1">
      <alignment horizontal="center" vertical="center"/>
    </xf>
    <xf numFmtId="44" fontId="25" fillId="0" borderId="1" xfId="3" applyFont="1" applyBorder="1"/>
    <xf numFmtId="0" fontId="25" fillId="0" borderId="0" xfId="0" applyFont="1"/>
    <xf numFmtId="0" fontId="26" fillId="2" borderId="6" xfId="0" applyFont="1" applyFill="1" applyBorder="1" applyAlignment="1">
      <alignment horizontal="center" vertical="center"/>
    </xf>
    <xf numFmtId="0" fontId="26" fillId="2" borderId="1" xfId="0" applyFont="1" applyFill="1" applyBorder="1" applyAlignment="1">
      <alignment horizontal="center" vertical="center" wrapText="1"/>
    </xf>
    <xf numFmtId="0" fontId="0" fillId="0" borderId="1" xfId="0" applyBorder="1" applyAlignment="1">
      <alignment wrapText="1"/>
    </xf>
    <xf numFmtId="0" fontId="0" fillId="2" borderId="1" xfId="0" applyFill="1" applyBorder="1" applyAlignment="1">
      <alignment wrapText="1"/>
    </xf>
    <xf numFmtId="0" fontId="25" fillId="2" borderId="1" xfId="0" applyFont="1" applyFill="1" applyBorder="1"/>
    <xf numFmtId="0" fontId="0" fillId="3" borderId="0" xfId="0" applyFill="1" applyAlignment="1">
      <alignment wrapText="1"/>
    </xf>
    <xf numFmtId="0" fontId="0" fillId="3" borderId="1" xfId="0" applyFill="1" applyBorder="1"/>
    <xf numFmtId="0" fontId="25" fillId="3" borderId="1" xfId="0" applyFont="1" applyFill="1" applyBorder="1"/>
    <xf numFmtId="0" fontId="25" fillId="0" borderId="1" xfId="0" applyFont="1" applyBorder="1"/>
    <xf numFmtId="0" fontId="0" fillId="3" borderId="1" xfId="0" applyFill="1" applyBorder="1" applyAlignment="1">
      <alignment wrapText="1"/>
    </xf>
    <xf numFmtId="44" fontId="0" fillId="3" borderId="1" xfId="3" applyFont="1" applyFill="1" applyBorder="1" applyAlignment="1">
      <alignment horizontal="center" vertical="center" wrapText="1"/>
    </xf>
    <xf numFmtId="0" fontId="24" fillId="2" borderId="1" xfId="0" applyFont="1" applyFill="1" applyBorder="1" applyAlignment="1">
      <alignment horizontal="center" vertical="center" wrapText="1"/>
    </xf>
    <xf numFmtId="0" fontId="24" fillId="2" borderId="1" xfId="0" applyFont="1" applyFill="1" applyBorder="1" applyAlignment="1">
      <alignment horizontal="left" vertical="center" wrapText="1"/>
    </xf>
    <xf numFmtId="0" fontId="24" fillId="0" borderId="1" xfId="0" applyFont="1" applyFill="1" applyBorder="1" applyAlignment="1">
      <alignment horizontal="left" vertical="center" wrapText="1"/>
    </xf>
    <xf numFmtId="0" fontId="24" fillId="2" borderId="1" xfId="0" applyFont="1" applyFill="1" applyBorder="1" applyAlignment="1">
      <alignment horizontal="left" vertical="center"/>
    </xf>
    <xf numFmtId="0" fontId="28" fillId="0" borderId="0" xfId="0" applyFont="1"/>
    <xf numFmtId="0" fontId="2" fillId="0" borderId="0" xfId="0" applyFont="1" applyFill="1" applyBorder="1" applyAlignment="1">
      <alignment horizontal="center"/>
    </xf>
    <xf numFmtId="0" fontId="4" fillId="3" borderId="0" xfId="0" applyFont="1" applyFill="1" applyBorder="1" applyAlignment="1">
      <alignment horizontal="center"/>
    </xf>
    <xf numFmtId="0" fontId="3" fillId="3" borderId="0" xfId="0" applyFont="1" applyFill="1" applyBorder="1" applyAlignment="1">
      <alignment horizontal="center"/>
    </xf>
    <xf numFmtId="0" fontId="2" fillId="3" borderId="0" xfId="0" applyFont="1" applyFill="1" applyBorder="1" applyAlignment="1" applyProtection="1">
      <alignment horizontal="center"/>
    </xf>
    <xf numFmtId="0" fontId="5" fillId="3" borderId="2" xfId="0" applyFont="1" applyFill="1" applyBorder="1" applyAlignment="1">
      <alignment horizontal="left" vertical="center" wrapText="1"/>
    </xf>
    <xf numFmtId="0" fontId="5" fillId="3" borderId="3" xfId="0" applyFont="1" applyFill="1" applyBorder="1" applyAlignment="1">
      <alignment horizontal="left" vertical="center" wrapText="1"/>
    </xf>
    <xf numFmtId="0" fontId="5" fillId="3" borderId="4" xfId="0" applyFont="1" applyFill="1" applyBorder="1" applyAlignment="1">
      <alignment horizontal="left" vertical="center" wrapText="1"/>
    </xf>
    <xf numFmtId="0" fontId="0" fillId="0" borderId="3" xfId="0" applyBorder="1" applyAlignment="1">
      <alignment horizontal="center" vertical="center" wrapText="1"/>
    </xf>
    <xf numFmtId="0" fontId="1" fillId="0" borderId="5" xfId="0" applyFont="1" applyBorder="1" applyAlignment="1">
      <alignment horizontal="left"/>
    </xf>
    <xf numFmtId="0" fontId="24" fillId="0" borderId="0" xfId="0" applyFont="1" applyAlignment="1">
      <alignment horizontal="center"/>
    </xf>
    <xf numFmtId="0" fontId="8" fillId="0" borderId="5" xfId="0" applyFont="1" applyBorder="1" applyAlignment="1">
      <alignment horizontal="center" wrapText="1"/>
    </xf>
    <xf numFmtId="0" fontId="3" fillId="0" borderId="0" xfId="0" applyFont="1" applyAlignment="1">
      <alignment horizontal="center"/>
    </xf>
    <xf numFmtId="0" fontId="18" fillId="0" borderId="0" xfId="0" applyFont="1" applyAlignment="1">
      <alignment horizontal="center"/>
    </xf>
    <xf numFmtId="0" fontId="10" fillId="0" borderId="0" xfId="0" applyFont="1" applyAlignment="1">
      <alignment horizontal="left" vertical="center" wrapText="1"/>
    </xf>
    <xf numFmtId="0" fontId="9" fillId="0" borderId="0" xfId="0" applyFont="1" applyAlignment="1">
      <alignment horizontal="center"/>
    </xf>
    <xf numFmtId="0" fontId="12" fillId="0" borderId="0" xfId="0" applyFont="1" applyAlignment="1">
      <alignment horizontal="center"/>
    </xf>
    <xf numFmtId="0" fontId="29" fillId="3" borderId="1" xfId="0" applyFont="1" applyFill="1" applyBorder="1" applyAlignment="1">
      <alignment horizontal="left" vertical="center"/>
    </xf>
    <xf numFmtId="0" fontId="30" fillId="0" borderId="1" xfId="0" applyFont="1" applyBorder="1" applyAlignment="1">
      <alignment horizontal="center" vertical="center" wrapText="1"/>
    </xf>
    <xf numFmtId="0" fontId="29" fillId="3" borderId="1" xfId="0" applyFont="1" applyFill="1" applyBorder="1" applyAlignment="1">
      <alignment wrapText="1"/>
    </xf>
    <xf numFmtId="44" fontId="29" fillId="3" borderId="1" xfId="3" applyFont="1" applyFill="1" applyBorder="1" applyAlignment="1">
      <alignment wrapText="1"/>
    </xf>
    <xf numFmtId="44" fontId="29" fillId="0" borderId="1" xfId="3" applyFont="1" applyBorder="1"/>
    <xf numFmtId="0" fontId="29" fillId="0" borderId="1" xfId="0" applyFont="1" applyBorder="1" applyAlignment="1">
      <alignment wrapText="1"/>
    </xf>
    <xf numFmtId="0" fontId="29" fillId="0" borderId="1" xfId="0" applyFont="1" applyBorder="1"/>
    <xf numFmtId="44" fontId="29" fillId="0" borderId="1" xfId="3" applyFont="1" applyBorder="1" applyAlignment="1">
      <alignment wrapText="1"/>
    </xf>
    <xf numFmtId="0" fontId="29" fillId="0" borderId="1" xfId="0" applyFont="1" applyBorder="1" applyAlignment="1">
      <alignment vertical="center" wrapText="1"/>
    </xf>
    <xf numFmtId="0" fontId="29" fillId="0" borderId="0" xfId="0" applyFont="1" applyAlignment="1">
      <alignment horizontal="center" wrapText="1"/>
    </xf>
  </cellXfs>
  <cellStyles count="4">
    <cellStyle name="Currency" xfId="3" builtinId="4"/>
    <cellStyle name="Normal" xfId="0" builtinId="0"/>
    <cellStyle name="Normal 2" xfId="1" xr:uid="{9296BF49-7412-4A6B-A1FC-D0A3FC39C1BC}"/>
    <cellStyle name="Percent 2" xfId="2" xr:uid="{DDFB3ECD-357A-43C5-9AC8-C9908E49F1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CEAA3-0877-4559-8A30-F1263C851516}">
  <dimension ref="A1:V37"/>
  <sheetViews>
    <sheetView tabSelected="1" view="pageLayout" zoomScaleNormal="100" workbookViewId="0">
      <selection activeCell="B7" sqref="B7"/>
    </sheetView>
  </sheetViews>
  <sheetFormatPr defaultColWidth="9.1796875" defaultRowHeight="14.5" x14ac:dyDescent="0.35"/>
  <cols>
    <col min="1" max="1" width="25.453125" style="3" customWidth="1"/>
    <col min="2" max="2" width="25.54296875" style="1" customWidth="1"/>
    <col min="3" max="4" width="7.54296875" style="1" customWidth="1"/>
    <col min="5" max="5" width="11.7265625" style="1" customWidth="1"/>
    <col min="6" max="6" width="11" style="10" customWidth="1"/>
    <col min="7" max="7" width="10" style="1" customWidth="1"/>
    <col min="8" max="8" width="8.7265625" style="1" customWidth="1"/>
    <col min="9" max="9" width="10.54296875" style="1" customWidth="1"/>
    <col min="10" max="16384" width="9.1796875" style="1"/>
  </cols>
  <sheetData>
    <row r="1" spans="1:22" ht="15.5" x14ac:dyDescent="0.35">
      <c r="A1" s="88" t="s">
        <v>10</v>
      </c>
      <c r="B1" s="88"/>
      <c r="C1" s="88"/>
      <c r="D1" s="88"/>
      <c r="E1" s="88"/>
      <c r="F1" s="88"/>
      <c r="G1" s="88"/>
      <c r="H1" s="88"/>
      <c r="I1" s="88"/>
      <c r="J1"/>
      <c r="K1"/>
      <c r="L1"/>
      <c r="M1"/>
      <c r="N1"/>
      <c r="O1"/>
      <c r="P1"/>
      <c r="Q1"/>
      <c r="R1"/>
      <c r="S1"/>
      <c r="T1"/>
      <c r="U1"/>
      <c r="V1"/>
    </row>
    <row r="2" spans="1:22" ht="15.5" x14ac:dyDescent="0.35">
      <c r="A2" s="91" t="s">
        <v>8</v>
      </c>
      <c r="B2" s="91"/>
      <c r="C2" s="91"/>
      <c r="D2" s="91"/>
      <c r="E2" s="91"/>
      <c r="F2" s="91"/>
      <c r="G2" s="91"/>
      <c r="H2" s="91"/>
      <c r="I2" s="91"/>
      <c r="J2"/>
      <c r="K2"/>
      <c r="L2"/>
      <c r="M2"/>
      <c r="N2"/>
      <c r="O2"/>
      <c r="P2"/>
      <c r="Q2"/>
      <c r="R2"/>
      <c r="S2"/>
      <c r="T2"/>
      <c r="U2"/>
      <c r="V2"/>
    </row>
    <row r="3" spans="1:22" ht="18.5" x14ac:dyDescent="0.45">
      <c r="A3" s="89" t="s">
        <v>7</v>
      </c>
      <c r="B3" s="90"/>
      <c r="C3" s="90"/>
      <c r="D3" s="90"/>
      <c r="E3" s="90"/>
      <c r="F3" s="90"/>
      <c r="G3" s="90"/>
      <c r="H3" s="90"/>
      <c r="I3" s="90"/>
      <c r="J3"/>
      <c r="K3"/>
      <c r="L3"/>
      <c r="M3"/>
      <c r="N3"/>
      <c r="O3"/>
      <c r="P3"/>
      <c r="Q3"/>
      <c r="R3"/>
      <c r="S3"/>
      <c r="T3"/>
      <c r="U3"/>
      <c r="V3"/>
    </row>
    <row r="4" spans="1:22" ht="15.5" x14ac:dyDescent="0.35">
      <c r="A4" s="86" t="s">
        <v>11</v>
      </c>
      <c r="B4" s="104" t="s">
        <v>31</v>
      </c>
      <c r="C4" s="104"/>
      <c r="D4" s="104"/>
      <c r="E4" s="104"/>
      <c r="F4" s="104"/>
      <c r="G4" s="104"/>
      <c r="H4" s="104"/>
      <c r="I4" s="104"/>
    </row>
    <row r="5" spans="1:22" ht="27.75" customHeight="1" x14ac:dyDescent="0.35">
      <c r="A5" s="84" t="s">
        <v>12</v>
      </c>
      <c r="B5" s="104" t="s">
        <v>22</v>
      </c>
      <c r="C5" s="104"/>
      <c r="D5" s="104"/>
      <c r="E5" s="104"/>
      <c r="F5" s="104"/>
      <c r="G5" s="104"/>
      <c r="H5" s="104"/>
      <c r="I5" s="104"/>
    </row>
    <row r="6" spans="1:22" ht="31" x14ac:dyDescent="0.35">
      <c r="A6" s="83" t="s">
        <v>13</v>
      </c>
      <c r="B6" s="83" t="s">
        <v>2</v>
      </c>
      <c r="C6" s="83" t="s">
        <v>0</v>
      </c>
      <c r="D6" s="83" t="s">
        <v>1</v>
      </c>
      <c r="E6" s="83" t="s">
        <v>6</v>
      </c>
      <c r="F6" s="83" t="s">
        <v>3</v>
      </c>
      <c r="G6" s="83" t="s">
        <v>9</v>
      </c>
      <c r="H6" s="83" t="s">
        <v>4</v>
      </c>
      <c r="I6" s="83" t="s">
        <v>5</v>
      </c>
    </row>
    <row r="7" spans="1:22" ht="104" x14ac:dyDescent="0.35">
      <c r="A7" s="4" t="s">
        <v>119</v>
      </c>
      <c r="B7" s="105" t="s">
        <v>28</v>
      </c>
      <c r="C7" s="105" t="s">
        <v>25</v>
      </c>
      <c r="D7" s="105" t="s">
        <v>24</v>
      </c>
      <c r="E7" s="105" t="s">
        <v>23</v>
      </c>
      <c r="F7" s="105" t="s">
        <v>29</v>
      </c>
      <c r="G7" s="105" t="s">
        <v>27</v>
      </c>
      <c r="H7" s="105" t="s">
        <v>30</v>
      </c>
      <c r="I7" s="105" t="s">
        <v>26</v>
      </c>
    </row>
    <row r="8" spans="1:22" ht="15.5" x14ac:dyDescent="0.35">
      <c r="A8" s="85" t="s">
        <v>14</v>
      </c>
      <c r="B8" s="8"/>
      <c r="C8" s="7"/>
      <c r="D8" s="7"/>
      <c r="E8" s="26"/>
      <c r="F8" s="7"/>
      <c r="G8" s="7"/>
      <c r="H8" s="7"/>
      <c r="I8" s="7"/>
    </row>
    <row r="9" spans="1:22" ht="15.5" x14ac:dyDescent="0.35">
      <c r="A9" s="85" t="s">
        <v>15</v>
      </c>
      <c r="B9" s="8"/>
      <c r="C9" s="7"/>
      <c r="D9" s="7"/>
      <c r="E9" s="26"/>
      <c r="F9" s="7"/>
      <c r="G9" s="7"/>
      <c r="H9" s="7"/>
      <c r="I9" s="7"/>
    </row>
    <row r="10" spans="1:22" x14ac:dyDescent="0.35">
      <c r="A10" s="95"/>
      <c r="B10" s="95"/>
      <c r="C10" s="95"/>
      <c r="D10" s="95"/>
      <c r="E10" s="95"/>
      <c r="F10" s="95"/>
      <c r="G10" s="95"/>
      <c r="H10" s="95"/>
      <c r="I10" s="95"/>
    </row>
    <row r="11" spans="1:22" ht="15.5" x14ac:dyDescent="0.35">
      <c r="A11" s="84" t="s">
        <v>16</v>
      </c>
      <c r="B11" s="92"/>
      <c r="C11" s="93"/>
      <c r="D11" s="93"/>
      <c r="E11" s="93"/>
      <c r="F11" s="93"/>
      <c r="G11" s="93"/>
      <c r="H11" s="93"/>
      <c r="I11" s="94"/>
    </row>
    <row r="12" spans="1:22" ht="27.75" customHeight="1" x14ac:dyDescent="0.35">
      <c r="A12" s="84" t="s">
        <v>12</v>
      </c>
      <c r="B12" s="92"/>
      <c r="C12" s="93"/>
      <c r="D12" s="93"/>
      <c r="E12" s="93"/>
      <c r="F12" s="93"/>
      <c r="G12" s="93"/>
      <c r="H12" s="93"/>
      <c r="I12" s="94"/>
    </row>
    <row r="13" spans="1:22" ht="31" x14ac:dyDescent="0.35">
      <c r="A13" s="83" t="s">
        <v>13</v>
      </c>
      <c r="B13" s="83" t="s">
        <v>2</v>
      </c>
      <c r="C13" s="83" t="s">
        <v>0</v>
      </c>
      <c r="D13" s="83" t="s">
        <v>1</v>
      </c>
      <c r="E13" s="83" t="s">
        <v>6</v>
      </c>
      <c r="F13" s="83" t="s">
        <v>3</v>
      </c>
      <c r="G13" s="83" t="s">
        <v>9</v>
      </c>
      <c r="H13" s="83" t="s">
        <v>4</v>
      </c>
      <c r="I13" s="83" t="s">
        <v>5</v>
      </c>
    </row>
    <row r="14" spans="1:22" ht="15.5" x14ac:dyDescent="0.35">
      <c r="A14" s="85" t="s">
        <v>107</v>
      </c>
      <c r="B14" s="7"/>
      <c r="C14" s="7"/>
      <c r="D14" s="8"/>
      <c r="E14" s="7"/>
      <c r="F14" s="7"/>
      <c r="G14" s="7"/>
      <c r="H14" s="7"/>
      <c r="I14" s="7"/>
    </row>
    <row r="15" spans="1:22" ht="15.5" x14ac:dyDescent="0.35">
      <c r="A15" s="85" t="s">
        <v>17</v>
      </c>
      <c r="B15" s="7"/>
      <c r="C15" s="7"/>
      <c r="D15" s="8"/>
      <c r="E15" s="7"/>
      <c r="F15" s="7"/>
      <c r="G15" s="7"/>
      <c r="H15" s="7"/>
      <c r="I15" s="7"/>
    </row>
    <row r="16" spans="1:22" ht="15.5" x14ac:dyDescent="0.35">
      <c r="A16" s="85" t="s">
        <v>18</v>
      </c>
      <c r="B16" s="7"/>
      <c r="C16" s="7"/>
      <c r="D16" s="8"/>
      <c r="E16" s="7"/>
      <c r="F16" s="7"/>
      <c r="G16" s="7"/>
      <c r="H16" s="7"/>
      <c r="I16" s="7"/>
    </row>
    <row r="17" spans="1:9" x14ac:dyDescent="0.35">
      <c r="A17" s="95"/>
      <c r="B17" s="95"/>
      <c r="C17" s="95"/>
      <c r="D17" s="95"/>
      <c r="E17" s="95"/>
      <c r="F17" s="95"/>
      <c r="G17" s="95"/>
      <c r="H17" s="95"/>
      <c r="I17" s="95"/>
    </row>
    <row r="18" spans="1:9" ht="15.5" x14ac:dyDescent="0.35">
      <c r="A18" s="84" t="s">
        <v>19</v>
      </c>
      <c r="B18" s="92"/>
      <c r="C18" s="93"/>
      <c r="D18" s="93"/>
      <c r="E18" s="93"/>
      <c r="F18" s="93"/>
      <c r="G18" s="93"/>
      <c r="H18" s="93"/>
      <c r="I18" s="94"/>
    </row>
    <row r="19" spans="1:9" ht="27.75" customHeight="1" x14ac:dyDescent="0.35">
      <c r="A19" s="84" t="s">
        <v>12</v>
      </c>
      <c r="B19" s="92"/>
      <c r="C19" s="93"/>
      <c r="D19" s="93"/>
      <c r="E19" s="93"/>
      <c r="F19" s="93"/>
      <c r="G19" s="93"/>
      <c r="H19" s="93"/>
      <c r="I19" s="94"/>
    </row>
    <row r="20" spans="1:9" ht="31" x14ac:dyDescent="0.35">
      <c r="A20" s="83" t="s">
        <v>13</v>
      </c>
      <c r="B20" s="83" t="s">
        <v>2</v>
      </c>
      <c r="C20" s="83" t="s">
        <v>0</v>
      </c>
      <c r="D20" s="83" t="s">
        <v>1</v>
      </c>
      <c r="E20" s="83" t="s">
        <v>6</v>
      </c>
      <c r="F20" s="83" t="s">
        <v>3</v>
      </c>
      <c r="G20" s="83" t="s">
        <v>9</v>
      </c>
      <c r="H20" s="83" t="s">
        <v>4</v>
      </c>
      <c r="I20" s="83" t="s">
        <v>5</v>
      </c>
    </row>
    <row r="21" spans="1:9" ht="15.5" x14ac:dyDescent="0.35">
      <c r="A21" s="85" t="s">
        <v>108</v>
      </c>
      <c r="B21" s="7"/>
      <c r="C21" s="7"/>
      <c r="D21" s="8"/>
      <c r="E21" s="7"/>
      <c r="F21" s="7"/>
      <c r="G21" s="7"/>
      <c r="H21" s="7"/>
      <c r="I21" s="7"/>
    </row>
    <row r="22" spans="1:9" ht="15.5" x14ac:dyDescent="0.35">
      <c r="A22" s="85" t="s">
        <v>20</v>
      </c>
      <c r="B22" s="7"/>
      <c r="C22" s="7"/>
      <c r="D22" s="8"/>
      <c r="E22" s="7"/>
      <c r="F22" s="7"/>
      <c r="G22" s="7"/>
      <c r="H22" s="7"/>
      <c r="I22" s="7"/>
    </row>
    <row r="23" spans="1:9" ht="15.5" x14ac:dyDescent="0.35">
      <c r="A23" s="85" t="s">
        <v>21</v>
      </c>
      <c r="B23" s="7"/>
      <c r="C23" s="7"/>
      <c r="D23" s="8"/>
      <c r="E23" s="7"/>
      <c r="F23" s="7"/>
      <c r="G23" s="7"/>
      <c r="H23" s="7"/>
      <c r="I23" s="7"/>
    </row>
    <row r="24" spans="1:9" x14ac:dyDescent="0.35">
      <c r="A24" s="11"/>
      <c r="B24" s="9"/>
      <c r="C24" s="9"/>
      <c r="D24" s="9"/>
      <c r="E24" s="9"/>
      <c r="F24" s="9"/>
      <c r="G24" s="9"/>
      <c r="H24" s="9"/>
      <c r="I24" s="9"/>
    </row>
    <row r="25" spans="1:9" x14ac:dyDescent="0.35">
      <c r="A25" s="11"/>
      <c r="B25" s="9"/>
      <c r="C25" s="9"/>
      <c r="D25" s="9"/>
      <c r="E25" s="9"/>
      <c r="F25" s="9"/>
      <c r="G25" s="9"/>
      <c r="H25" s="9"/>
      <c r="I25" s="9"/>
    </row>
    <row r="26" spans="1:9" x14ac:dyDescent="0.35">
      <c r="A26" s="5"/>
      <c r="B26" s="6"/>
      <c r="D26" s="6"/>
      <c r="E26" s="6"/>
      <c r="F26" s="9"/>
      <c r="G26" s="6"/>
      <c r="H26" s="6"/>
      <c r="I26" s="6"/>
    </row>
    <row r="27" spans="1:9" x14ac:dyDescent="0.35">
      <c r="A27" s="5"/>
      <c r="B27" s="6"/>
      <c r="D27" s="6"/>
      <c r="E27" s="6"/>
      <c r="F27" s="9"/>
      <c r="G27" s="6"/>
      <c r="H27" s="6"/>
      <c r="I27" s="6"/>
    </row>
    <row r="28" spans="1:9" x14ac:dyDescent="0.35">
      <c r="A28" s="5"/>
      <c r="B28" s="6"/>
      <c r="D28" s="6"/>
      <c r="E28" s="6"/>
      <c r="F28" s="9"/>
      <c r="G28" s="6"/>
      <c r="H28" s="6"/>
      <c r="I28" s="6"/>
    </row>
    <row r="29" spans="1:9" x14ac:dyDescent="0.35">
      <c r="A29" s="5"/>
      <c r="B29" s="6"/>
      <c r="F29" s="9"/>
      <c r="G29" s="6"/>
      <c r="H29" s="6"/>
      <c r="I29" s="6"/>
    </row>
    <row r="30" spans="1:9" x14ac:dyDescent="0.35">
      <c r="A30" s="5"/>
      <c r="B30" s="6"/>
      <c r="C30" s="6"/>
      <c r="F30" s="9"/>
      <c r="G30" s="6"/>
      <c r="H30" s="6"/>
      <c r="I30" s="6"/>
    </row>
    <row r="31" spans="1:9" x14ac:dyDescent="0.35">
      <c r="A31" s="5"/>
      <c r="B31" s="6"/>
      <c r="C31" s="6"/>
      <c r="F31" s="9"/>
      <c r="G31" s="6"/>
      <c r="H31" s="6"/>
      <c r="I31" s="6"/>
    </row>
    <row r="32" spans="1:9" x14ac:dyDescent="0.35">
      <c r="A32" s="5"/>
      <c r="B32" s="6"/>
      <c r="C32" s="6"/>
      <c r="F32" s="9"/>
      <c r="G32" s="6"/>
      <c r="H32" s="6"/>
      <c r="I32" s="6"/>
    </row>
    <row r="33" spans="1:9" x14ac:dyDescent="0.35">
      <c r="A33" s="5"/>
      <c r="B33" s="6"/>
      <c r="C33" s="6"/>
      <c r="D33" s="6"/>
      <c r="E33" s="6"/>
      <c r="F33" s="9"/>
      <c r="G33" s="6"/>
      <c r="H33" s="6"/>
      <c r="I33" s="6"/>
    </row>
    <row r="34" spans="1:9" x14ac:dyDescent="0.35">
      <c r="A34" s="5"/>
      <c r="B34" s="6"/>
      <c r="C34" s="6"/>
      <c r="D34" s="6"/>
      <c r="E34" s="6"/>
      <c r="F34" s="9"/>
      <c r="G34" s="6"/>
      <c r="H34" s="6"/>
      <c r="I34" s="6"/>
    </row>
    <row r="35" spans="1:9" x14ac:dyDescent="0.35">
      <c r="A35" s="5"/>
      <c r="B35" s="6"/>
      <c r="C35" s="6"/>
      <c r="D35" s="6"/>
      <c r="E35" s="6"/>
      <c r="F35" s="9"/>
      <c r="G35" s="6"/>
      <c r="H35" s="6"/>
      <c r="I35" s="6"/>
    </row>
    <row r="36" spans="1:9" x14ac:dyDescent="0.35">
      <c r="A36" s="5"/>
      <c r="B36" s="6"/>
      <c r="C36" s="6"/>
      <c r="D36" s="6"/>
      <c r="E36" s="6"/>
      <c r="F36" s="9"/>
      <c r="G36" s="6"/>
      <c r="H36" s="6"/>
      <c r="I36" s="6"/>
    </row>
    <row r="37" spans="1:9" x14ac:dyDescent="0.35">
      <c r="A37" s="5"/>
      <c r="B37" s="6"/>
      <c r="C37" s="6"/>
      <c r="D37" s="6"/>
      <c r="E37" s="6"/>
      <c r="F37" s="9"/>
      <c r="G37" s="6"/>
      <c r="H37" s="6"/>
      <c r="I37" s="6"/>
    </row>
  </sheetData>
  <sheetProtection formatCells="0" formatRows="0" insertColumns="0" insertRows="0" insertHyperlinks="0" deleteColumns="0" deleteRows="0" sort="0" autoFilter="0" pivotTables="0"/>
  <mergeCells count="11">
    <mergeCell ref="A1:I1"/>
    <mergeCell ref="A3:I3"/>
    <mergeCell ref="A2:I2"/>
    <mergeCell ref="B19:I19"/>
    <mergeCell ref="A10:I10"/>
    <mergeCell ref="A17:I17"/>
    <mergeCell ref="B4:I4"/>
    <mergeCell ref="B5:I5"/>
    <mergeCell ref="B11:I11"/>
    <mergeCell ref="B12:I12"/>
    <mergeCell ref="B18:I18"/>
  </mergeCells>
  <pageMargins left="0.7" right="0.7" top="0.75" bottom="0.75" header="0.3" footer="0.3"/>
  <pageSetup orientation="landscape" r:id="rId1"/>
  <headerFooter>
    <oddHeader>&amp;C&amp;"-,Bold"&amp;12&amp;KC00000[Tribe Name]
[Project Period]</oddHeader>
    <oddFoote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452B2B-2641-4580-9972-BC6BC85D212E}">
  <dimension ref="A1:G57"/>
  <sheetViews>
    <sheetView view="pageLayout" zoomScale="80" zoomScaleNormal="60" zoomScalePageLayoutView="80" workbookViewId="0">
      <selection activeCell="B42" sqref="B42"/>
    </sheetView>
  </sheetViews>
  <sheetFormatPr defaultRowHeight="14.5" x14ac:dyDescent="0.35"/>
  <cols>
    <col min="1" max="1" width="26.26953125" customWidth="1"/>
    <col min="2" max="2" width="7.54296875" style="62" customWidth="1"/>
    <col min="3" max="3" width="7.54296875" customWidth="1"/>
    <col min="4" max="4" width="7.7265625" style="71" customWidth="1"/>
    <col min="5" max="5" width="13" customWidth="1"/>
    <col min="6" max="6" width="12.7265625" customWidth="1"/>
    <col min="7" max="7" width="13.453125" customWidth="1"/>
  </cols>
  <sheetData>
    <row r="1" spans="1:7" ht="15.5" x14ac:dyDescent="0.35">
      <c r="A1" s="91" t="s">
        <v>8</v>
      </c>
      <c r="B1" s="91"/>
      <c r="C1" s="91"/>
      <c r="D1" s="91"/>
      <c r="E1" s="91"/>
      <c r="F1" s="91"/>
      <c r="G1" s="91"/>
    </row>
    <row r="2" spans="1:7" ht="15.5" x14ac:dyDescent="0.35">
      <c r="A2" s="97" t="s">
        <v>70</v>
      </c>
      <c r="B2" s="97"/>
      <c r="C2" s="97"/>
      <c r="D2" s="97"/>
      <c r="E2" s="97"/>
      <c r="F2" s="97"/>
      <c r="G2" s="97"/>
    </row>
    <row r="3" spans="1:7" x14ac:dyDescent="0.35">
      <c r="A3" s="96" t="s">
        <v>47</v>
      </c>
      <c r="B3" s="96"/>
      <c r="C3" s="96"/>
      <c r="D3" s="96"/>
    </row>
    <row r="4" spans="1:7" ht="58" x14ac:dyDescent="0.35">
      <c r="A4" s="19" t="s">
        <v>48</v>
      </c>
      <c r="B4" s="75"/>
      <c r="C4" s="18"/>
      <c r="D4" s="76"/>
      <c r="E4" s="2" t="s">
        <v>37</v>
      </c>
      <c r="F4" s="2" t="s">
        <v>38</v>
      </c>
      <c r="G4" s="69" t="s">
        <v>39</v>
      </c>
    </row>
    <row r="5" spans="1:7" ht="29" x14ac:dyDescent="0.35">
      <c r="A5" s="106" t="s">
        <v>49</v>
      </c>
      <c r="B5" s="81"/>
      <c r="C5" s="78"/>
      <c r="D5" s="79"/>
      <c r="E5" s="107">
        <v>0</v>
      </c>
      <c r="F5" s="108">
        <v>0</v>
      </c>
      <c r="G5" s="70">
        <f>SUM(E5:F5)</f>
        <v>0</v>
      </c>
    </row>
    <row r="6" spans="1:7" ht="29" x14ac:dyDescent="0.35">
      <c r="A6" s="106" t="s">
        <v>49</v>
      </c>
      <c r="B6" s="81"/>
      <c r="C6" s="78"/>
      <c r="D6" s="79"/>
      <c r="E6" s="107">
        <v>0</v>
      </c>
      <c r="F6" s="108">
        <v>0</v>
      </c>
      <c r="G6" s="70">
        <f t="shared" ref="G6:G8" si="0">SUM(E6:F6)</f>
        <v>0</v>
      </c>
    </row>
    <row r="7" spans="1:7" ht="29" x14ac:dyDescent="0.35">
      <c r="A7" s="106" t="s">
        <v>49</v>
      </c>
      <c r="B7" s="81"/>
      <c r="C7" s="78"/>
      <c r="D7" s="79"/>
      <c r="E7" s="107">
        <v>0</v>
      </c>
      <c r="F7" s="108">
        <v>0</v>
      </c>
      <c r="G7" s="70">
        <f t="shared" si="0"/>
        <v>0</v>
      </c>
    </row>
    <row r="8" spans="1:7" ht="29" x14ac:dyDescent="0.35">
      <c r="A8" s="106" t="s">
        <v>49</v>
      </c>
      <c r="B8" s="81"/>
      <c r="C8" s="78"/>
      <c r="D8" s="79"/>
      <c r="E8" s="107">
        <v>0</v>
      </c>
      <c r="F8" s="108">
        <v>0</v>
      </c>
      <c r="G8" s="70">
        <f t="shared" si="0"/>
        <v>0</v>
      </c>
    </row>
    <row r="9" spans="1:7" x14ac:dyDescent="0.35">
      <c r="A9" s="22" t="s">
        <v>39</v>
      </c>
      <c r="B9" s="75"/>
      <c r="C9" s="18"/>
      <c r="D9" s="76"/>
      <c r="E9" s="61">
        <f>SUM(E5:E8)</f>
        <v>0</v>
      </c>
      <c r="F9" s="25">
        <f>SUM(F5:F8)</f>
        <v>0</v>
      </c>
      <c r="G9" s="66">
        <f>SUM(G5:G8)</f>
        <v>0</v>
      </c>
    </row>
    <row r="11" spans="1:7" x14ac:dyDescent="0.35">
      <c r="A11" s="17" t="s">
        <v>50</v>
      </c>
    </row>
    <row r="12" spans="1:7" ht="58" x14ac:dyDescent="0.35">
      <c r="A12" s="19" t="s">
        <v>51</v>
      </c>
      <c r="B12" s="75"/>
      <c r="C12" s="18"/>
      <c r="D12" s="76"/>
      <c r="E12" s="2" t="s">
        <v>37</v>
      </c>
      <c r="F12" s="2" t="s">
        <v>38</v>
      </c>
      <c r="G12" s="69" t="s">
        <v>39</v>
      </c>
    </row>
    <row r="13" spans="1:7" ht="43.5" x14ac:dyDescent="0.35">
      <c r="A13" s="109" t="s">
        <v>52</v>
      </c>
      <c r="B13" s="109"/>
      <c r="C13" s="110"/>
      <c r="D13" s="110"/>
      <c r="E13" s="111">
        <v>0</v>
      </c>
      <c r="F13" s="108">
        <v>0</v>
      </c>
      <c r="G13" s="70">
        <f>SUM(E13:F13)</f>
        <v>0</v>
      </c>
    </row>
    <row r="14" spans="1:7" x14ac:dyDescent="0.35">
      <c r="A14" s="18" t="s">
        <v>39</v>
      </c>
      <c r="B14" s="75"/>
      <c r="C14" s="18"/>
      <c r="D14" s="76"/>
      <c r="E14" s="61">
        <f>SUM(E13)</f>
        <v>0</v>
      </c>
      <c r="F14" s="25">
        <f>SUM(F13)</f>
        <v>0</v>
      </c>
      <c r="G14" s="66">
        <f>SUM(G13)</f>
        <v>0</v>
      </c>
    </row>
    <row r="16" spans="1:7" x14ac:dyDescent="0.35">
      <c r="A16" s="17" t="s">
        <v>53</v>
      </c>
    </row>
    <row r="17" spans="1:7" ht="58" x14ac:dyDescent="0.35">
      <c r="A17" s="23" t="s">
        <v>54</v>
      </c>
      <c r="B17" s="75"/>
      <c r="C17" s="18"/>
      <c r="D17" s="76"/>
      <c r="E17" s="24" t="s">
        <v>37</v>
      </c>
      <c r="F17" s="24" t="s">
        <v>38</v>
      </c>
      <c r="G17" s="72" t="s">
        <v>39</v>
      </c>
    </row>
    <row r="18" spans="1:7" ht="29" x14ac:dyDescent="0.35">
      <c r="A18" s="112" t="s">
        <v>55</v>
      </c>
      <c r="B18" s="109"/>
      <c r="C18" s="110"/>
      <c r="D18" s="110"/>
      <c r="E18" s="111">
        <v>0</v>
      </c>
      <c r="F18" s="108">
        <v>0</v>
      </c>
      <c r="G18" s="70">
        <f>SUM(E18:F18)</f>
        <v>0</v>
      </c>
    </row>
    <row r="19" spans="1:7" x14ac:dyDescent="0.35">
      <c r="A19" s="18" t="s">
        <v>39</v>
      </c>
      <c r="B19" s="75"/>
      <c r="C19" s="18"/>
      <c r="D19" s="76"/>
      <c r="E19" s="61">
        <f>SUM(E18)</f>
        <v>0</v>
      </c>
      <c r="F19" s="25">
        <f>SUM(F18)</f>
        <v>0</v>
      </c>
      <c r="G19" s="66">
        <f>SUM(E19:F19)</f>
        <v>0</v>
      </c>
    </row>
    <row r="21" spans="1:7" ht="90" customHeight="1" x14ac:dyDescent="0.35">
      <c r="A21" s="17" t="s">
        <v>56</v>
      </c>
      <c r="B21" s="98" t="s">
        <v>59</v>
      </c>
      <c r="C21" s="98"/>
      <c r="D21" s="98"/>
    </row>
    <row r="22" spans="1:7" ht="58" x14ac:dyDescent="0.35">
      <c r="A22" s="19" t="s">
        <v>54</v>
      </c>
      <c r="B22" s="19" t="s">
        <v>57</v>
      </c>
      <c r="C22" s="19" t="s">
        <v>58</v>
      </c>
      <c r="D22" s="19" t="s">
        <v>62</v>
      </c>
      <c r="E22" s="2" t="s">
        <v>37</v>
      </c>
      <c r="F22" s="2" t="s">
        <v>38</v>
      </c>
      <c r="G22" s="73" t="s">
        <v>39</v>
      </c>
    </row>
    <row r="23" spans="1:7" x14ac:dyDescent="0.35">
      <c r="A23" s="13"/>
      <c r="B23" s="13"/>
      <c r="C23" s="13"/>
      <c r="D23" s="13"/>
      <c r="E23" s="64">
        <v>0</v>
      </c>
      <c r="F23" s="65">
        <v>0</v>
      </c>
      <c r="G23" s="70">
        <f>SUM(E23:F23)</f>
        <v>0</v>
      </c>
    </row>
    <row r="24" spans="1:7" x14ac:dyDescent="0.35">
      <c r="A24" s="18" t="s">
        <v>39</v>
      </c>
      <c r="B24" s="18"/>
      <c r="C24" s="18"/>
      <c r="D24" s="18"/>
      <c r="E24" s="61">
        <f>SUM(E23)</f>
        <v>0</v>
      </c>
      <c r="F24" s="25">
        <f>SUM(F23)</f>
        <v>0</v>
      </c>
      <c r="G24" s="66">
        <f>SUM(E24:F24)</f>
        <v>0</v>
      </c>
    </row>
    <row r="26" spans="1:7" x14ac:dyDescent="0.35">
      <c r="A26" s="17" t="s">
        <v>60</v>
      </c>
    </row>
    <row r="27" spans="1:7" ht="58" x14ac:dyDescent="0.35">
      <c r="A27" s="19" t="s">
        <v>61</v>
      </c>
      <c r="B27" s="19"/>
      <c r="C27" s="2" t="s">
        <v>58</v>
      </c>
      <c r="D27" s="19" t="s">
        <v>62</v>
      </c>
      <c r="E27" s="2" t="s">
        <v>37</v>
      </c>
      <c r="F27" s="2" t="s">
        <v>38</v>
      </c>
      <c r="G27" s="73" t="s">
        <v>39</v>
      </c>
    </row>
    <row r="28" spans="1:7" x14ac:dyDescent="0.35">
      <c r="A28" s="13"/>
      <c r="B28" s="74"/>
      <c r="C28" s="13"/>
      <c r="D28" s="13"/>
      <c r="E28" s="111">
        <v>0</v>
      </c>
      <c r="F28" s="108">
        <v>0</v>
      </c>
      <c r="G28" s="70">
        <f>SUM(E28:F28)</f>
        <v>0</v>
      </c>
    </row>
    <row r="29" spans="1:7" x14ac:dyDescent="0.35">
      <c r="A29" s="18" t="s">
        <v>63</v>
      </c>
      <c r="B29" s="75"/>
      <c r="C29" s="18"/>
      <c r="D29" s="18"/>
      <c r="E29" s="61">
        <f>SUM(E28)</f>
        <v>0</v>
      </c>
      <c r="F29" s="25">
        <f>SUM(F28)</f>
        <v>0</v>
      </c>
      <c r="G29" s="66">
        <f>SUM(G28)</f>
        <v>0</v>
      </c>
    </row>
    <row r="31" spans="1:7" x14ac:dyDescent="0.35">
      <c r="A31" s="17" t="s">
        <v>64</v>
      </c>
    </row>
    <row r="32" spans="1:7" ht="58" x14ac:dyDescent="0.35">
      <c r="A32" s="19" t="s">
        <v>65</v>
      </c>
      <c r="B32" s="75"/>
      <c r="C32" s="18"/>
      <c r="D32" s="75"/>
      <c r="E32" s="2" t="s">
        <v>37</v>
      </c>
      <c r="F32" s="2" t="s">
        <v>38</v>
      </c>
      <c r="G32" s="73" t="s">
        <v>39</v>
      </c>
    </row>
    <row r="33" spans="1:7" x14ac:dyDescent="0.35">
      <c r="A33" s="13"/>
      <c r="B33" s="77"/>
      <c r="C33" s="78"/>
      <c r="D33" s="79"/>
      <c r="E33" s="111">
        <v>0</v>
      </c>
      <c r="F33" s="108">
        <v>0</v>
      </c>
      <c r="G33" s="70">
        <f>SUM(E33:F33)</f>
        <v>0</v>
      </c>
    </row>
    <row r="34" spans="1:7" x14ac:dyDescent="0.35">
      <c r="A34" s="18" t="s">
        <v>63</v>
      </c>
      <c r="B34" s="75"/>
      <c r="C34" s="18"/>
      <c r="D34" s="76"/>
      <c r="E34" s="61">
        <f>SUM(E33)</f>
        <v>0</v>
      </c>
      <c r="F34" s="25">
        <f>SUM(F33)</f>
        <v>0</v>
      </c>
      <c r="G34" s="66">
        <f>SUM(G33)</f>
        <v>0</v>
      </c>
    </row>
    <row r="36" spans="1:7" x14ac:dyDescent="0.35">
      <c r="A36" s="17" t="s">
        <v>66</v>
      </c>
    </row>
    <row r="37" spans="1:7" ht="58" x14ac:dyDescent="0.35">
      <c r="A37" s="19" t="s">
        <v>61</v>
      </c>
      <c r="B37" s="75"/>
      <c r="C37" s="18"/>
      <c r="D37" s="76"/>
      <c r="E37" s="2" t="s">
        <v>37</v>
      </c>
      <c r="F37" s="2" t="s">
        <v>38</v>
      </c>
      <c r="G37" s="73" t="s">
        <v>39</v>
      </c>
    </row>
    <row r="38" spans="1:7" x14ac:dyDescent="0.35">
      <c r="A38" s="13"/>
      <c r="B38" s="74"/>
      <c r="C38" s="13"/>
      <c r="D38" s="80"/>
      <c r="E38" s="111">
        <v>0</v>
      </c>
      <c r="F38" s="108">
        <v>0</v>
      </c>
      <c r="G38" s="70">
        <f>SUM(E38:F38)</f>
        <v>0</v>
      </c>
    </row>
    <row r="39" spans="1:7" x14ac:dyDescent="0.35">
      <c r="A39" s="18" t="s">
        <v>63</v>
      </c>
      <c r="B39" s="75"/>
      <c r="C39" s="18"/>
      <c r="D39" s="76"/>
      <c r="E39" s="61">
        <f>SUM(E38)</f>
        <v>0</v>
      </c>
      <c r="F39" s="25">
        <f>SUM(F38)</f>
        <v>0</v>
      </c>
      <c r="G39" s="66">
        <f>SUM(G38)</f>
        <v>0</v>
      </c>
    </row>
    <row r="41" spans="1:7" ht="75" customHeight="1" x14ac:dyDescent="0.35">
      <c r="A41" s="17" t="s">
        <v>67</v>
      </c>
      <c r="B41" s="113" t="s">
        <v>69</v>
      </c>
      <c r="C41" s="113"/>
      <c r="D41" s="113"/>
    </row>
    <row r="42" spans="1:7" ht="58" x14ac:dyDescent="0.35">
      <c r="A42" s="19" t="s">
        <v>68</v>
      </c>
      <c r="B42" s="75"/>
      <c r="C42" s="18"/>
      <c r="D42" s="76"/>
      <c r="E42" s="2" t="s">
        <v>37</v>
      </c>
      <c r="F42" s="2" t="s">
        <v>38</v>
      </c>
      <c r="G42" s="73" t="s">
        <v>39</v>
      </c>
    </row>
    <row r="43" spans="1:7" x14ac:dyDescent="0.35">
      <c r="A43" s="13"/>
      <c r="B43" s="74"/>
      <c r="C43" s="13"/>
      <c r="D43" s="80"/>
      <c r="E43" s="111">
        <v>0</v>
      </c>
      <c r="F43" s="108">
        <v>0</v>
      </c>
      <c r="G43" s="70">
        <f>SUM(E43:F43)</f>
        <v>0</v>
      </c>
    </row>
    <row r="44" spans="1:7" x14ac:dyDescent="0.35">
      <c r="A44" s="18" t="s">
        <v>63</v>
      </c>
      <c r="B44" s="75"/>
      <c r="C44" s="18"/>
      <c r="D44" s="76"/>
      <c r="E44" s="61">
        <f>SUM(E43)</f>
        <v>0</v>
      </c>
      <c r="F44" s="25">
        <f>SUM(F43)</f>
        <v>0</v>
      </c>
      <c r="G44" s="66">
        <f>SUM(G43)</f>
        <v>0</v>
      </c>
    </row>
    <row r="46" spans="1:7" x14ac:dyDescent="0.35">
      <c r="A46" s="96" t="s">
        <v>36</v>
      </c>
      <c r="B46" s="96"/>
      <c r="C46" s="96"/>
      <c r="D46" s="96"/>
    </row>
    <row r="47" spans="1:7" ht="58" x14ac:dyDescent="0.35">
      <c r="A47" s="18"/>
      <c r="B47" s="75"/>
      <c r="C47" s="18"/>
      <c r="D47" s="76"/>
      <c r="E47" s="2" t="s">
        <v>37</v>
      </c>
      <c r="F47" s="2" t="s">
        <v>38</v>
      </c>
      <c r="G47" s="69" t="s">
        <v>39</v>
      </c>
    </row>
    <row r="48" spans="1:7" x14ac:dyDescent="0.35">
      <c r="A48" s="78" t="s">
        <v>40</v>
      </c>
      <c r="B48" s="81"/>
      <c r="C48" s="78"/>
      <c r="D48" s="79"/>
      <c r="E48" s="82">
        <f>E9</f>
        <v>0</v>
      </c>
      <c r="F48" s="20">
        <f>F9</f>
        <v>0</v>
      </c>
      <c r="G48" s="67">
        <f>G9</f>
        <v>0</v>
      </c>
    </row>
    <row r="49" spans="1:7" x14ac:dyDescent="0.35">
      <c r="A49" s="78" t="s">
        <v>41</v>
      </c>
      <c r="B49" s="81"/>
      <c r="C49" s="78"/>
      <c r="D49" s="79"/>
      <c r="E49" s="82">
        <f>E14</f>
        <v>0</v>
      </c>
      <c r="F49" s="20">
        <f>F14</f>
        <v>0</v>
      </c>
      <c r="G49" s="67">
        <f>G14</f>
        <v>0</v>
      </c>
    </row>
    <row r="50" spans="1:7" x14ac:dyDescent="0.35">
      <c r="A50" s="78" t="s">
        <v>42</v>
      </c>
      <c r="B50" s="81"/>
      <c r="C50" s="78"/>
      <c r="D50" s="79"/>
      <c r="E50" s="82">
        <f>E19</f>
        <v>0</v>
      </c>
      <c r="F50" s="20">
        <f>F19</f>
        <v>0</v>
      </c>
      <c r="G50" s="67">
        <f>G19</f>
        <v>0</v>
      </c>
    </row>
    <row r="51" spans="1:7" x14ac:dyDescent="0.35">
      <c r="A51" s="78" t="s">
        <v>43</v>
      </c>
      <c r="B51" s="81"/>
      <c r="C51" s="78"/>
      <c r="D51" s="79"/>
      <c r="E51" s="82">
        <f>E24</f>
        <v>0</v>
      </c>
      <c r="F51" s="20">
        <f>F24</f>
        <v>0</v>
      </c>
      <c r="G51" s="67">
        <f>G24</f>
        <v>0</v>
      </c>
    </row>
    <row r="52" spans="1:7" x14ac:dyDescent="0.35">
      <c r="A52" s="78" t="s">
        <v>44</v>
      </c>
      <c r="B52" s="81"/>
      <c r="C52" s="78"/>
      <c r="D52" s="79"/>
      <c r="E52" s="82">
        <f>E29</f>
        <v>0</v>
      </c>
      <c r="F52" s="20">
        <f>F29</f>
        <v>0</v>
      </c>
      <c r="G52" s="67">
        <f>G29</f>
        <v>0</v>
      </c>
    </row>
    <row r="53" spans="1:7" x14ac:dyDescent="0.35">
      <c r="A53" s="78" t="s">
        <v>45</v>
      </c>
      <c r="B53" s="81"/>
      <c r="C53" s="78"/>
      <c r="D53" s="79"/>
      <c r="E53" s="82">
        <f>E34</f>
        <v>0</v>
      </c>
      <c r="F53" s="20">
        <f>F34</f>
        <v>0</v>
      </c>
      <c r="G53" s="67">
        <f>G34</f>
        <v>0</v>
      </c>
    </row>
    <row r="54" spans="1:7" x14ac:dyDescent="0.35">
      <c r="A54" s="78" t="s">
        <v>5</v>
      </c>
      <c r="B54" s="81"/>
      <c r="C54" s="78"/>
      <c r="D54" s="79"/>
      <c r="E54" s="82">
        <f>E39</f>
        <v>0</v>
      </c>
      <c r="F54" s="20">
        <f>F39</f>
        <v>0</v>
      </c>
      <c r="G54" s="67">
        <f>G39</f>
        <v>0</v>
      </c>
    </row>
    <row r="55" spans="1:7" x14ac:dyDescent="0.35">
      <c r="A55" s="78" t="s">
        <v>46</v>
      </c>
      <c r="B55" s="81"/>
      <c r="C55" s="78"/>
      <c r="D55" s="79"/>
      <c r="E55" s="82">
        <f>E44</f>
        <v>0</v>
      </c>
      <c r="F55" s="20">
        <f>F44</f>
        <v>0</v>
      </c>
      <c r="G55" s="67">
        <f>G44</f>
        <v>0</v>
      </c>
    </row>
    <row r="56" spans="1:7" x14ac:dyDescent="0.35">
      <c r="A56" s="22" t="s">
        <v>39</v>
      </c>
      <c r="B56" s="75"/>
      <c r="C56" s="18"/>
      <c r="D56" s="76"/>
      <c r="E56" s="63">
        <f>SUM(E48:E55)</f>
        <v>0</v>
      </c>
      <c r="F56" s="21">
        <f>SUM(F48:F55)</f>
        <v>0</v>
      </c>
      <c r="G56" s="68">
        <f>SUM(G48:G55)</f>
        <v>0</v>
      </c>
    </row>
    <row r="57" spans="1:7" x14ac:dyDescent="0.35">
      <c r="E57" s="62"/>
      <c r="G57" s="71"/>
    </row>
  </sheetData>
  <mergeCells count="6">
    <mergeCell ref="A1:G1"/>
    <mergeCell ref="A3:D3"/>
    <mergeCell ref="A46:D46"/>
    <mergeCell ref="A2:G2"/>
    <mergeCell ref="B41:D41"/>
    <mergeCell ref="B21:D21"/>
  </mergeCells>
  <pageMargins left="0.7" right="0.7" top="0.75" bottom="0.75" header="0.3" footer="0.3"/>
  <pageSetup orientation="portrait" r:id="rId1"/>
  <headerFooter>
    <oddHeader xml:space="preserve">&amp;C&amp;"-,Bold"&amp;KC00000[Tribe Name]
[Project Period]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C677C-2038-490B-BD96-5EC687A8EBA8}">
  <dimension ref="A1:B11"/>
  <sheetViews>
    <sheetView workbookViewId="0">
      <selection activeCell="B12" sqref="B12"/>
    </sheetView>
  </sheetViews>
  <sheetFormatPr defaultRowHeight="14.5" x14ac:dyDescent="0.35"/>
  <cols>
    <col min="1" max="1" width="41.7265625" customWidth="1"/>
    <col min="2" max="2" width="10.54296875" customWidth="1"/>
  </cols>
  <sheetData>
    <row r="1" spans="1:2" ht="18.5" x14ac:dyDescent="0.45">
      <c r="A1" s="99" t="s">
        <v>32</v>
      </c>
      <c r="B1" s="99"/>
    </row>
    <row r="3" spans="1:2" x14ac:dyDescent="0.35">
      <c r="A3" s="13" t="s">
        <v>33</v>
      </c>
      <c r="B3" s="15">
        <v>30000</v>
      </c>
    </row>
    <row r="4" spans="1:2" x14ac:dyDescent="0.35">
      <c r="A4" s="13" t="s">
        <v>34</v>
      </c>
      <c r="B4" s="14">
        <v>0.05</v>
      </c>
    </row>
    <row r="6" spans="1:2" x14ac:dyDescent="0.35">
      <c r="A6" s="13" t="s">
        <v>35</v>
      </c>
      <c r="B6" s="16">
        <f>(B4)*(B3)/(1-B4)</f>
        <v>1578.9473684210527</v>
      </c>
    </row>
    <row r="11" spans="1:2" x14ac:dyDescent="0.35">
      <c r="A11" s="12"/>
    </row>
  </sheetData>
  <mergeCells count="1">
    <mergeCell ref="A1:B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B8FF68-ED4B-4E8F-B282-B7D40867F280}">
  <dimension ref="A1:I45"/>
  <sheetViews>
    <sheetView topLeftCell="A10" workbookViewId="0">
      <selection activeCell="D25" sqref="D25"/>
    </sheetView>
  </sheetViews>
  <sheetFormatPr defaultRowHeight="14.5" x14ac:dyDescent="0.35"/>
  <cols>
    <col min="1" max="1" width="18.1796875" customWidth="1"/>
    <col min="2" max="2" width="17.81640625" customWidth="1"/>
    <col min="3" max="3" width="18.54296875" customWidth="1"/>
    <col min="4" max="4" width="16.81640625" customWidth="1"/>
    <col min="5" max="5" width="18.1796875" customWidth="1"/>
    <col min="6" max="6" width="16.81640625" customWidth="1"/>
    <col min="7" max="7" width="17.54296875" customWidth="1"/>
    <col min="8" max="8" width="17.7265625" customWidth="1"/>
    <col min="9" max="9" width="19" customWidth="1"/>
  </cols>
  <sheetData>
    <row r="1" spans="1:9" ht="31" x14ac:dyDescent="0.7">
      <c r="A1" s="27" t="s">
        <v>71</v>
      </c>
    </row>
    <row r="3" spans="1:9" x14ac:dyDescent="0.35">
      <c r="A3" s="101" t="s">
        <v>72</v>
      </c>
      <c r="B3" s="101"/>
      <c r="C3" s="101"/>
      <c r="D3" s="101"/>
      <c r="E3" s="101"/>
      <c r="F3" s="101"/>
      <c r="G3" s="101"/>
      <c r="H3" s="101"/>
    </row>
    <row r="4" spans="1:9" x14ac:dyDescent="0.35">
      <c r="A4" s="101"/>
      <c r="B4" s="101"/>
      <c r="C4" s="101"/>
      <c r="D4" s="101"/>
      <c r="E4" s="101"/>
      <c r="F4" s="101"/>
      <c r="G4" s="101"/>
      <c r="H4" s="101"/>
    </row>
    <row r="5" spans="1:9" x14ac:dyDescent="0.35">
      <c r="A5" s="101"/>
      <c r="B5" s="101"/>
      <c r="C5" s="101"/>
      <c r="D5" s="101"/>
      <c r="E5" s="101"/>
      <c r="F5" s="101"/>
      <c r="G5" s="101"/>
      <c r="H5" s="101"/>
    </row>
    <row r="6" spans="1:9" ht="43.5" customHeight="1" x14ac:dyDescent="0.35">
      <c r="A6" s="101"/>
      <c r="B6" s="101"/>
      <c r="C6" s="101"/>
      <c r="D6" s="101"/>
      <c r="E6" s="101"/>
      <c r="F6" s="101"/>
      <c r="G6" s="101"/>
      <c r="H6" s="101"/>
    </row>
    <row r="8" spans="1:9" ht="31" x14ac:dyDescent="0.7">
      <c r="A8" s="28" t="s">
        <v>73</v>
      </c>
      <c r="B8" s="27" t="s">
        <v>74</v>
      </c>
      <c r="C8" s="29"/>
      <c r="D8" s="29"/>
      <c r="E8" s="29"/>
      <c r="F8" s="29"/>
      <c r="G8" s="29"/>
      <c r="H8" s="29"/>
      <c r="I8" s="29"/>
    </row>
    <row r="9" spans="1:9" ht="31" x14ac:dyDescent="0.7">
      <c r="A9" s="28"/>
      <c r="B9" s="102" t="s">
        <v>75</v>
      </c>
      <c r="C9" s="102"/>
      <c r="D9" s="103" t="s">
        <v>76</v>
      </c>
      <c r="E9" s="103"/>
      <c r="F9" s="102" t="s">
        <v>77</v>
      </c>
      <c r="G9" s="102"/>
      <c r="H9" s="102" t="s">
        <v>78</v>
      </c>
      <c r="I9" s="102"/>
    </row>
    <row r="10" spans="1:9" ht="18.5" x14ac:dyDescent="0.45">
      <c r="A10" s="30" t="s">
        <v>79</v>
      </c>
      <c r="B10" s="31">
        <v>0.05</v>
      </c>
      <c r="C10" s="32" t="s">
        <v>80</v>
      </c>
      <c r="D10" s="33">
        <v>0.1</v>
      </c>
      <c r="E10" s="34" t="s">
        <v>80</v>
      </c>
      <c r="F10" s="35">
        <v>0.25</v>
      </c>
      <c r="G10" s="36" t="s">
        <v>80</v>
      </c>
      <c r="H10" s="37">
        <v>0.4</v>
      </c>
      <c r="I10" s="38" t="s">
        <v>80</v>
      </c>
    </row>
    <row r="11" spans="1:9" ht="18.5" x14ac:dyDescent="0.45">
      <c r="A11" s="39">
        <v>30000</v>
      </c>
      <c r="B11" s="40">
        <f>ROUND(($A11/(100%-B$10))*B$10,)</f>
        <v>1579</v>
      </c>
      <c r="C11" s="41">
        <f t="shared" ref="C11:C17" si="0">B11+$A11</f>
        <v>31579</v>
      </c>
      <c r="D11" s="40">
        <f>ROUND(($A11/(100%-D$10))*D$10,)</f>
        <v>3333</v>
      </c>
      <c r="E11" s="41">
        <f t="shared" ref="E11:E17" si="1">D11+$A11</f>
        <v>33333</v>
      </c>
      <c r="F11" s="40">
        <f>ROUNDDOWN(($A11/(100%-F$10))*F$10,)</f>
        <v>10000</v>
      </c>
      <c r="G11" s="41">
        <f t="shared" ref="G11:G17" si="2">F11+$A11</f>
        <v>40000</v>
      </c>
      <c r="H11" s="40">
        <f>ROUND(($A11/(100%-H$10))*H$10,)</f>
        <v>20000</v>
      </c>
      <c r="I11" s="41">
        <f t="shared" ref="I11:I17" si="3">H11+$A11</f>
        <v>50000</v>
      </c>
    </row>
    <row r="12" spans="1:9" ht="18.5" x14ac:dyDescent="0.45">
      <c r="A12" s="39">
        <v>40000</v>
      </c>
      <c r="B12" s="40">
        <f t="shared" ref="B12:B17" si="4">ROUND(($A12/(100%-B$10))*B$10,)</f>
        <v>2105</v>
      </c>
      <c r="C12" s="41">
        <f t="shared" si="0"/>
        <v>42105</v>
      </c>
      <c r="D12" s="40">
        <f t="shared" ref="D12:D17" si="5">ROUND(($A12/(100%-D$10))*D$10,)</f>
        <v>4444</v>
      </c>
      <c r="E12" s="41">
        <f t="shared" si="1"/>
        <v>44444</v>
      </c>
      <c r="F12" s="40">
        <f t="shared" ref="F12:F17" si="6">ROUNDDOWN(($A12/(100%-F$10))*F$10,)</f>
        <v>13333</v>
      </c>
      <c r="G12" s="41">
        <f t="shared" si="2"/>
        <v>53333</v>
      </c>
      <c r="H12" s="40">
        <f>ROUND(($A12/(100%-H$10))*H$10,)</f>
        <v>26667</v>
      </c>
      <c r="I12" s="41">
        <f t="shared" si="3"/>
        <v>66667</v>
      </c>
    </row>
    <row r="13" spans="1:9" ht="18.5" x14ac:dyDescent="0.45">
      <c r="A13" s="39">
        <v>50000</v>
      </c>
      <c r="B13" s="40">
        <f t="shared" si="4"/>
        <v>2632</v>
      </c>
      <c r="C13" s="41">
        <f t="shared" si="0"/>
        <v>52632</v>
      </c>
      <c r="D13" s="40">
        <f t="shared" si="5"/>
        <v>5556</v>
      </c>
      <c r="E13" s="41">
        <f t="shared" si="1"/>
        <v>55556</v>
      </c>
      <c r="F13" s="40">
        <f t="shared" si="6"/>
        <v>16666</v>
      </c>
      <c r="G13" s="41">
        <f t="shared" si="2"/>
        <v>66666</v>
      </c>
      <c r="H13" s="40">
        <f t="shared" ref="H13:H17" si="7">ROUND(($A13/(100%-H$10))*H$10,)</f>
        <v>33333</v>
      </c>
      <c r="I13" s="41">
        <f t="shared" si="3"/>
        <v>83333</v>
      </c>
    </row>
    <row r="14" spans="1:9" ht="18.5" x14ac:dyDescent="0.45">
      <c r="A14" s="39">
        <v>60000</v>
      </c>
      <c r="B14" s="40">
        <f t="shared" si="4"/>
        <v>3158</v>
      </c>
      <c r="C14" s="41">
        <f t="shared" si="0"/>
        <v>63158</v>
      </c>
      <c r="D14" s="40">
        <f t="shared" si="5"/>
        <v>6667</v>
      </c>
      <c r="E14" s="41">
        <f t="shared" si="1"/>
        <v>66667</v>
      </c>
      <c r="F14" s="40">
        <f t="shared" si="6"/>
        <v>20000</v>
      </c>
      <c r="G14" s="41">
        <f t="shared" si="2"/>
        <v>80000</v>
      </c>
      <c r="H14" s="40">
        <f t="shared" si="7"/>
        <v>40000</v>
      </c>
      <c r="I14" s="41">
        <f t="shared" si="3"/>
        <v>100000</v>
      </c>
    </row>
    <row r="15" spans="1:9" ht="18.5" x14ac:dyDescent="0.45">
      <c r="A15" s="39">
        <v>65000</v>
      </c>
      <c r="B15" s="40">
        <f t="shared" si="4"/>
        <v>3421</v>
      </c>
      <c r="C15" s="41">
        <f t="shared" si="0"/>
        <v>68421</v>
      </c>
      <c r="D15" s="40">
        <f t="shared" si="5"/>
        <v>7222</v>
      </c>
      <c r="E15" s="41">
        <f t="shared" si="1"/>
        <v>72222</v>
      </c>
      <c r="F15" s="40">
        <f t="shared" si="6"/>
        <v>21666</v>
      </c>
      <c r="G15" s="41">
        <f t="shared" si="2"/>
        <v>86666</v>
      </c>
      <c r="H15" s="40">
        <f t="shared" si="7"/>
        <v>43333</v>
      </c>
      <c r="I15" s="41">
        <f t="shared" si="3"/>
        <v>108333</v>
      </c>
    </row>
    <row r="16" spans="1:9" ht="18.5" x14ac:dyDescent="0.45">
      <c r="A16" s="39">
        <v>75000</v>
      </c>
      <c r="B16" s="40">
        <f t="shared" si="4"/>
        <v>3947</v>
      </c>
      <c r="C16" s="41">
        <f t="shared" si="0"/>
        <v>78947</v>
      </c>
      <c r="D16" s="40">
        <f t="shared" si="5"/>
        <v>8333</v>
      </c>
      <c r="E16" s="41">
        <f t="shared" si="1"/>
        <v>83333</v>
      </c>
      <c r="F16" s="40">
        <f t="shared" si="6"/>
        <v>25000</v>
      </c>
      <c r="G16" s="41">
        <f t="shared" si="2"/>
        <v>100000</v>
      </c>
      <c r="H16" s="40">
        <f t="shared" si="7"/>
        <v>50000</v>
      </c>
      <c r="I16" s="41">
        <f t="shared" si="3"/>
        <v>125000</v>
      </c>
    </row>
    <row r="17" spans="1:9" ht="18.5" x14ac:dyDescent="0.45">
      <c r="A17" s="42">
        <v>100000</v>
      </c>
      <c r="B17" s="40">
        <f t="shared" si="4"/>
        <v>5263</v>
      </c>
      <c r="C17" s="43">
        <f t="shared" si="0"/>
        <v>105263</v>
      </c>
      <c r="D17" s="44">
        <f t="shared" si="5"/>
        <v>11111</v>
      </c>
      <c r="E17" s="43">
        <f t="shared" si="1"/>
        <v>111111</v>
      </c>
      <c r="F17" s="44">
        <f t="shared" si="6"/>
        <v>33333</v>
      </c>
      <c r="G17" s="43">
        <f t="shared" si="2"/>
        <v>133333</v>
      </c>
      <c r="H17" s="44">
        <f t="shared" si="7"/>
        <v>66667</v>
      </c>
      <c r="I17" s="43">
        <f t="shared" si="3"/>
        <v>166667</v>
      </c>
    </row>
    <row r="18" spans="1:9" ht="30" customHeight="1" thickBot="1" x14ac:dyDescent="0.55000000000000004">
      <c r="A18" s="45" t="s">
        <v>81</v>
      </c>
      <c r="B18" s="46"/>
      <c r="C18" s="47"/>
      <c r="D18" s="46"/>
      <c r="E18" s="47"/>
      <c r="F18" s="46"/>
      <c r="G18" s="47"/>
      <c r="H18" s="46"/>
      <c r="I18" s="47"/>
    </row>
    <row r="19" spans="1:9" ht="19" thickTop="1" x14ac:dyDescent="0.45">
      <c r="A19" s="39"/>
      <c r="B19" s="40">
        <f>ROUND(($A19/(100%-B$10))*B$10,)</f>
        <v>0</v>
      </c>
      <c r="C19" s="41">
        <f>B19+$A19</f>
        <v>0</v>
      </c>
      <c r="D19" s="40">
        <f>ROUND(($A19/(100%-D$10))*D$10,)</f>
        <v>0</v>
      </c>
      <c r="E19" s="41">
        <f>D19+$A19</f>
        <v>0</v>
      </c>
      <c r="F19" s="40">
        <f>ROUND(($A19/(100%-F$10))*F$10,)</f>
        <v>0</v>
      </c>
      <c r="G19" s="41">
        <f>F19+$A19</f>
        <v>0</v>
      </c>
      <c r="H19" s="40">
        <f>ROUND(($A19/(100%-H$10))*H$10,)</f>
        <v>0</v>
      </c>
      <c r="I19" s="41">
        <f>H19+$A19</f>
        <v>0</v>
      </c>
    </row>
    <row r="20" spans="1:9" ht="18.5" x14ac:dyDescent="0.45">
      <c r="B20" s="40"/>
    </row>
    <row r="22" spans="1:9" ht="26" x14ac:dyDescent="0.6">
      <c r="A22" s="48" t="s">
        <v>82</v>
      </c>
    </row>
    <row r="23" spans="1:9" ht="31" x14ac:dyDescent="0.7">
      <c r="A23" s="48" t="s">
        <v>83</v>
      </c>
      <c r="C23" s="27" t="s">
        <v>84</v>
      </c>
    </row>
    <row r="25" spans="1:9" ht="31" x14ac:dyDescent="0.7">
      <c r="A25" s="48" t="s">
        <v>85</v>
      </c>
      <c r="C25" s="27" t="s">
        <v>86</v>
      </c>
    </row>
    <row r="27" spans="1:9" ht="31" x14ac:dyDescent="0.7">
      <c r="A27" s="48" t="s">
        <v>87</v>
      </c>
      <c r="C27" s="49" t="s">
        <v>88</v>
      </c>
      <c r="D27" s="27" t="s">
        <v>89</v>
      </c>
    </row>
    <row r="28" spans="1:9" ht="31" x14ac:dyDescent="0.7">
      <c r="C28" s="50" t="s">
        <v>90</v>
      </c>
      <c r="D28" s="27" t="s">
        <v>91</v>
      </c>
    </row>
    <row r="29" spans="1:9" ht="31" x14ac:dyDescent="0.7">
      <c r="C29" s="51" t="s">
        <v>92</v>
      </c>
      <c r="D29" s="27" t="s">
        <v>93</v>
      </c>
    </row>
    <row r="30" spans="1:9" ht="31" x14ac:dyDescent="0.7">
      <c r="C30" s="52" t="s">
        <v>94</v>
      </c>
      <c r="D30" s="27" t="s">
        <v>95</v>
      </c>
    </row>
    <row r="32" spans="1:9" ht="31" x14ac:dyDescent="0.7">
      <c r="A32" s="53" t="s">
        <v>96</v>
      </c>
      <c r="C32" s="49" t="s">
        <v>88</v>
      </c>
      <c r="D32" s="27" t="s">
        <v>97</v>
      </c>
    </row>
    <row r="33" spans="1:4" ht="31" x14ac:dyDescent="0.7">
      <c r="A33" s="100" t="s">
        <v>98</v>
      </c>
      <c r="B33" s="100"/>
      <c r="C33" s="54"/>
      <c r="D33" s="55" t="s">
        <v>99</v>
      </c>
    </row>
    <row r="34" spans="1:4" ht="31" x14ac:dyDescent="0.7">
      <c r="A34" s="56"/>
      <c r="C34" s="54"/>
      <c r="D34" s="27" t="s">
        <v>100</v>
      </c>
    </row>
    <row r="35" spans="1:4" ht="31" x14ac:dyDescent="0.7">
      <c r="C35" s="50" t="s">
        <v>90</v>
      </c>
      <c r="D35" s="27" t="s">
        <v>101</v>
      </c>
    </row>
    <row r="36" spans="1:4" ht="31" x14ac:dyDescent="0.7">
      <c r="C36" s="57"/>
      <c r="D36" s="55" t="s">
        <v>99</v>
      </c>
    </row>
    <row r="37" spans="1:4" ht="31" x14ac:dyDescent="0.7">
      <c r="C37" s="57"/>
      <c r="D37" s="27" t="s">
        <v>102</v>
      </c>
    </row>
    <row r="38" spans="1:4" ht="31" x14ac:dyDescent="0.7">
      <c r="C38" s="51" t="s">
        <v>92</v>
      </c>
      <c r="D38" s="27" t="s">
        <v>103</v>
      </c>
    </row>
    <row r="39" spans="1:4" ht="31" x14ac:dyDescent="0.35">
      <c r="C39" s="58"/>
      <c r="D39" s="59" t="s">
        <v>99</v>
      </c>
    </row>
    <row r="40" spans="1:4" ht="31" x14ac:dyDescent="0.7">
      <c r="C40" s="58"/>
      <c r="D40" s="27" t="s">
        <v>104</v>
      </c>
    </row>
    <row r="41" spans="1:4" ht="31" x14ac:dyDescent="0.7">
      <c r="C41" s="52" t="s">
        <v>94</v>
      </c>
      <c r="D41" s="27" t="s">
        <v>105</v>
      </c>
    </row>
    <row r="45" spans="1:4" ht="21" x14ac:dyDescent="0.5">
      <c r="A45" s="60" t="s">
        <v>106</v>
      </c>
    </row>
  </sheetData>
  <mergeCells count="6">
    <mergeCell ref="A33:B33"/>
    <mergeCell ref="A3:H6"/>
    <mergeCell ref="B9:C9"/>
    <mergeCell ref="D9:E9"/>
    <mergeCell ref="F9:G9"/>
    <mergeCell ref="H9:I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01827-C0C0-4570-A7A8-01AB703D8091}">
  <dimension ref="A1:A10"/>
  <sheetViews>
    <sheetView workbookViewId="0">
      <selection activeCell="A13" sqref="A13"/>
    </sheetView>
  </sheetViews>
  <sheetFormatPr defaultRowHeight="14.5" x14ac:dyDescent="0.35"/>
  <cols>
    <col min="1" max="1" width="127.453125" customWidth="1"/>
  </cols>
  <sheetData>
    <row r="1" spans="1:1" x14ac:dyDescent="0.35">
      <c r="A1" t="s">
        <v>109</v>
      </c>
    </row>
    <row r="2" spans="1:1" ht="58" x14ac:dyDescent="0.35">
      <c r="A2" s="62" t="s">
        <v>110</v>
      </c>
    </row>
    <row r="3" spans="1:1" x14ac:dyDescent="0.35">
      <c r="A3" t="s">
        <v>111</v>
      </c>
    </row>
    <row r="4" spans="1:1" x14ac:dyDescent="0.35">
      <c r="A4" t="s">
        <v>112</v>
      </c>
    </row>
    <row r="5" spans="1:1" ht="19.5" customHeight="1" x14ac:dyDescent="0.35">
      <c r="A5" s="62" t="s">
        <v>113</v>
      </c>
    </row>
    <row r="6" spans="1:1" x14ac:dyDescent="0.35">
      <c r="A6" t="s">
        <v>114</v>
      </c>
    </row>
    <row r="7" spans="1:1" x14ac:dyDescent="0.35">
      <c r="A7" s="87" t="s">
        <v>115</v>
      </c>
    </row>
    <row r="8" spans="1:1" x14ac:dyDescent="0.35">
      <c r="A8" s="87" t="s">
        <v>116</v>
      </c>
    </row>
    <row r="9" spans="1:1" x14ac:dyDescent="0.35">
      <c r="A9" s="87" t="s">
        <v>117</v>
      </c>
    </row>
    <row r="10" spans="1:1" x14ac:dyDescent="0.35">
      <c r="A10" s="87" t="s">
        <v>118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Work Plan</vt:lpstr>
      <vt:lpstr>Budget</vt:lpstr>
      <vt:lpstr>Cost Match Simple</vt:lpstr>
      <vt:lpstr>Cost Match Complex</vt:lpstr>
      <vt:lpstr>List of Required Forms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Williams, Kelli</dc:creator>
  <cp:lastModifiedBy>Pinkerton, Kate</cp:lastModifiedBy>
  <cp:lastPrinted>2020-04-07T22:05:17Z</cp:lastPrinted>
  <dcterms:created xsi:type="dcterms:W3CDTF">2020-01-03T16:52:09Z</dcterms:created>
  <dcterms:modified xsi:type="dcterms:W3CDTF">2020-11-30T23:44:39Z</dcterms:modified>
</cp:coreProperties>
</file>