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.sharepoint.com/sites/A7TaskForce/Shared Documents/General/2023 data/Data Hub/2023/"/>
    </mc:Choice>
  </mc:AlternateContent>
  <xr:revisionPtr revIDLastSave="0" documentId="8_{69D567AA-6EE8-4AED-BF6B-48FD1F8D6635}" xr6:coauthVersionLast="47" xr6:coauthVersionMax="47" xr10:uidLastSave="{00000000-0000-0000-0000-000000000000}"/>
  <bookViews>
    <workbookView xWindow="-108" yWindow="-108" windowWidth="23256" windowHeight="12456" firstSheet="3" activeTab="6" xr2:uid="{CE4DEC7D-4D83-498A-811D-4DE787FC2703}"/>
  </bookViews>
  <sheets>
    <sheet name="Production and Calc Consumption" sheetId="1" r:id="rId1"/>
    <sheet name="Production Allowance Activity" sheetId="5" r:id="rId2"/>
    <sheet name="Consumption Allowance Activity" sheetId="4" r:id="rId3"/>
    <sheet name="EOY Inventory" sheetId="11" r:id="rId4"/>
    <sheet name="HFC-23 Emissions" sheetId="8" r:id="rId5"/>
    <sheet name="Reclamation" sheetId="12" r:id="rId6"/>
    <sheet name="Production Detail" sheetId="3" r:id="rId7"/>
    <sheet name="Calc Consumption Detail" sheetId="2" r:id="rId8"/>
    <sheet name="Production Allowance Detailed" sheetId="7" r:id="rId9"/>
    <sheet name="Consumption Allowance Detailed " sheetId="6" r:id="rId10"/>
    <sheet name="Imports by Port" sheetId="9" r:id="rId11"/>
    <sheet name="Imports by Year" sheetId="10" r:id="rId12"/>
    <sheet name="Imports by Exporting Party" sheetId="14" r:id="rId13"/>
    <sheet name="Transfers" sheetId="13" r:id="rId14"/>
  </sheets>
  <definedNames>
    <definedName name="_xlnm._FilterDatabase" localSheetId="3" hidden="1">'EOY Inventory'!$A$2:$C$2</definedName>
    <definedName name="_xlnm._FilterDatabase" localSheetId="10" hidden="1">'Imports by Port'!$A$2:$D$231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4" l="1"/>
  <c r="B85" i="4"/>
  <c r="C18" i="2" l="1"/>
  <c r="D18" i="2"/>
  <c r="E18" i="2"/>
  <c r="F18" i="2"/>
  <c r="G18" i="2"/>
  <c r="H18" i="2"/>
  <c r="I18" i="2"/>
  <c r="J18" i="2"/>
  <c r="K18" i="2"/>
  <c r="L18" i="2"/>
  <c r="M18" i="2"/>
  <c r="N18" i="2"/>
  <c r="B18" i="2"/>
  <c r="C17" i="3"/>
  <c r="D17" i="3"/>
  <c r="E17" i="3"/>
  <c r="F17" i="3"/>
  <c r="B17" i="3"/>
  <c r="C17" i="1" a="1"/>
  <c r="C17" i="1" s="1"/>
  <c r="B17" i="1" a="1"/>
  <c r="B17" i="1" s="1"/>
  <c r="C21" i="11"/>
  <c r="B21" i="11"/>
  <c r="C11" i="5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Garfinkel, Johanna</author>
  </authors>
  <commentList>
    <comment ref="D3" authorId="0" shapeId="0" xr:uid="{4FFD6B36-7B8B-4713-985C-0D2A23D2EAEA}">
      <text>
        <r>
          <rPr>
            <b/>
            <sz val="9"/>
            <color indexed="81"/>
            <rFont val="Tahoma"/>
            <family val="2"/>
          </rPr>
          <t>Virgin Imports</t>
        </r>
        <r>
          <rPr>
            <sz val="9"/>
            <color indexed="81"/>
            <rFont val="Tahoma"/>
            <family val="2"/>
          </rPr>
          <t xml:space="preserve"> reflect imports of virgin HFCs that are not used for feedstock.
</t>
        </r>
      </text>
    </comment>
    <comment ref="E3" authorId="0" shapeId="0" xr:uid="{2FD634BD-8910-4F67-ADEF-A76F6D7C6FED}">
      <text>
        <r>
          <rPr>
            <b/>
            <sz val="9"/>
            <color indexed="81"/>
            <rFont val="Tahoma"/>
            <family val="2"/>
          </rPr>
          <t>Used Imports</t>
        </r>
        <r>
          <rPr>
            <sz val="9"/>
            <color indexed="81"/>
            <rFont val="Tahoma"/>
            <family val="2"/>
          </rPr>
          <t xml:space="preserve"> reflect imports of used HFCs that are not used for feedstock.
</t>
        </r>
      </text>
    </comment>
  </commentList>
</comments>
</file>

<file path=xl/sharedStrings.xml><?xml version="1.0" encoding="utf-8"?>
<sst xmlns="http://schemas.openxmlformats.org/spreadsheetml/2006/main" count="1288" uniqueCount="397">
  <si>
    <t>Chemical</t>
  </si>
  <si>
    <t>GWP</t>
  </si>
  <si>
    <t>HFC-125</t>
  </si>
  <si>
    <t>HFC-134</t>
  </si>
  <si>
    <t>HFC-134a</t>
  </si>
  <si>
    <t>HFC-143a</t>
  </si>
  <si>
    <t>HFC-152a</t>
  </si>
  <si>
    <t>HFC-227ea</t>
  </si>
  <si>
    <t>HFC-23</t>
  </si>
  <si>
    <t>HFC-236ea</t>
  </si>
  <si>
    <t>HFC-245fa</t>
  </si>
  <si>
    <t>HFC-32</t>
  </si>
  <si>
    <t>HFC-41</t>
  </si>
  <si>
    <t>HFC-236fa</t>
  </si>
  <si>
    <t>HFC-365mfc</t>
  </si>
  <si>
    <t>HFC-43-10mee</t>
  </si>
  <si>
    <t>Production for Feedstock (MT)</t>
  </si>
  <si>
    <t>Virgin Imports (MT)</t>
  </si>
  <si>
    <t>Used Imports (MT)</t>
  </si>
  <si>
    <t>Virgin Imports for Feedstock (MT)</t>
  </si>
  <si>
    <t>Used Imports for Feedstock (MT)</t>
  </si>
  <si>
    <t>Virgin Exports (MT)</t>
  </si>
  <si>
    <t>Used Exports (MT)</t>
  </si>
  <si>
    <t>AIM Act Consumption (MT)</t>
  </si>
  <si>
    <t>AIM Act Consumption (MTCO2e)</t>
  </si>
  <si>
    <t>MP Consumption (MT)</t>
  </si>
  <si>
    <t>MP Consumption (MTCO2e)</t>
  </si>
  <si>
    <t>Entity</t>
  </si>
  <si>
    <t>Arkema</t>
  </si>
  <si>
    <t>Chemours</t>
  </si>
  <si>
    <t>Daikin America</t>
  </si>
  <si>
    <t>Honeywell International</t>
  </si>
  <si>
    <t>Iofina Chemical</t>
  </si>
  <si>
    <t>IsleChem by Aceto</t>
  </si>
  <si>
    <t>Mexichem Fluor DBA Koura</t>
  </si>
  <si>
    <t>Application-specific Allowances</t>
  </si>
  <si>
    <t>3M Company</t>
  </si>
  <si>
    <t>A-Gas</t>
  </si>
  <si>
    <t>A.C.S. Reclamation &amp; Recovery</t>
  </si>
  <si>
    <t>ACT Commodities</t>
  </si>
  <si>
    <t>AFK &amp; CO.</t>
  </si>
  <si>
    <t>AFS Cooling</t>
  </si>
  <si>
    <t>AW Product Sales &amp; Marketing</t>
  </si>
  <si>
    <t>Ability Refrigerants</t>
  </si>
  <si>
    <t>Advance Auto Parts</t>
  </si>
  <si>
    <t>Advanced Specialty Gases</t>
  </si>
  <si>
    <t>Air Liquide USA</t>
  </si>
  <si>
    <t>Altair Partners</t>
  </si>
  <si>
    <t>American Air Components</t>
  </si>
  <si>
    <t>Artsen</t>
  </si>
  <si>
    <t>AutoZone Parts</t>
  </si>
  <si>
    <t>Automart Distributors DBA Refrigerant Plus</t>
  </si>
  <si>
    <t>Bluon</t>
  </si>
  <si>
    <t>CC Packaging</t>
  </si>
  <si>
    <t>Certified Refrigerant Services</t>
  </si>
  <si>
    <t>Chemp Technology</t>
  </si>
  <si>
    <t>ComStar International</t>
  </si>
  <si>
    <t>Creative Solution</t>
  </si>
  <si>
    <t>Cross World Group</t>
  </si>
  <si>
    <t>EDX Industry</t>
  </si>
  <si>
    <t>Electronic Fluorocarbons</t>
  </si>
  <si>
    <t>Fireside Holdings Inc (DBA American Refrigerants)</t>
  </si>
  <si>
    <t>First Continental International</t>
  </si>
  <si>
    <t>FluoroFusion Specialty Chemicals</t>
  </si>
  <si>
    <t>Freskoa USA</t>
  </si>
  <si>
    <t>GlaxoSmithKline</t>
  </si>
  <si>
    <t>Golden Refrigerant</t>
  </si>
  <si>
    <t>Harp USA</t>
  </si>
  <si>
    <t>Hudson Technologies</t>
  </si>
  <si>
    <t>Hungry Bear</t>
  </si>
  <si>
    <t>ICool USA</t>
  </si>
  <si>
    <t>IGas Holdings</t>
  </si>
  <si>
    <t>KiddeFenwal, LLC</t>
  </si>
  <si>
    <t>Lenz Sales &amp; Distribution</t>
  </si>
  <si>
    <t>Lina Trade</t>
  </si>
  <si>
    <t>Linde</t>
  </si>
  <si>
    <t>Meraki Group</t>
  </si>
  <si>
    <t>Metalcraft Inc</t>
  </si>
  <si>
    <t>Mondy Global</t>
  </si>
  <si>
    <t>National Refrigerants</t>
  </si>
  <si>
    <t>Nature Gas Import and Export</t>
  </si>
  <si>
    <t>North American Refrigerants</t>
  </si>
  <si>
    <t>O23 Energy Plus</t>
  </si>
  <si>
    <t>Perfect Score Too DBA Perfect Cycle</t>
  </si>
  <si>
    <t>RGAS LLC</t>
  </si>
  <si>
    <t>RMS of Georgia</t>
  </si>
  <si>
    <t>RTR Suppliers</t>
  </si>
  <si>
    <t>Reclamation Technologies</t>
  </si>
  <si>
    <t>Refrigerants, Inc.</t>
  </si>
  <si>
    <t>Resonac America, Inc.</t>
  </si>
  <si>
    <t>SDS Refrigerant Services</t>
  </si>
  <si>
    <t>Saalok</t>
  </si>
  <si>
    <t>Sciarra Laboratories</t>
  </si>
  <si>
    <t>Solvay Fluorides</t>
  </si>
  <si>
    <t>Summit Refrigerants</t>
  </si>
  <si>
    <t>SynAgile Corporation</t>
  </si>
  <si>
    <t>Technical Chemical</t>
  </si>
  <si>
    <t>TradeQuim</t>
  </si>
  <si>
    <t>Transocean Offshore Deepwater Drilling</t>
  </si>
  <si>
    <t>Tulstar Products</t>
  </si>
  <si>
    <t>Tyco Fire Products</t>
  </si>
  <si>
    <t>USA United Suppliers of America DBA USA Refrigerants</t>
  </si>
  <si>
    <t>USSC Acquisition Corp</t>
  </si>
  <si>
    <t>Walmart</t>
  </si>
  <si>
    <t>Waysmos USA</t>
  </si>
  <si>
    <t>Wego Chemical Group</t>
  </si>
  <si>
    <t>Weitron</t>
  </si>
  <si>
    <t>Wesco HMB</t>
  </si>
  <si>
    <t>Wilhelmsen Ships Service</t>
  </si>
  <si>
    <t>Applicable Year</t>
  </si>
  <si>
    <t>Number of Allowances Issued (MTEVe)</t>
  </si>
  <si>
    <t>Transfers (MTEVe)</t>
  </si>
  <si>
    <t>Imports (MTEVe)</t>
  </si>
  <si>
    <t>Production (MTEVe)</t>
  </si>
  <si>
    <t>Unused Allowances MTEVe</t>
  </si>
  <si>
    <t>Administrative Consequences / Acquisitions (MTEVe)</t>
  </si>
  <si>
    <t>Requests for Additional Consumption Allowances (MTEVe)</t>
  </si>
  <si>
    <t>3M Cordova</t>
  </si>
  <si>
    <t>Chemours Corpus Christi Plant</t>
  </si>
  <si>
    <t>Chemours Fayetteville Works</t>
  </si>
  <si>
    <t>Chemours Louisville Works</t>
  </si>
  <si>
    <t>Chemours Washington Works</t>
  </si>
  <si>
    <t>Honeywell International Geismar Complex</t>
  </si>
  <si>
    <t>Daikin America (MDA Manufacturing)</t>
  </si>
  <si>
    <t>Mexichem Fluor DBA Koura St. Gabriel Site</t>
  </si>
  <si>
    <t>Port of Entry</t>
  </si>
  <si>
    <t>HFC or HFC Blend Imported</t>
  </si>
  <si>
    <t>Alexandria Bay, New York - 0708</t>
  </si>
  <si>
    <t>Area Port of Jacksonville, Florida - 1803</t>
  </si>
  <si>
    <t>Area Port of Tampa, Florida - 1801</t>
  </si>
  <si>
    <t>R-421B</t>
  </si>
  <si>
    <t>Atlanta, Georgia - 1704</t>
  </si>
  <si>
    <t>R-456A</t>
  </si>
  <si>
    <t>R-473A</t>
  </si>
  <si>
    <t>Baltimore, Maryland - 1303</t>
  </si>
  <si>
    <t>R-422B</t>
  </si>
  <si>
    <t>R-438A</t>
  </si>
  <si>
    <t>Buffalo, New York - 0901</t>
  </si>
  <si>
    <t>R-404A</t>
  </si>
  <si>
    <t>R-407A</t>
  </si>
  <si>
    <t>R-407C</t>
  </si>
  <si>
    <t>R-410A</t>
  </si>
  <si>
    <t>R-454A</t>
  </si>
  <si>
    <t>R-454B</t>
  </si>
  <si>
    <t>R-454C</t>
  </si>
  <si>
    <t>R-507A</t>
  </si>
  <si>
    <t>Champlain, New York - 0712</t>
  </si>
  <si>
    <t>Charleston, South Carolina - 1601</t>
  </si>
  <si>
    <t>HFC Blend</t>
  </si>
  <si>
    <t>Charlotte, North Carolina - 1512</t>
  </si>
  <si>
    <t>Chicago, Illinois - 3901</t>
  </si>
  <si>
    <t>Detroit, Michigan - 3801</t>
  </si>
  <si>
    <t>Houston Airport, Texas - 5309</t>
  </si>
  <si>
    <t>Houston Seaport, Texas - 5301</t>
  </si>
  <si>
    <t>R-448A</t>
  </si>
  <si>
    <t>R-453A</t>
  </si>
  <si>
    <t>R-458A</t>
  </si>
  <si>
    <t>R-466A</t>
  </si>
  <si>
    <t>International Falls, Minnesota - 3604</t>
  </si>
  <si>
    <t>John F. Kennedy International Airport, New York - 4701</t>
  </si>
  <si>
    <t>Laredo, Texas - 2304</t>
  </si>
  <si>
    <t>R-437A</t>
  </si>
  <si>
    <t>R-449A</t>
  </si>
  <si>
    <t>R-513A</t>
  </si>
  <si>
    <t>Los Angeles/Long Beach Seaport, California - 2704</t>
  </si>
  <si>
    <t>R-410B</t>
  </si>
  <si>
    <t>Massena, New York - 0704</t>
  </si>
  <si>
    <t>Memphis, Tennessee - 2006</t>
  </si>
  <si>
    <t>Miami Seaport, Florida - 5201</t>
  </si>
  <si>
    <t>Minneapolis, Minnesota - 3501</t>
  </si>
  <si>
    <t>Mobile (Including Theodore), Alabama - 1901</t>
  </si>
  <si>
    <t>New Orleans, Louisiana - 2002</t>
  </si>
  <si>
    <t>R-452A</t>
  </si>
  <si>
    <t>R-455A</t>
  </si>
  <si>
    <t>R-471A</t>
  </si>
  <si>
    <t>R-515B</t>
  </si>
  <si>
    <t>New York/Newark, New Jersey - 4601</t>
  </si>
  <si>
    <t>Norfolk-Newport News, Virginia - 1401</t>
  </si>
  <si>
    <t>R-417A</t>
  </si>
  <si>
    <t>R-508B</t>
  </si>
  <si>
    <t>Oakland, California - 2811</t>
  </si>
  <si>
    <t>Philadelphia, Pennsylvania - 1101</t>
  </si>
  <si>
    <t>Port Everglades/Fort Lauderdale, Florida - 5203</t>
  </si>
  <si>
    <t>Port Huron, Michigan - 3802</t>
  </si>
  <si>
    <t>R-407F</t>
  </si>
  <si>
    <t>R-422A</t>
  </si>
  <si>
    <t>R-507</t>
  </si>
  <si>
    <t>Port of Long Beach, California - 2709</t>
  </si>
  <si>
    <t>Portal, North Dakota - 3403</t>
  </si>
  <si>
    <t>San Francisco International Airport, California - 2801</t>
  </si>
  <si>
    <t>San Francisco, California - 2809</t>
  </si>
  <si>
    <t>Savannah, Georgia - 1703</t>
  </si>
  <si>
    <t>R-421A</t>
  </si>
  <si>
    <t>Seattle, Washington - 3001</t>
  </si>
  <si>
    <t>St. Louis, Missouri - 4503</t>
  </si>
  <si>
    <t>Tacoma, Washington, Washington - 3002</t>
  </si>
  <si>
    <t>Wilmington, North Carolina - 1501</t>
  </si>
  <si>
    <t>HFC</t>
  </si>
  <si>
    <t>Year</t>
  </si>
  <si>
    <t>HFC-143</t>
  </si>
  <si>
    <t>HFC-152</t>
  </si>
  <si>
    <t>HFC-236cb</t>
  </si>
  <si>
    <t>HFC-245ca</t>
  </si>
  <si>
    <t>Company Name</t>
  </si>
  <si>
    <t>Reporting Year</t>
  </si>
  <si>
    <t>Advanced Refrigerant Technologies</t>
  </si>
  <si>
    <t>Alabama Reclamation Services</t>
  </si>
  <si>
    <t>Alfa Cantor</t>
  </si>
  <si>
    <t>Brady Trane Service</t>
  </si>
  <si>
    <t>C&amp;M Enterprise</t>
  </si>
  <si>
    <t>Carolina Refrigerants</t>
  </si>
  <si>
    <t>Chill-Tek, Inc.</t>
  </si>
  <si>
    <t>Chiller Services Refrigerants Recovery Reclamation LLC</t>
  </si>
  <si>
    <t>Clean Air Refrigerant Recovery and Reclaiming</t>
  </si>
  <si>
    <t>Consolidated Refrigerant Solutions</t>
  </si>
  <si>
    <t>Copper State Metals</t>
  </si>
  <si>
    <t>Environmental Recovery Solutions</t>
  </si>
  <si>
    <t>Horwitz Inc.</t>
  </si>
  <si>
    <t>InSolution</t>
  </si>
  <si>
    <t>Newcomb Mechanical</t>
  </si>
  <si>
    <t>NoVent Refrigerant Services</t>
  </si>
  <si>
    <t>Pierce Refrigerant Management</t>
  </si>
  <si>
    <t>Prime Refrigerant Services</t>
  </si>
  <si>
    <t>Refrigerant Handling</t>
  </si>
  <si>
    <t>Refrigerant Recycling</t>
  </si>
  <si>
    <t>Refrigerant Solutions</t>
  </si>
  <si>
    <t>Tradewater Refrigerant Solutions</t>
  </si>
  <si>
    <t>United Arab Emirates</t>
  </si>
  <si>
    <t>Argentina</t>
  </si>
  <si>
    <t>Australia</t>
  </si>
  <si>
    <t>Belgium</t>
  </si>
  <si>
    <t>Bahrain</t>
  </si>
  <si>
    <t>Bahamas</t>
  </si>
  <si>
    <t>Brazil</t>
  </si>
  <si>
    <t>Canada</t>
  </si>
  <si>
    <t>China</t>
  </si>
  <si>
    <t>Colombia</t>
  </si>
  <si>
    <t>Costa Rica</t>
  </si>
  <si>
    <t>Germany</t>
  </si>
  <si>
    <t>Spain</t>
  </si>
  <si>
    <t>France</t>
  </si>
  <si>
    <t>United Kingdom of Great Britain and Northern Ireland</t>
  </si>
  <si>
    <t>India</t>
  </si>
  <si>
    <t>Ireland</t>
  </si>
  <si>
    <t>Israel</t>
  </si>
  <si>
    <t>Italy</t>
  </si>
  <si>
    <t>Japan</t>
  </si>
  <si>
    <t>Republic of Korea (South Korea)</t>
  </si>
  <si>
    <t>Mexico</t>
  </si>
  <si>
    <t>Malaysia</t>
  </si>
  <si>
    <t>Netherlands</t>
  </si>
  <si>
    <t>Philippines</t>
  </si>
  <si>
    <t>Poland</t>
  </si>
  <si>
    <t>Singapore</t>
  </si>
  <si>
    <t>Thailand</t>
  </si>
  <si>
    <t>Turkey</t>
  </si>
  <si>
    <t>Taiwan</t>
  </si>
  <si>
    <t>Submission ID</t>
  </si>
  <si>
    <t>Date of Submission</t>
  </si>
  <si>
    <t xml:space="preserve">Date of Approval </t>
  </si>
  <si>
    <t>Transferee Company Name</t>
  </si>
  <si>
    <t>Transaction Number</t>
  </si>
  <si>
    <t>Allowance Type</t>
  </si>
  <si>
    <t>Application</t>
  </si>
  <si>
    <t>Unexpended Allowances Held by Transferor (MTEVe)</t>
  </si>
  <si>
    <t>Allowances Being Transferred (MTEVe)</t>
  </si>
  <si>
    <t>Offset (MTEVe)</t>
  </si>
  <si>
    <t>Allowances Subtracted from Transferor (MTEVe)</t>
  </si>
  <si>
    <t>HTRAN_2022_00012</t>
  </si>
  <si>
    <t>Consumption</t>
  </si>
  <si>
    <t>HTRAN_2022_00004</t>
  </si>
  <si>
    <t>Production</t>
  </si>
  <si>
    <t>HTRAN_2022_00005</t>
  </si>
  <si>
    <t>HTRAN_2022_00026</t>
  </si>
  <si>
    <t>HTRAN_2022_00025</t>
  </si>
  <si>
    <t>HTRAN_2022_00040</t>
  </si>
  <si>
    <t>Combs Gas</t>
  </si>
  <si>
    <t>HTRAN_2022_00002</t>
  </si>
  <si>
    <t>HTRAN_2022_00013</t>
  </si>
  <si>
    <t>HTRAN_2022_00017</t>
  </si>
  <si>
    <t>HTRAN_2022_00018</t>
  </si>
  <si>
    <t>HTRAN_2022_00031</t>
  </si>
  <si>
    <t>HTRAN_2022_00023</t>
  </si>
  <si>
    <t>HTRAN_2022_00032</t>
  </si>
  <si>
    <t>HTRAN_2022_00033</t>
  </si>
  <si>
    <t>HTRAN_2022_00008</t>
  </si>
  <si>
    <t>HTRAN_2022_00009</t>
  </si>
  <si>
    <t>HTRAN_2022_00010</t>
  </si>
  <si>
    <t>HTRAN_2022_00015</t>
  </si>
  <si>
    <t>HTRAN_2022_00019</t>
  </si>
  <si>
    <t>HTRAN_2022_00028</t>
  </si>
  <si>
    <t>HTRAN_2022_00035</t>
  </si>
  <si>
    <t>HTRAN_2022_00036</t>
  </si>
  <si>
    <t>HTRAN_2022_00037</t>
  </si>
  <si>
    <t>HTRAN_2022_00007</t>
  </si>
  <si>
    <t>HTRAN_2022_00014</t>
  </si>
  <si>
    <t>HTRAN_2022_00027</t>
  </si>
  <si>
    <t>HTRAN_2022_00039</t>
  </si>
  <si>
    <t>HTRAN_2022_00038</t>
  </si>
  <si>
    <t>HTRAN_2022_00041</t>
  </si>
  <si>
    <t>HTRAN_2022_00021</t>
  </si>
  <si>
    <t>HTRAN_2022_00003</t>
  </si>
  <si>
    <t>ChemPenn, LLC</t>
  </si>
  <si>
    <t>HTRAN_2022_00020</t>
  </si>
  <si>
    <t>ACT Commodities, Inc.</t>
  </si>
  <si>
    <t>HTRAN_2023_00010</t>
  </si>
  <si>
    <t>Solvay Fluorides LLC</t>
  </si>
  <si>
    <t>HTRAN_2023_00049</t>
  </si>
  <si>
    <t>HTRAN_2023_00051</t>
  </si>
  <si>
    <t>HTRAN_2023_00001</t>
  </si>
  <si>
    <t>HTRAN_2023_00003</t>
  </si>
  <si>
    <t>HTRAN_2023_00007</t>
  </si>
  <si>
    <t>HTRAN_2023_00023</t>
  </si>
  <si>
    <t>HTRAN_2023_00028</t>
  </si>
  <si>
    <t>HTRAN_2023_00039</t>
  </si>
  <si>
    <t>HTRAN_2023_00040</t>
  </si>
  <si>
    <t>HTRAN_2023_00043</t>
  </si>
  <si>
    <t>HTRAN_2023_00044</t>
  </si>
  <si>
    <t>HTRAN_2023_00046</t>
  </si>
  <si>
    <t>HTRAN_2023_00047</t>
  </si>
  <si>
    <t>HTRAN_2023_00061</t>
  </si>
  <si>
    <t>HTRAN_2023_00050</t>
  </si>
  <si>
    <t>HTRAN_2023_00053</t>
  </si>
  <si>
    <t>HTRAN_2023_00005</t>
  </si>
  <si>
    <t>HTRAN_2023_00006</t>
  </si>
  <si>
    <t>HTRAN_2023_00054</t>
  </si>
  <si>
    <t>HTRAN_2023_00062</t>
  </si>
  <si>
    <t>HTRAN_2023_00060</t>
  </si>
  <si>
    <t>HTRAN_2023_00004</t>
  </si>
  <si>
    <t>HTRAN_2023_00013</t>
  </si>
  <si>
    <t>HTRAN_2023_00032</t>
  </si>
  <si>
    <t>HTRAN_2023_00036</t>
  </si>
  <si>
    <t>HTRAN_2023_00055</t>
  </si>
  <si>
    <t>HTRAN_2023_00056</t>
  </si>
  <si>
    <t>HTRAN_2023_00009</t>
  </si>
  <si>
    <t>HTRAN_2023_00002</t>
  </si>
  <si>
    <t>HTRAN_2023_00026</t>
  </si>
  <si>
    <t>HTRAN_2023_00052</t>
  </si>
  <si>
    <t>HTRAN_2023_00057</t>
  </si>
  <si>
    <t>HTRAN_2023_00058</t>
  </si>
  <si>
    <t>HTRAN_2023_00033</t>
  </si>
  <si>
    <t>HTRAN_2023_00035</t>
  </si>
  <si>
    <t>HTRAN_2023_00038</t>
  </si>
  <si>
    <t>HTRAN_2023_00022</t>
  </si>
  <si>
    <t>HTRAN_2023_00024</t>
  </si>
  <si>
    <t>Other HFC Blends</t>
  </si>
  <si>
    <t>Total</t>
  </si>
  <si>
    <t>NA</t>
  </si>
  <si>
    <t>HFC Production Allowance Activity for 2023</t>
  </si>
  <si>
    <t>HFC Consumption Allowance Activity for 2023</t>
  </si>
  <si>
    <t>HFC End-of-Year Inventory for 2023</t>
  </si>
  <si>
    <t>End-of-Year Inventory (MT)</t>
  </si>
  <si>
    <t>End-of-Year Inventory (MTCO2e)</t>
  </si>
  <si>
    <t>Location</t>
  </si>
  <si>
    <t>Cordova, IL</t>
  </si>
  <si>
    <t>Calvert City, KY</t>
  </si>
  <si>
    <t>Ingleside, TX</t>
  </si>
  <si>
    <t>White Oak, NC</t>
  </si>
  <si>
    <t>Louisville, KY</t>
  </si>
  <si>
    <t>Washington, WV</t>
  </si>
  <si>
    <t>Decatur, AL</t>
  </si>
  <si>
    <t>Geismar, LA</t>
  </si>
  <si>
    <t>St. Gabriel, LA</t>
  </si>
  <si>
    <t>Chemical Manufacturing Facility</t>
  </si>
  <si>
    <t>Total Amount Generated (MT)</t>
  </si>
  <si>
    <t>Emissions (MT)</t>
  </si>
  <si>
    <t>HFC-23 Emissions for 2023</t>
  </si>
  <si>
    <t>HFC Reclamation for 2023</t>
  </si>
  <si>
    <t>2023 HFC Production</t>
  </si>
  <si>
    <t>Reported Production (MT)</t>
  </si>
  <si>
    <t>Reported Destruction (MT)</t>
  </si>
  <si>
    <t>Montreal Protocol</t>
  </si>
  <si>
    <t>AIM Act</t>
  </si>
  <si>
    <t>2023 Calculated HFC Consumption</t>
  </si>
  <si>
    <t>Allowance Adjustments</t>
  </si>
  <si>
    <t>Allowance Expenditures</t>
  </si>
  <si>
    <t>2023 HFC Production Allowance Activity</t>
  </si>
  <si>
    <t>Unused Allowances (MTEVe)</t>
  </si>
  <si>
    <t>2023 HFC Consumption Allowance Activity</t>
  </si>
  <si>
    <t>US Ports of HFC Entry by Chemical or Blend for 2023</t>
  </si>
  <si>
    <t>Annual Imports by HFC</t>
  </si>
  <si>
    <t>Bulk HFCs by Source of Export for 2023</t>
  </si>
  <si>
    <t>HFC Transfers by Year</t>
  </si>
  <si>
    <r>
      <t>Production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</si>
  <si>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r>
      <t>Calculated Consumption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</si>
  <si>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AllCool Refrigerant Reclaim</t>
  </si>
  <si>
    <t>Quantity of Material Received for Reclamation (MT)</t>
  </si>
  <si>
    <t>J.R.’S Appliance Disposal Inc.</t>
  </si>
  <si>
    <t>Reported Production less Production for Feedstock and Destruction (MT)</t>
  </si>
  <si>
    <r>
      <t>Reported Production less Production for Feedstock and Destruction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</si>
  <si>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Quantity Imported (MT)</t>
  </si>
  <si>
    <r>
      <t>Quantity Imported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</si>
  <si>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Source of Export</t>
  </si>
  <si>
    <r>
      <t>Number of Production Allowances Issued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</si>
  <si>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r>
      <t>Unused Allowances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</si>
  <si>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r>
      <t>Number of Consumption Allowances Issued (MTCO</t>
    </r>
    <r>
      <rPr>
        <b/>
        <vertAlign val="subscript"/>
        <sz val="11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>e)</t>
    </r>
  </si>
  <si>
    <t>HFC Production and Calculated Consumption for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</si>
</sst>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"/>
    <numFmt numFmtId="167" formatCode="#,##0.0_);\(#,##0.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1A448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1" fillId="0" borderId="1" xfId="1" applyNumberFormat="1" applyFont="1" applyBorder="1"/>
    <xf numFmtId="164" fontId="1" fillId="0" borderId="1" xfId="1" applyNumberFormat="1" applyFont="1" applyBorder="1" applyAlignment="1">
      <alignment horizontal="right"/>
    </xf>
    <xf numFmtId="43" fontId="0" fillId="0" borderId="0" xfId="1" applyFont="1"/>
    <xf numFmtId="164" fontId="4" fillId="2" borderId="1" xfId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left" vertical="top"/>
    </xf>
    <xf numFmtId="0" fontId="2" fillId="0" borderId="1" xfId="0" applyFont="1" applyBorder="1"/>
    <xf numFmtId="165" fontId="0" fillId="0" borderId="1" xfId="1" applyNumberFormat="1" applyFont="1" applyBorder="1"/>
    <xf numFmtId="0" fontId="5" fillId="2" borderId="0" xfId="0" applyFont="1" applyFill="1"/>
    <xf numFmtId="0" fontId="5" fillId="0" borderId="0" xfId="0" applyFont="1"/>
    <xf numFmtId="0" fontId="4" fillId="2" borderId="0" xfId="0" applyFont="1" applyFill="1"/>
    <xf numFmtId="1" fontId="2" fillId="0" borderId="1" xfId="0" applyNumberFormat="1" applyFont="1" applyBorder="1"/>
    <xf numFmtId="14" fontId="2" fillId="0" borderId="1" xfId="0" applyNumberFormat="1" applyFont="1" applyBorder="1"/>
    <xf numFmtId="43" fontId="0" fillId="0" borderId="1" xfId="1" applyFont="1" applyFill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3" fontId="1" fillId="0" borderId="1" xfId="1" applyFont="1" applyFill="1" applyBorder="1" applyAlignment="1">
      <alignment horizontal="left" vertical="top"/>
    </xf>
    <xf numFmtId="0" fontId="8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1" xfId="0" applyFont="1" applyFill="1" applyBorder="1"/>
    <xf numFmtId="0" fontId="4" fillId="2" borderId="6" xfId="0" applyFont="1" applyFill="1" applyBorder="1" applyAlignment="1">
      <alignment horizontal="center" vertical="top"/>
    </xf>
    <xf numFmtId="0" fontId="9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0" fillId="3" borderId="5" xfId="0" applyFill="1" applyBorder="1"/>
    <xf numFmtId="166" fontId="0" fillId="0" borderId="1" xfId="1" applyNumberFormat="1" applyFont="1" applyBorder="1"/>
    <xf numFmtId="166" fontId="1" fillId="0" borderId="1" xfId="1" applyNumberFormat="1" applyFont="1" applyBorder="1"/>
    <xf numFmtId="166" fontId="2" fillId="0" borderId="1" xfId="1" applyNumberFormat="1" applyFont="1" applyBorder="1"/>
    <xf numFmtId="166" fontId="1" fillId="0" borderId="1" xfId="1" applyNumberFormat="1" applyFont="1" applyBorder="1" applyAlignment="1">
      <alignment horizontal="right"/>
    </xf>
    <xf numFmtId="3" fontId="0" fillId="0" borderId="1" xfId="1" applyNumberFormat="1" applyFont="1" applyBorder="1"/>
    <xf numFmtId="166" fontId="0" fillId="0" borderId="1" xfId="0" applyNumberFormat="1" applyBorder="1"/>
    <xf numFmtId="167" fontId="2" fillId="0" borderId="1" xfId="1" applyNumberFormat="1" applyFont="1" applyBorder="1"/>
    <xf numFmtId="166" fontId="0" fillId="0" borderId="1" xfId="1" applyNumberFormat="1" applyFont="1" applyFill="1" applyBorder="1"/>
    <xf numFmtId="166" fontId="1" fillId="0" borderId="1" xfId="0" applyNumberFormat="1" applyFont="1" applyBorder="1"/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166" fontId="1" fillId="0" borderId="1" xfId="1" applyNumberFormat="1" applyFont="1" applyFill="1" applyBorder="1"/>
    <xf numFmtId="166" fontId="2" fillId="0" borderId="1" xfId="0" applyNumberFormat="1" applyFont="1" applyBorder="1"/>
    <xf numFmtId="166" fontId="7" fillId="0" borderId="1" xfId="0" applyNumberFormat="1" applyFont="1" applyBorder="1"/>
    <xf numFmtId="166" fontId="0" fillId="0" borderId="0" xfId="0" applyNumberForma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activeCell="A2" sqref="A2"/>
    </sheetView>
  </sheetViews>
  <sheetFormatPr defaultRowHeight="14.4" x14ac:dyDescent="0.3"/>
  <cols>
    <col min="1" max="1" width="14.21875" customWidth="1"/>
    <col min="2" max="2" width="31.6640625" customWidth="1"/>
    <col min="3" max="3" width="31.44140625" customWidth="1"/>
    <col min="4" max="4" width="13.21875" customWidth="1"/>
  </cols>
  <sheetData>
    <row r="1" spans="1:4" ht="18" x14ac:dyDescent="0.35">
      <c r="A1" s="30" t="s">
        <v>396</v>
      </c>
      <c r="B1" s="31"/>
      <c r="C1" s="31"/>
      <c r="D1" s="33"/>
    </row>
    <row r="2" spans="1:4" ht="15.6" x14ac:dyDescent="0.3">
      <c r="A2" s="2" t="s">
        <v>0</v>
      </c>
      <c r="B2" s="2" t="s">
        <v>383</v>
      </c>
      <c r="C2" s="2" t="s">
        <v>384</v>
      </c>
      <c r="D2" s="2" t="s">
        <v>1</v>
      </c>
    </row>
    <row r="3" spans="1:4" x14ac:dyDescent="0.3">
      <c r="A3" s="6" t="s">
        <v>2</v>
      </c>
      <c r="B3" s="34">
        <v>67033779.860113502</v>
      </c>
      <c r="C3" s="34">
        <v>141040637.03348231</v>
      </c>
      <c r="D3" s="13">
        <v>3500</v>
      </c>
    </row>
    <row r="4" spans="1:4" x14ac:dyDescent="0.3">
      <c r="A4" s="6" t="s">
        <v>3</v>
      </c>
      <c r="B4" s="34">
        <v>359548.55399331002</v>
      </c>
      <c r="C4" s="34">
        <v>321650.56456730998</v>
      </c>
      <c r="D4" s="13">
        <v>1100</v>
      </c>
    </row>
    <row r="5" spans="1:4" x14ac:dyDescent="0.3">
      <c r="A5" s="6" t="s">
        <v>4</v>
      </c>
      <c r="B5" s="34">
        <v>70845742.301936328</v>
      </c>
      <c r="C5" s="34">
        <v>64221610.249316581</v>
      </c>
      <c r="D5" s="13">
        <v>1430</v>
      </c>
    </row>
    <row r="6" spans="1:4" x14ac:dyDescent="0.3">
      <c r="A6" s="6" t="s">
        <v>5</v>
      </c>
      <c r="B6" s="34">
        <v>-47980.781572230022</v>
      </c>
      <c r="C6" s="34">
        <v>8037684.2685779994</v>
      </c>
      <c r="D6" s="13">
        <v>4470</v>
      </c>
    </row>
    <row r="7" spans="1:4" x14ac:dyDescent="0.3">
      <c r="A7" s="6" t="s">
        <v>6</v>
      </c>
      <c r="B7" s="34">
        <v>4204231.1038279999</v>
      </c>
      <c r="C7" s="34">
        <v>4525736.4946780922</v>
      </c>
      <c r="D7" s="13">
        <v>124</v>
      </c>
    </row>
    <row r="8" spans="1:4" x14ac:dyDescent="0.3">
      <c r="A8" s="6" t="s">
        <v>7</v>
      </c>
      <c r="B8" s="34">
        <v>3496417.0606062729</v>
      </c>
      <c r="C8" s="34">
        <v>1156190.0520214071</v>
      </c>
      <c r="D8" s="13">
        <v>3220</v>
      </c>
    </row>
    <row r="9" spans="1:4" x14ac:dyDescent="0.3">
      <c r="A9" s="6" t="s">
        <v>8</v>
      </c>
      <c r="B9" s="34">
        <v>91907.999999999141</v>
      </c>
      <c r="C9" s="34">
        <v>1298914.7624625589</v>
      </c>
      <c r="D9" s="13">
        <v>14800</v>
      </c>
    </row>
    <row r="10" spans="1:4" x14ac:dyDescent="0.3">
      <c r="A10" s="6" t="s">
        <v>9</v>
      </c>
      <c r="B10" s="34">
        <v>10644.9</v>
      </c>
      <c r="C10" s="34">
        <v>-3362.2951000000039</v>
      </c>
      <c r="D10" s="13">
        <v>1370</v>
      </c>
    </row>
    <row r="11" spans="1:4" x14ac:dyDescent="0.3">
      <c r="A11" s="6" t="s">
        <v>10</v>
      </c>
      <c r="B11" s="34">
        <v>2670974.8334999988</v>
      </c>
      <c r="C11" s="34">
        <v>4162790.8236699989</v>
      </c>
      <c r="D11" s="13">
        <v>1030</v>
      </c>
    </row>
    <row r="12" spans="1:4" x14ac:dyDescent="0.3">
      <c r="A12" s="6" t="s">
        <v>11</v>
      </c>
      <c r="B12" s="34">
        <v>15158281.6422162</v>
      </c>
      <c r="C12" s="34">
        <v>25575227.946731709</v>
      </c>
      <c r="D12" s="13">
        <v>675</v>
      </c>
    </row>
    <row r="13" spans="1:4" x14ac:dyDescent="0.3">
      <c r="A13" s="6" t="s">
        <v>12</v>
      </c>
      <c r="B13" s="34">
        <v>2059.7604000000001</v>
      </c>
      <c r="C13" s="34">
        <v>728.18064262919938</v>
      </c>
      <c r="D13" s="13">
        <v>92</v>
      </c>
    </row>
    <row r="14" spans="1:4" x14ac:dyDescent="0.3">
      <c r="A14" s="6" t="s">
        <v>13</v>
      </c>
      <c r="B14" s="34">
        <v>0</v>
      </c>
      <c r="C14" s="34">
        <v>1553638.9194773999</v>
      </c>
      <c r="D14" s="13">
        <v>9810</v>
      </c>
    </row>
    <row r="15" spans="1:4" x14ac:dyDescent="0.3">
      <c r="A15" s="6" t="s">
        <v>14</v>
      </c>
      <c r="B15" s="34">
        <v>0</v>
      </c>
      <c r="C15" s="34">
        <v>351239.8070051212</v>
      </c>
      <c r="D15" s="13">
        <v>794</v>
      </c>
    </row>
    <row r="16" spans="1:4" x14ac:dyDescent="0.3">
      <c r="A16" s="6" t="s">
        <v>15</v>
      </c>
      <c r="B16" s="34">
        <v>0</v>
      </c>
      <c r="C16" s="34">
        <v>710286.98946297914</v>
      </c>
      <c r="D16" s="13">
        <v>1640</v>
      </c>
    </row>
    <row r="17" spans="1:4" x14ac:dyDescent="0.3">
      <c r="A17" s="5" t="s">
        <v>346</v>
      </c>
      <c r="B17" s="7">
        <f t="array" ref="B17">SUM(ROUND(B3:B16,1))</f>
        <v>163825607.30000001</v>
      </c>
      <c r="C17" s="7">
        <f t="array" ref="C17">SUM(ROUND(C3:C16,1))</f>
        <v>252952973.80000004</v>
      </c>
      <c r="D17" s="8" t="s">
        <v>347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/>
  </sheetViews>
  <sheetFormatPr defaultRowHeight="14.4" x14ac:dyDescent="0.3"/>
  <cols>
    <col min="1" max="1" width="29.77734375" bestFit="1" customWidth="1"/>
    <col min="2" max="2" width="48.5546875" bestFit="1" customWidth="1"/>
    <col min="3" max="3" width="28.5546875" bestFit="1" customWidth="1"/>
  </cols>
  <sheetData>
    <row r="1" spans="1:3" ht="18" x14ac:dyDescent="0.35">
      <c r="A1" s="30" t="s">
        <v>348</v>
      </c>
      <c r="B1" s="31"/>
      <c r="C1" s="32"/>
    </row>
    <row r="2" spans="1:3" ht="15.6" x14ac:dyDescent="0.3">
      <c r="A2" s="2" t="s">
        <v>27</v>
      </c>
      <c r="B2" s="2" t="s">
        <v>393</v>
      </c>
      <c r="C2" s="2" t="s">
        <v>394</v>
      </c>
    </row>
    <row r="3" spans="1:3" x14ac:dyDescent="0.3">
      <c r="A3" s="6" t="s">
        <v>28</v>
      </c>
      <c r="B3" s="34">
        <v>40873469.299999997</v>
      </c>
      <c r="C3" s="34">
        <v>27145925.199999999</v>
      </c>
    </row>
    <row r="4" spans="1:3" x14ac:dyDescent="0.3">
      <c r="A4" s="6" t="s">
        <v>29</v>
      </c>
      <c r="B4" s="34">
        <v>75703417.299999997</v>
      </c>
      <c r="C4" s="34">
        <v>41340495.799999997</v>
      </c>
    </row>
    <row r="5" spans="1:3" x14ac:dyDescent="0.3">
      <c r="A5" s="6" t="s">
        <v>30</v>
      </c>
      <c r="B5" s="34">
        <v>0</v>
      </c>
      <c r="C5" s="34">
        <v>55794.5</v>
      </c>
    </row>
    <row r="6" spans="1:3" x14ac:dyDescent="0.3">
      <c r="A6" s="6" t="s">
        <v>31</v>
      </c>
      <c r="B6" s="34">
        <v>171747616.09999999</v>
      </c>
      <c r="C6" s="34">
        <v>87378417.400000006</v>
      </c>
    </row>
    <row r="7" spans="1:3" x14ac:dyDescent="0.3">
      <c r="A7" s="6" t="s">
        <v>32</v>
      </c>
      <c r="B7" s="34">
        <v>1758.6</v>
      </c>
      <c r="C7" s="34">
        <v>459.5</v>
      </c>
    </row>
    <row r="8" spans="1:3" x14ac:dyDescent="0.3">
      <c r="A8" s="6" t="s">
        <v>33</v>
      </c>
      <c r="B8" s="34">
        <v>0</v>
      </c>
      <c r="C8" s="34">
        <v>1000.1</v>
      </c>
    </row>
    <row r="9" spans="1:3" x14ac:dyDescent="0.3">
      <c r="A9" s="6" t="s">
        <v>34</v>
      </c>
      <c r="B9" s="34">
        <v>50546575.799999997</v>
      </c>
      <c r="C9" s="34">
        <v>18578768.199999999</v>
      </c>
    </row>
    <row r="10" spans="1:3" x14ac:dyDescent="0.3">
      <c r="A10" s="6" t="s">
        <v>35</v>
      </c>
      <c r="B10" s="34">
        <v>5426319.8999999994</v>
      </c>
      <c r="C10" s="34">
        <v>2770346.3</v>
      </c>
    </row>
    <row r="11" spans="1:3" x14ac:dyDescent="0.3">
      <c r="A11" s="5" t="s">
        <v>346</v>
      </c>
      <c r="B11" s="35">
        <f>SUM(B3:B10)</f>
        <v>344299157</v>
      </c>
      <c r="C11" s="35">
        <f>SUM(C3:C10)</f>
        <v>177271207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5"/>
  <sheetViews>
    <sheetView workbookViewId="0"/>
  </sheetViews>
  <sheetFormatPr defaultRowHeight="14.4" x14ac:dyDescent="0.3"/>
  <cols>
    <col min="1" max="1" width="51.5546875" bestFit="1" customWidth="1"/>
    <col min="2" max="2" width="50.77734375" bestFit="1" customWidth="1"/>
    <col min="3" max="3" width="28.5546875" bestFit="1" customWidth="1"/>
  </cols>
  <sheetData>
    <row r="1" spans="1:3" ht="18" x14ac:dyDescent="0.35">
      <c r="A1" s="30" t="s">
        <v>349</v>
      </c>
      <c r="B1" s="31"/>
      <c r="C1" s="32"/>
    </row>
    <row r="2" spans="1:3" ht="15.6" x14ac:dyDescent="0.3">
      <c r="A2" s="10" t="s">
        <v>27</v>
      </c>
      <c r="B2" s="10" t="s">
        <v>395</v>
      </c>
      <c r="C2" s="10" t="s">
        <v>394</v>
      </c>
    </row>
    <row r="3" spans="1:3" x14ac:dyDescent="0.3">
      <c r="A3" s="20" t="s">
        <v>36</v>
      </c>
      <c r="B3" s="34">
        <v>0</v>
      </c>
      <c r="C3" s="34">
        <v>-142.4</v>
      </c>
    </row>
    <row r="4" spans="1:3" x14ac:dyDescent="0.3">
      <c r="A4" s="20" t="s">
        <v>37</v>
      </c>
      <c r="B4" s="34">
        <v>3209232.5</v>
      </c>
      <c r="C4" s="34">
        <v>30538.2</v>
      </c>
    </row>
    <row r="5" spans="1:3" x14ac:dyDescent="0.3">
      <c r="A5" s="20" t="s">
        <v>38</v>
      </c>
      <c r="B5" s="34">
        <v>200000</v>
      </c>
      <c r="C5" s="34">
        <v>81.099999999999994</v>
      </c>
    </row>
    <row r="6" spans="1:3" x14ac:dyDescent="0.3">
      <c r="A6" s="20" t="s">
        <v>39</v>
      </c>
      <c r="B6" s="34">
        <v>77.8</v>
      </c>
      <c r="C6" s="34">
        <v>77.8</v>
      </c>
    </row>
    <row r="7" spans="1:3" x14ac:dyDescent="0.3">
      <c r="A7" s="20" t="s">
        <v>40</v>
      </c>
      <c r="B7" s="34">
        <v>193335.9</v>
      </c>
      <c r="C7" s="34">
        <v>-941.5</v>
      </c>
    </row>
    <row r="8" spans="1:3" x14ac:dyDescent="0.3">
      <c r="A8" s="20" t="s">
        <v>41</v>
      </c>
      <c r="B8" s="34">
        <v>200000</v>
      </c>
      <c r="C8" s="34">
        <v>1719.3</v>
      </c>
    </row>
    <row r="9" spans="1:3" x14ac:dyDescent="0.3">
      <c r="A9" s="20" t="s">
        <v>42</v>
      </c>
      <c r="B9" s="34">
        <v>194505.7</v>
      </c>
      <c r="C9" s="34">
        <v>0</v>
      </c>
    </row>
    <row r="10" spans="1:3" x14ac:dyDescent="0.3">
      <c r="A10" s="20" t="s">
        <v>43</v>
      </c>
      <c r="B10" s="34">
        <v>200000</v>
      </c>
      <c r="C10" s="34">
        <v>31918.2</v>
      </c>
    </row>
    <row r="11" spans="1:3" x14ac:dyDescent="0.3">
      <c r="A11" s="20" t="s">
        <v>44</v>
      </c>
      <c r="B11" s="34">
        <v>190699.1</v>
      </c>
      <c r="C11" s="34">
        <v>190699.1</v>
      </c>
    </row>
    <row r="12" spans="1:3" x14ac:dyDescent="0.3">
      <c r="A12" s="20" t="s">
        <v>45</v>
      </c>
      <c r="B12" s="34">
        <v>285314.5</v>
      </c>
      <c r="C12" s="34">
        <v>126</v>
      </c>
    </row>
    <row r="13" spans="1:3" x14ac:dyDescent="0.3">
      <c r="A13" s="20" t="s">
        <v>46</v>
      </c>
      <c r="B13" s="34">
        <v>498530.3</v>
      </c>
      <c r="C13" s="34">
        <v>85327.7</v>
      </c>
    </row>
    <row r="14" spans="1:3" x14ac:dyDescent="0.3">
      <c r="A14" s="20" t="s">
        <v>385</v>
      </c>
      <c r="B14" s="34">
        <v>200000</v>
      </c>
      <c r="C14" s="34">
        <v>1270</v>
      </c>
    </row>
    <row r="15" spans="1:3" x14ac:dyDescent="0.3">
      <c r="A15" s="20" t="s">
        <v>47</v>
      </c>
      <c r="B15" s="34">
        <v>2918730.4</v>
      </c>
      <c r="C15" s="34">
        <v>0</v>
      </c>
    </row>
    <row r="16" spans="1:3" x14ac:dyDescent="0.3">
      <c r="A16" s="20" t="s">
        <v>48</v>
      </c>
      <c r="B16" s="34">
        <v>200000</v>
      </c>
      <c r="C16" s="34">
        <v>159191.5</v>
      </c>
    </row>
    <row r="17" spans="1:3" x14ac:dyDescent="0.3">
      <c r="A17" s="20" t="s">
        <v>28</v>
      </c>
      <c r="B17" s="34">
        <v>31075488.699999999</v>
      </c>
      <c r="C17" s="34">
        <v>6870734</v>
      </c>
    </row>
    <row r="18" spans="1:3" x14ac:dyDescent="0.3">
      <c r="A18" s="20" t="s">
        <v>49</v>
      </c>
      <c r="B18" s="34">
        <v>1027571.2</v>
      </c>
      <c r="C18" s="34">
        <v>954.2</v>
      </c>
    </row>
    <row r="19" spans="1:3" x14ac:dyDescent="0.3">
      <c r="A19" s="20" t="s">
        <v>50</v>
      </c>
      <c r="B19" s="34">
        <v>2486664.2999999998</v>
      </c>
      <c r="C19" s="34">
        <v>-21764.5</v>
      </c>
    </row>
    <row r="20" spans="1:3" x14ac:dyDescent="0.3">
      <c r="A20" s="20" t="s">
        <v>51</v>
      </c>
      <c r="B20" s="34">
        <v>200000</v>
      </c>
      <c r="C20" s="34">
        <v>51.5</v>
      </c>
    </row>
    <row r="21" spans="1:3" x14ac:dyDescent="0.3">
      <c r="A21" s="20" t="s">
        <v>52</v>
      </c>
      <c r="B21" s="34">
        <v>33459.800000000003</v>
      </c>
      <c r="C21" s="34">
        <v>46995.4</v>
      </c>
    </row>
    <row r="22" spans="1:3" x14ac:dyDescent="0.3">
      <c r="A22" s="20" t="s">
        <v>53</v>
      </c>
      <c r="B22" s="34">
        <v>194000</v>
      </c>
      <c r="C22" s="34">
        <v>1062.5</v>
      </c>
    </row>
    <row r="23" spans="1:3" x14ac:dyDescent="0.3">
      <c r="A23" s="20" t="s">
        <v>54</v>
      </c>
      <c r="B23" s="34">
        <v>200000</v>
      </c>
      <c r="C23" s="34">
        <v>0</v>
      </c>
    </row>
    <row r="24" spans="1:3" x14ac:dyDescent="0.3">
      <c r="A24" s="20" t="s">
        <v>29</v>
      </c>
      <c r="B24" s="34">
        <v>33382686.100000001</v>
      </c>
      <c r="C24" s="34">
        <v>365443.1</v>
      </c>
    </row>
    <row r="25" spans="1:3" x14ac:dyDescent="0.3">
      <c r="A25" s="20" t="s">
        <v>55</v>
      </c>
      <c r="B25" s="34">
        <v>200000</v>
      </c>
      <c r="C25" s="34">
        <v>4.9000000000000004</v>
      </c>
    </row>
    <row r="26" spans="1:3" x14ac:dyDescent="0.3">
      <c r="A26" s="20" t="s">
        <v>56</v>
      </c>
      <c r="B26" s="34">
        <v>374063.9</v>
      </c>
      <c r="C26" s="34">
        <v>1505.1</v>
      </c>
    </row>
    <row r="27" spans="1:3" x14ac:dyDescent="0.3">
      <c r="A27" s="20" t="s">
        <v>57</v>
      </c>
      <c r="B27" s="34">
        <v>200000</v>
      </c>
      <c r="C27" s="34">
        <v>13.2</v>
      </c>
    </row>
    <row r="28" spans="1:3" x14ac:dyDescent="0.3">
      <c r="A28" s="20" t="s">
        <v>58</v>
      </c>
      <c r="B28" s="34">
        <v>200000</v>
      </c>
      <c r="C28" s="34">
        <v>9.3000000000000007</v>
      </c>
    </row>
    <row r="29" spans="1:3" x14ac:dyDescent="0.3">
      <c r="A29" s="20" t="s">
        <v>30</v>
      </c>
      <c r="B29" s="34">
        <v>3120932.2</v>
      </c>
      <c r="C29" s="34">
        <v>596.9</v>
      </c>
    </row>
    <row r="30" spans="1:3" x14ac:dyDescent="0.3">
      <c r="A30" s="20" t="s">
        <v>59</v>
      </c>
      <c r="B30" s="34">
        <v>200000</v>
      </c>
      <c r="C30" s="34">
        <v>14.5</v>
      </c>
    </row>
    <row r="31" spans="1:3" x14ac:dyDescent="0.3">
      <c r="A31" s="20" t="s">
        <v>60</v>
      </c>
      <c r="B31" s="34">
        <v>104289</v>
      </c>
      <c r="C31" s="34">
        <v>4995.3999999999996</v>
      </c>
    </row>
    <row r="32" spans="1:3" x14ac:dyDescent="0.3">
      <c r="A32" s="20" t="s">
        <v>61</v>
      </c>
      <c r="B32" s="34">
        <v>199978.5</v>
      </c>
      <c r="C32" s="34">
        <v>10</v>
      </c>
    </row>
    <row r="33" spans="1:3" x14ac:dyDescent="0.3">
      <c r="A33" s="20" t="s">
        <v>62</v>
      </c>
      <c r="B33" s="34">
        <v>769838</v>
      </c>
      <c r="C33" s="34">
        <v>52966.9</v>
      </c>
    </row>
    <row r="34" spans="1:3" x14ac:dyDescent="0.3">
      <c r="A34" s="20" t="s">
        <v>63</v>
      </c>
      <c r="B34" s="34">
        <v>2552532.6</v>
      </c>
      <c r="C34" s="34">
        <v>830.2</v>
      </c>
    </row>
    <row r="35" spans="1:3" x14ac:dyDescent="0.3">
      <c r="A35" s="20" t="s">
        <v>64</v>
      </c>
      <c r="B35" s="34">
        <v>200000</v>
      </c>
      <c r="C35" s="34">
        <v>65.400000000000006</v>
      </c>
    </row>
    <row r="36" spans="1:3" x14ac:dyDescent="0.3">
      <c r="A36" s="20" t="s">
        <v>65</v>
      </c>
      <c r="B36" s="34">
        <v>536367.9</v>
      </c>
      <c r="C36" s="34">
        <v>5916.8</v>
      </c>
    </row>
    <row r="37" spans="1:3" x14ac:dyDescent="0.3">
      <c r="A37" s="20" t="s">
        <v>66</v>
      </c>
      <c r="B37" s="34">
        <v>200000</v>
      </c>
      <c r="C37" s="34">
        <v>426.5</v>
      </c>
    </row>
    <row r="38" spans="1:3" x14ac:dyDescent="0.3">
      <c r="A38" s="20" t="s">
        <v>67</v>
      </c>
      <c r="B38" s="34">
        <v>765574</v>
      </c>
      <c r="C38" s="34">
        <v>225.7</v>
      </c>
    </row>
    <row r="39" spans="1:3" x14ac:dyDescent="0.3">
      <c r="A39" s="20" t="s">
        <v>31</v>
      </c>
      <c r="B39" s="34">
        <v>82497424.700000003</v>
      </c>
      <c r="C39" s="34">
        <v>508679.3</v>
      </c>
    </row>
    <row r="40" spans="1:3" x14ac:dyDescent="0.3">
      <c r="A40" s="20" t="s">
        <v>68</v>
      </c>
      <c r="B40" s="34">
        <v>2988057.5</v>
      </c>
      <c r="C40" s="34">
        <v>3195.8</v>
      </c>
    </row>
    <row r="41" spans="1:3" x14ac:dyDescent="0.3">
      <c r="A41" s="20" t="s">
        <v>69</v>
      </c>
      <c r="B41" s="34">
        <v>200000</v>
      </c>
      <c r="C41" s="34">
        <v>15</v>
      </c>
    </row>
    <row r="42" spans="1:3" x14ac:dyDescent="0.3">
      <c r="A42" s="20" t="s">
        <v>70</v>
      </c>
      <c r="B42" s="34">
        <v>3406995.9</v>
      </c>
      <c r="C42" s="34">
        <v>1601.2</v>
      </c>
    </row>
    <row r="43" spans="1:3" x14ac:dyDescent="0.3">
      <c r="A43" s="20" t="s">
        <v>71</v>
      </c>
      <c r="B43" s="34">
        <v>25944614.300000001</v>
      </c>
      <c r="C43" s="34">
        <v>11718</v>
      </c>
    </row>
    <row r="44" spans="1:3" x14ac:dyDescent="0.3">
      <c r="A44" s="20" t="s">
        <v>32</v>
      </c>
      <c r="B44" s="34">
        <v>1264.9000000000001</v>
      </c>
      <c r="C44" s="34">
        <v>675</v>
      </c>
    </row>
    <row r="45" spans="1:3" x14ac:dyDescent="0.3">
      <c r="A45" s="20" t="s">
        <v>33</v>
      </c>
      <c r="B45" s="34">
        <v>0</v>
      </c>
      <c r="C45" s="34">
        <v>1000.1</v>
      </c>
    </row>
    <row r="46" spans="1:3" x14ac:dyDescent="0.3">
      <c r="A46" s="20" t="s">
        <v>72</v>
      </c>
      <c r="B46" s="34">
        <v>200000</v>
      </c>
      <c r="C46" s="34">
        <v>6800</v>
      </c>
    </row>
    <row r="47" spans="1:3" x14ac:dyDescent="0.3">
      <c r="A47" s="20" t="s">
        <v>73</v>
      </c>
      <c r="B47" s="34">
        <v>1110319.3</v>
      </c>
      <c r="C47" s="34">
        <v>14.4</v>
      </c>
    </row>
    <row r="48" spans="1:3" x14ac:dyDescent="0.3">
      <c r="A48" s="20" t="s">
        <v>74</v>
      </c>
      <c r="B48" s="34">
        <v>200000</v>
      </c>
      <c r="C48" s="34">
        <v>705.3</v>
      </c>
    </row>
    <row r="49" spans="1:3" x14ac:dyDescent="0.3">
      <c r="A49" s="20" t="s">
        <v>75</v>
      </c>
      <c r="B49" s="34">
        <v>532503.30000000005</v>
      </c>
      <c r="C49" s="34">
        <v>215480.2</v>
      </c>
    </row>
    <row r="50" spans="1:3" x14ac:dyDescent="0.3">
      <c r="A50" s="20" t="s">
        <v>76</v>
      </c>
      <c r="B50" s="34">
        <v>200000</v>
      </c>
      <c r="C50" s="34">
        <v>43933.7</v>
      </c>
    </row>
    <row r="51" spans="1:3" x14ac:dyDescent="0.3">
      <c r="A51" s="20" t="s">
        <v>77</v>
      </c>
      <c r="B51" s="34">
        <v>161000</v>
      </c>
      <c r="C51" s="34">
        <v>37370</v>
      </c>
    </row>
    <row r="52" spans="1:3" x14ac:dyDescent="0.3">
      <c r="A52" s="20" t="s">
        <v>34</v>
      </c>
      <c r="B52" s="34">
        <v>25479884.300000001</v>
      </c>
      <c r="C52" s="34">
        <v>1269601.8999999999</v>
      </c>
    </row>
    <row r="53" spans="1:3" x14ac:dyDescent="0.3">
      <c r="A53" s="20" t="s">
        <v>78</v>
      </c>
      <c r="B53" s="34">
        <v>318706.90000000002</v>
      </c>
      <c r="C53" s="34">
        <v>427.8</v>
      </c>
    </row>
    <row r="54" spans="1:3" x14ac:dyDescent="0.3">
      <c r="A54" s="20" t="s">
        <v>79</v>
      </c>
      <c r="B54" s="34">
        <v>19806810.899999999</v>
      </c>
      <c r="C54" s="34">
        <v>12201.4</v>
      </c>
    </row>
    <row r="55" spans="1:3" x14ac:dyDescent="0.3">
      <c r="A55" s="20" t="s">
        <v>80</v>
      </c>
      <c r="B55" s="34">
        <v>819624.4</v>
      </c>
      <c r="C55" s="34">
        <v>154.69999999999999</v>
      </c>
    </row>
    <row r="56" spans="1:3" x14ac:dyDescent="0.3">
      <c r="A56" s="20" t="s">
        <v>81</v>
      </c>
      <c r="B56" s="34">
        <v>200000</v>
      </c>
      <c r="C56" s="34">
        <v>10283.799999999999</v>
      </c>
    </row>
    <row r="57" spans="1:3" x14ac:dyDescent="0.3">
      <c r="A57" s="20" t="s">
        <v>82</v>
      </c>
      <c r="B57" s="34">
        <v>200000</v>
      </c>
      <c r="C57" s="34">
        <v>181.1</v>
      </c>
    </row>
    <row r="58" spans="1:3" x14ac:dyDescent="0.3">
      <c r="A58" s="20" t="s">
        <v>83</v>
      </c>
      <c r="B58" s="34">
        <v>37876</v>
      </c>
      <c r="C58" s="34">
        <v>134</v>
      </c>
    </row>
    <row r="59" spans="1:3" x14ac:dyDescent="0.3">
      <c r="A59" s="20" t="s">
        <v>84</v>
      </c>
      <c r="B59" s="34">
        <v>1287918.3</v>
      </c>
      <c r="C59" s="34">
        <v>1034.3</v>
      </c>
    </row>
    <row r="60" spans="1:3" x14ac:dyDescent="0.3">
      <c r="A60" s="20" t="s">
        <v>85</v>
      </c>
      <c r="B60" s="34">
        <v>1621276.8</v>
      </c>
      <c r="C60" s="34">
        <v>21275.9</v>
      </c>
    </row>
    <row r="61" spans="1:3" x14ac:dyDescent="0.3">
      <c r="A61" s="20" t="s">
        <v>86</v>
      </c>
      <c r="B61" s="34">
        <v>198000</v>
      </c>
      <c r="C61" s="34">
        <v>0</v>
      </c>
    </row>
    <row r="62" spans="1:3" x14ac:dyDescent="0.3">
      <c r="A62" s="20" t="s">
        <v>87</v>
      </c>
      <c r="B62" s="34">
        <v>200000</v>
      </c>
      <c r="C62" s="34">
        <v>13.2</v>
      </c>
    </row>
    <row r="63" spans="1:3" x14ac:dyDescent="0.3">
      <c r="A63" s="20" t="s">
        <v>88</v>
      </c>
      <c r="B63" s="34">
        <v>26550.9</v>
      </c>
      <c r="C63" s="34">
        <v>66.3</v>
      </c>
    </row>
    <row r="64" spans="1:3" x14ac:dyDescent="0.3">
      <c r="A64" s="20" t="s">
        <v>89</v>
      </c>
      <c r="B64" s="34">
        <v>73466.600000000006</v>
      </c>
      <c r="C64" s="34">
        <v>73466.600000000006</v>
      </c>
    </row>
    <row r="65" spans="1:3" x14ac:dyDescent="0.3">
      <c r="A65" s="20" t="s">
        <v>90</v>
      </c>
      <c r="B65" s="34">
        <v>200000</v>
      </c>
      <c r="C65" s="34">
        <v>590.79999999999995</v>
      </c>
    </row>
    <row r="66" spans="1:3" x14ac:dyDescent="0.3">
      <c r="A66" s="20" t="s">
        <v>91</v>
      </c>
      <c r="B66" s="34">
        <v>200000</v>
      </c>
      <c r="C66" s="34">
        <v>81.099999999999994</v>
      </c>
    </row>
    <row r="67" spans="1:3" x14ac:dyDescent="0.3">
      <c r="A67" s="20" t="s">
        <v>92</v>
      </c>
      <c r="B67" s="34">
        <v>8700</v>
      </c>
      <c r="C67" s="34">
        <v>8700</v>
      </c>
    </row>
    <row r="68" spans="1:3" x14ac:dyDescent="0.3">
      <c r="A68" s="20" t="s">
        <v>93</v>
      </c>
      <c r="B68" s="34">
        <v>1102459.2</v>
      </c>
      <c r="C68" s="34">
        <v>3957.8</v>
      </c>
    </row>
    <row r="69" spans="1:3" x14ac:dyDescent="0.3">
      <c r="A69" s="20" t="s">
        <v>94</v>
      </c>
      <c r="B69" s="34">
        <v>200000</v>
      </c>
      <c r="C69" s="34">
        <v>20.9</v>
      </c>
    </row>
    <row r="70" spans="1:3" x14ac:dyDescent="0.3">
      <c r="A70" s="20" t="s">
        <v>95</v>
      </c>
      <c r="B70" s="34">
        <v>1125.0999999999999</v>
      </c>
      <c r="C70" s="34">
        <v>1125.0999999999999</v>
      </c>
    </row>
    <row r="71" spans="1:3" x14ac:dyDescent="0.3">
      <c r="A71" s="20" t="s">
        <v>96</v>
      </c>
      <c r="B71" s="34">
        <v>974140</v>
      </c>
      <c r="C71" s="34">
        <v>16440</v>
      </c>
    </row>
    <row r="72" spans="1:3" x14ac:dyDescent="0.3">
      <c r="A72" s="20" t="s">
        <v>97</v>
      </c>
      <c r="B72" s="34">
        <v>200000</v>
      </c>
      <c r="C72" s="34">
        <v>15.4</v>
      </c>
    </row>
    <row r="73" spans="1:3" x14ac:dyDescent="0.3">
      <c r="A73" s="20" t="s">
        <v>98</v>
      </c>
      <c r="B73" s="34">
        <v>16.8</v>
      </c>
      <c r="C73" s="34">
        <v>16.8</v>
      </c>
    </row>
    <row r="74" spans="1:3" x14ac:dyDescent="0.3">
      <c r="A74" s="20" t="s">
        <v>99</v>
      </c>
      <c r="B74" s="34">
        <v>734110.9</v>
      </c>
      <c r="C74" s="34">
        <v>33099.1</v>
      </c>
    </row>
    <row r="75" spans="1:3" x14ac:dyDescent="0.3">
      <c r="A75" s="20" t="s">
        <v>100</v>
      </c>
      <c r="B75" s="34">
        <v>200000</v>
      </c>
      <c r="C75" s="34">
        <v>12438.6</v>
      </c>
    </row>
    <row r="76" spans="1:3" x14ac:dyDescent="0.3">
      <c r="A76" s="20" t="s">
        <v>101</v>
      </c>
      <c r="B76" s="34">
        <v>200000</v>
      </c>
      <c r="C76" s="34">
        <v>722.2</v>
      </c>
    </row>
    <row r="77" spans="1:3" x14ac:dyDescent="0.3">
      <c r="A77" s="20" t="s">
        <v>102</v>
      </c>
      <c r="B77" s="34">
        <v>131451</v>
      </c>
      <c r="C77" s="34">
        <v>78321</v>
      </c>
    </row>
    <row r="78" spans="1:3" x14ac:dyDescent="0.3">
      <c r="A78" s="20" t="s">
        <v>103</v>
      </c>
      <c r="B78" s="34">
        <v>2280583</v>
      </c>
      <c r="C78" s="34">
        <v>9834.5</v>
      </c>
    </row>
    <row r="79" spans="1:3" x14ac:dyDescent="0.3">
      <c r="A79" s="20" t="s">
        <v>104</v>
      </c>
      <c r="B79" s="34">
        <v>634504.6</v>
      </c>
      <c r="C79" s="34">
        <v>1317.7</v>
      </c>
    </row>
    <row r="80" spans="1:3" x14ac:dyDescent="0.3">
      <c r="A80" s="20" t="s">
        <v>105</v>
      </c>
      <c r="B80" s="34">
        <v>0</v>
      </c>
      <c r="C80" s="34">
        <v>0</v>
      </c>
    </row>
    <row r="81" spans="1:3" x14ac:dyDescent="0.3">
      <c r="A81" s="20" t="s">
        <v>106</v>
      </c>
      <c r="B81" s="34">
        <v>6338344.5999999996</v>
      </c>
      <c r="C81" s="34">
        <v>1165.9000000000001</v>
      </c>
    </row>
    <row r="82" spans="1:3" x14ac:dyDescent="0.3">
      <c r="A82" s="20" t="s">
        <v>107</v>
      </c>
      <c r="B82" s="34">
        <v>200000</v>
      </c>
      <c r="C82" s="34">
        <v>4045.4</v>
      </c>
    </row>
    <row r="83" spans="1:3" x14ac:dyDescent="0.3">
      <c r="A83" s="20" t="s">
        <v>108</v>
      </c>
      <c r="B83" s="34">
        <v>40392.5</v>
      </c>
      <c r="C83" s="34">
        <v>10237</v>
      </c>
    </row>
    <row r="84" spans="1:3" x14ac:dyDescent="0.3">
      <c r="A84" s="20" t="s">
        <v>35</v>
      </c>
      <c r="B84" s="34">
        <v>5426319.8999999994</v>
      </c>
      <c r="C84" s="34">
        <v>2770346.3</v>
      </c>
    </row>
    <row r="85" spans="1:3" x14ac:dyDescent="0.3">
      <c r="A85" s="11" t="s">
        <v>346</v>
      </c>
      <c r="B85" s="35">
        <f>SUM(B3:B84)</f>
        <v>273498315.00000012</v>
      </c>
      <c r="C85" s="35">
        <f>SUM(C3:C84)</f>
        <v>13003426.600000001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294FA-74C8-401B-A37C-FBFAF1FFC981}">
  <dimension ref="A1:E21"/>
  <sheetViews>
    <sheetView workbookViewId="0"/>
  </sheetViews>
  <sheetFormatPr defaultRowHeight="14.4" x14ac:dyDescent="0.3"/>
  <cols>
    <col min="1" max="1" width="15.21875" bestFit="1" customWidth="1"/>
    <col min="2" max="2" width="24.6640625" bestFit="1" customWidth="1"/>
    <col min="3" max="3" width="29.21875" bestFit="1" customWidth="1"/>
    <col min="4" max="4" width="17.5546875" bestFit="1" customWidth="1"/>
    <col min="5" max="5" width="13.33203125" bestFit="1" customWidth="1"/>
  </cols>
  <sheetData>
    <row r="1" spans="1:5" ht="18" x14ac:dyDescent="0.35">
      <c r="A1" s="30" t="s">
        <v>350</v>
      </c>
      <c r="B1" s="31"/>
      <c r="C1" s="31"/>
      <c r="D1" s="32"/>
    </row>
    <row r="2" spans="1:5" x14ac:dyDescent="0.3">
      <c r="A2" s="10" t="s">
        <v>0</v>
      </c>
      <c r="B2" s="10" t="s">
        <v>351</v>
      </c>
      <c r="C2" s="10" t="s">
        <v>352</v>
      </c>
      <c r="D2" s="10" t="s">
        <v>1</v>
      </c>
    </row>
    <row r="3" spans="1:5" x14ac:dyDescent="0.3">
      <c r="A3" s="20" t="s">
        <v>2</v>
      </c>
      <c r="B3" s="36">
        <v>58000.5</v>
      </c>
      <c r="C3" s="34">
        <v>207855074.09999999</v>
      </c>
      <c r="D3" s="38">
        <v>3500</v>
      </c>
      <c r="E3" s="9"/>
    </row>
    <row r="4" spans="1:5" x14ac:dyDescent="0.3">
      <c r="A4" s="20" t="s">
        <v>3</v>
      </c>
      <c r="B4" s="36">
        <v>561.20000000000005</v>
      </c>
      <c r="C4" s="34">
        <v>617300.19999999995</v>
      </c>
      <c r="D4" s="38">
        <v>1100</v>
      </c>
      <c r="E4" s="9"/>
    </row>
    <row r="5" spans="1:5" x14ac:dyDescent="0.3">
      <c r="A5" s="20" t="s">
        <v>4</v>
      </c>
      <c r="B5" s="36">
        <v>39468.800000000003</v>
      </c>
      <c r="C5" s="34">
        <v>56669744.920000002</v>
      </c>
      <c r="D5" s="38">
        <v>1430</v>
      </c>
      <c r="E5" s="9"/>
    </row>
    <row r="6" spans="1:5" x14ac:dyDescent="0.3">
      <c r="A6" s="20" t="s">
        <v>199</v>
      </c>
      <c r="B6" s="36">
        <v>0.2</v>
      </c>
      <c r="C6" s="34">
        <v>68.121939999999995</v>
      </c>
      <c r="D6" s="38">
        <v>353</v>
      </c>
      <c r="E6" s="9"/>
    </row>
    <row r="7" spans="1:5" x14ac:dyDescent="0.3">
      <c r="A7" s="20" t="s">
        <v>5</v>
      </c>
      <c r="B7" s="36">
        <v>17416.599999999999</v>
      </c>
      <c r="C7" s="34">
        <v>79362841.769999996</v>
      </c>
      <c r="D7" s="38">
        <v>4470</v>
      </c>
      <c r="E7" s="9"/>
    </row>
    <row r="8" spans="1:5" x14ac:dyDescent="0.3">
      <c r="A8" s="20" t="s">
        <v>200</v>
      </c>
      <c r="B8" s="36">
        <v>0.2</v>
      </c>
      <c r="C8" s="34">
        <v>8.0658012689999996</v>
      </c>
      <c r="D8" s="38">
        <v>53</v>
      </c>
      <c r="E8" s="9"/>
    </row>
    <row r="9" spans="1:5" x14ac:dyDescent="0.3">
      <c r="A9" s="20" t="s">
        <v>6</v>
      </c>
      <c r="B9" s="36">
        <v>4963.2</v>
      </c>
      <c r="C9" s="34">
        <v>615441.1838</v>
      </c>
      <c r="D9" s="38">
        <v>124</v>
      </c>
      <c r="E9" s="9"/>
    </row>
    <row r="10" spans="1:5" x14ac:dyDescent="0.3">
      <c r="A10" s="20" t="s">
        <v>7</v>
      </c>
      <c r="B10" s="36">
        <v>1179.8</v>
      </c>
      <c r="C10" s="34">
        <v>3803795.0789999999</v>
      </c>
      <c r="D10" s="38">
        <v>3220</v>
      </c>
      <c r="E10" s="9"/>
    </row>
    <row r="11" spans="1:5" x14ac:dyDescent="0.3">
      <c r="A11" s="20" t="s">
        <v>8</v>
      </c>
      <c r="B11" s="36">
        <v>285</v>
      </c>
      <c r="C11" s="34">
        <v>4217608.7630000003</v>
      </c>
      <c r="D11" s="38">
        <v>14800</v>
      </c>
      <c r="E11" s="9"/>
    </row>
    <row r="12" spans="1:5" x14ac:dyDescent="0.3">
      <c r="A12" s="20" t="s">
        <v>201</v>
      </c>
      <c r="B12" s="36">
        <v>0</v>
      </c>
      <c r="C12" s="34">
        <v>0</v>
      </c>
      <c r="D12" s="38">
        <v>1340</v>
      </c>
      <c r="E12" s="9"/>
    </row>
    <row r="13" spans="1:5" x14ac:dyDescent="0.3">
      <c r="A13" s="20" t="s">
        <v>9</v>
      </c>
      <c r="B13" s="36">
        <v>15.1</v>
      </c>
      <c r="C13" s="34">
        <v>20659.599999999999</v>
      </c>
      <c r="D13" s="38">
        <v>1370</v>
      </c>
      <c r="E13" s="9"/>
    </row>
    <row r="14" spans="1:5" x14ac:dyDescent="0.3">
      <c r="A14" s="20" t="s">
        <v>13</v>
      </c>
      <c r="B14" s="36">
        <v>341</v>
      </c>
      <c r="C14" s="34">
        <v>3344998.5120000001</v>
      </c>
      <c r="D14" s="38">
        <v>9810</v>
      </c>
      <c r="E14" s="9"/>
    </row>
    <row r="15" spans="1:5" x14ac:dyDescent="0.3">
      <c r="A15" s="20" t="s">
        <v>202</v>
      </c>
      <c r="B15" s="36">
        <v>0</v>
      </c>
      <c r="C15" s="34">
        <v>0</v>
      </c>
      <c r="D15" s="38">
        <v>693</v>
      </c>
      <c r="E15" s="9"/>
    </row>
    <row r="16" spans="1:5" x14ac:dyDescent="0.3">
      <c r="A16" s="20" t="s">
        <v>10</v>
      </c>
      <c r="B16" s="36">
        <v>1090.2</v>
      </c>
      <c r="C16" s="34">
        <v>1122890.547</v>
      </c>
      <c r="D16" s="38">
        <v>1030</v>
      </c>
      <c r="E16" s="9"/>
    </row>
    <row r="17" spans="1:5" x14ac:dyDescent="0.3">
      <c r="A17" s="20" t="s">
        <v>11</v>
      </c>
      <c r="B17" s="36">
        <v>29273.4</v>
      </c>
      <c r="C17" s="34">
        <v>20428504.399999999</v>
      </c>
      <c r="D17" s="38">
        <v>675</v>
      </c>
      <c r="E17" s="9"/>
    </row>
    <row r="18" spans="1:5" x14ac:dyDescent="0.3">
      <c r="A18" s="20" t="s">
        <v>14</v>
      </c>
      <c r="B18" s="36">
        <v>0</v>
      </c>
      <c r="C18" s="34">
        <v>0.79400000000000004</v>
      </c>
      <c r="D18" s="38">
        <v>794</v>
      </c>
      <c r="E18" s="9"/>
    </row>
    <row r="19" spans="1:5" x14ac:dyDescent="0.3">
      <c r="A19" s="20" t="s">
        <v>12</v>
      </c>
      <c r="B19" s="36">
        <v>11.8</v>
      </c>
      <c r="C19" s="34">
        <v>1090.1815999999999</v>
      </c>
      <c r="D19" s="38">
        <v>92</v>
      </c>
      <c r="E19" s="9"/>
    </row>
    <row r="20" spans="1:5" x14ac:dyDescent="0.3">
      <c r="A20" s="20" t="s">
        <v>15</v>
      </c>
      <c r="B20" s="36">
        <v>140.1</v>
      </c>
      <c r="C20" s="34">
        <v>229712.99600000001</v>
      </c>
      <c r="D20" s="38">
        <v>1640</v>
      </c>
      <c r="E20" s="9"/>
    </row>
    <row r="21" spans="1:5" x14ac:dyDescent="0.3">
      <c r="A21" s="11" t="s">
        <v>346</v>
      </c>
      <c r="B21" s="35">
        <f>SUM(B2:B20)</f>
        <v>152747.09999999998</v>
      </c>
      <c r="C21" s="35">
        <f>SUM(C2:C20)</f>
        <v>378289739.23414123</v>
      </c>
      <c r="D21" s="37" t="s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"/>
  <sheetViews>
    <sheetView workbookViewId="0"/>
  </sheetViews>
  <sheetFormatPr defaultRowHeight="14.4" x14ac:dyDescent="0.3"/>
  <cols>
    <col min="1" max="1" width="40.21875" bestFit="1" customWidth="1"/>
    <col min="2" max="2" width="15.109375" bestFit="1" customWidth="1"/>
    <col min="3" max="3" width="27" bestFit="1" customWidth="1"/>
    <col min="4" max="4" width="19.77734375" customWidth="1"/>
  </cols>
  <sheetData>
    <row r="1" spans="1:4" ht="18" x14ac:dyDescent="0.35">
      <c r="A1" s="30" t="s">
        <v>366</v>
      </c>
      <c r="B1" s="31"/>
      <c r="C1" s="31"/>
      <c r="D1" s="32"/>
    </row>
    <row r="2" spans="1:4" x14ac:dyDescent="0.3">
      <c r="A2" s="2" t="s">
        <v>363</v>
      </c>
      <c r="B2" s="2" t="s">
        <v>353</v>
      </c>
      <c r="C2" s="2" t="s">
        <v>364</v>
      </c>
      <c r="D2" s="2" t="s">
        <v>365</v>
      </c>
    </row>
    <row r="3" spans="1:4" x14ac:dyDescent="0.3">
      <c r="A3" s="6" t="s">
        <v>117</v>
      </c>
      <c r="B3" s="3" t="s">
        <v>354</v>
      </c>
      <c r="C3" s="39">
        <v>119.6</v>
      </c>
      <c r="D3" s="39">
        <v>0.1</v>
      </c>
    </row>
    <row r="4" spans="1:4" x14ac:dyDescent="0.3">
      <c r="A4" s="6" t="s">
        <v>28</v>
      </c>
      <c r="B4" s="3" t="s">
        <v>355</v>
      </c>
      <c r="C4" s="39">
        <v>15.8</v>
      </c>
      <c r="D4" s="39">
        <v>0.5</v>
      </c>
    </row>
    <row r="5" spans="1:4" x14ac:dyDescent="0.3">
      <c r="A5" s="6" t="s">
        <v>118</v>
      </c>
      <c r="B5" s="3" t="s">
        <v>356</v>
      </c>
      <c r="C5" s="39">
        <v>61.9</v>
      </c>
      <c r="D5" s="39">
        <v>1.6</v>
      </c>
    </row>
    <row r="6" spans="1:4" x14ac:dyDescent="0.3">
      <c r="A6" s="6" t="s">
        <v>119</v>
      </c>
      <c r="B6" s="3" t="s">
        <v>357</v>
      </c>
      <c r="C6" s="39">
        <v>5.9</v>
      </c>
      <c r="D6" s="39">
        <v>0</v>
      </c>
    </row>
    <row r="7" spans="1:4" x14ac:dyDescent="0.3">
      <c r="A7" s="6" t="s">
        <v>120</v>
      </c>
      <c r="B7" s="3" t="s">
        <v>358</v>
      </c>
      <c r="C7" s="39">
        <v>369.8</v>
      </c>
      <c r="D7" s="39">
        <v>30.9</v>
      </c>
    </row>
    <row r="8" spans="1:4" x14ac:dyDescent="0.3">
      <c r="A8" s="6" t="s">
        <v>121</v>
      </c>
      <c r="B8" s="3" t="s">
        <v>359</v>
      </c>
      <c r="C8" s="39">
        <v>23.5</v>
      </c>
      <c r="D8" s="39">
        <v>10</v>
      </c>
    </row>
    <row r="9" spans="1:4" x14ac:dyDescent="0.3">
      <c r="A9" s="6" t="s">
        <v>30</v>
      </c>
      <c r="B9" s="3" t="s">
        <v>360</v>
      </c>
      <c r="C9" s="39">
        <v>18.7</v>
      </c>
      <c r="D9" s="39">
        <v>0</v>
      </c>
    </row>
    <row r="10" spans="1:4" x14ac:dyDescent="0.3">
      <c r="A10" s="6" t="s">
        <v>122</v>
      </c>
      <c r="B10" s="3" t="s">
        <v>360</v>
      </c>
      <c r="C10" s="39">
        <v>3.2</v>
      </c>
      <c r="D10" s="39">
        <v>0.1</v>
      </c>
    </row>
    <row r="11" spans="1:4" x14ac:dyDescent="0.3">
      <c r="A11" s="6" t="s">
        <v>123</v>
      </c>
      <c r="B11" s="3" t="s">
        <v>361</v>
      </c>
      <c r="C11" s="39">
        <v>189.4</v>
      </c>
      <c r="D11" s="39">
        <v>0</v>
      </c>
    </row>
    <row r="12" spans="1:4" x14ac:dyDescent="0.3">
      <c r="A12" s="6" t="s">
        <v>124</v>
      </c>
      <c r="B12" s="3" t="s">
        <v>362</v>
      </c>
      <c r="C12" s="39">
        <v>1</v>
      </c>
      <c r="D12" s="39">
        <v>0.3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1CABB-4108-411D-9319-1DB0CB1F36C6}">
  <dimension ref="A1:B45"/>
  <sheetViews>
    <sheetView workbookViewId="0">
      <selection activeCell="C26" sqref="C26"/>
    </sheetView>
  </sheetViews>
  <sheetFormatPr defaultRowHeight="14.4" x14ac:dyDescent="0.3"/>
  <cols>
    <col min="1" max="1" width="51.21875" bestFit="1" customWidth="1"/>
    <col min="2" max="2" width="47.77734375" bestFit="1" customWidth="1"/>
  </cols>
  <sheetData>
    <row r="1" spans="1:2" ht="18" x14ac:dyDescent="0.35">
      <c r="A1" s="30" t="s">
        <v>367</v>
      </c>
      <c r="B1" s="32"/>
    </row>
    <row r="2" spans="1:2" x14ac:dyDescent="0.3">
      <c r="A2" s="2" t="s">
        <v>203</v>
      </c>
      <c r="B2" s="2" t="s">
        <v>386</v>
      </c>
    </row>
    <row r="3" spans="1:2" x14ac:dyDescent="0.3">
      <c r="A3" s="6" t="s">
        <v>37</v>
      </c>
      <c r="B3" s="40">
        <v>1573.3235</v>
      </c>
    </row>
    <row r="4" spans="1:2" x14ac:dyDescent="0.3">
      <c r="A4" s="6" t="s">
        <v>38</v>
      </c>
      <c r="B4" s="40">
        <v>0.36549999999999999</v>
      </c>
    </row>
    <row r="5" spans="1:2" x14ac:dyDescent="0.3">
      <c r="A5" s="6" t="s">
        <v>205</v>
      </c>
      <c r="B5" s="40">
        <v>90.323199999999986</v>
      </c>
    </row>
    <row r="6" spans="1:2" x14ac:dyDescent="0.3">
      <c r="A6" s="6" t="s">
        <v>206</v>
      </c>
      <c r="B6" s="40">
        <v>7.1999999999999995E-2</v>
      </c>
    </row>
    <row r="7" spans="1:2" x14ac:dyDescent="0.3">
      <c r="A7" s="6" t="s">
        <v>207</v>
      </c>
      <c r="B7" s="40">
        <v>4.5371999999999995</v>
      </c>
    </row>
    <row r="8" spans="1:2" x14ac:dyDescent="0.3">
      <c r="A8" s="6" t="s">
        <v>385</v>
      </c>
      <c r="B8" s="40">
        <v>20.141999999999999</v>
      </c>
    </row>
    <row r="9" spans="1:2" x14ac:dyDescent="0.3">
      <c r="A9" s="6" t="s">
        <v>208</v>
      </c>
      <c r="B9" s="40">
        <v>0.74409999999999998</v>
      </c>
    </row>
    <row r="10" spans="1:2" x14ac:dyDescent="0.3">
      <c r="A10" s="6" t="s">
        <v>209</v>
      </c>
      <c r="B10" s="40">
        <v>3.8079999999999994</v>
      </c>
    </row>
    <row r="11" spans="1:2" x14ac:dyDescent="0.3">
      <c r="A11" s="6" t="s">
        <v>210</v>
      </c>
      <c r="B11" s="40">
        <v>29.645</v>
      </c>
    </row>
    <row r="12" spans="1:2" x14ac:dyDescent="0.3">
      <c r="A12" s="6" t="s">
        <v>54</v>
      </c>
      <c r="B12" s="40">
        <v>0</v>
      </c>
    </row>
    <row r="13" spans="1:2" x14ac:dyDescent="0.3">
      <c r="A13" s="6" t="s">
        <v>211</v>
      </c>
      <c r="B13" s="40">
        <v>50.217100000000009</v>
      </c>
    </row>
    <row r="14" spans="1:2" x14ac:dyDescent="0.3">
      <c r="A14" s="6" t="s">
        <v>212</v>
      </c>
      <c r="B14" s="40">
        <v>24.8613</v>
      </c>
    </row>
    <row r="15" spans="1:2" x14ac:dyDescent="0.3">
      <c r="A15" s="6" t="s">
        <v>213</v>
      </c>
      <c r="B15" s="40">
        <v>17.328599999999998</v>
      </c>
    </row>
    <row r="16" spans="1:2" x14ac:dyDescent="0.3">
      <c r="A16" s="6" t="s">
        <v>214</v>
      </c>
      <c r="B16" s="40">
        <v>22.793700000000001</v>
      </c>
    </row>
    <row r="17" spans="1:2" x14ac:dyDescent="0.3">
      <c r="A17" s="6" t="s">
        <v>215</v>
      </c>
      <c r="B17" s="40">
        <v>3.7645</v>
      </c>
    </row>
    <row r="18" spans="1:2" x14ac:dyDescent="0.3">
      <c r="A18" s="6" t="s">
        <v>30</v>
      </c>
      <c r="B18" s="40">
        <v>0</v>
      </c>
    </row>
    <row r="19" spans="1:2" x14ac:dyDescent="0.3">
      <c r="A19" s="6" t="s">
        <v>216</v>
      </c>
      <c r="B19" s="40">
        <v>5.1947999999999999</v>
      </c>
    </row>
    <row r="20" spans="1:2" x14ac:dyDescent="0.3">
      <c r="A20" s="6" t="s">
        <v>61</v>
      </c>
      <c r="B20" s="40">
        <v>41.865900000000003</v>
      </c>
    </row>
    <row r="21" spans="1:2" x14ac:dyDescent="0.3">
      <c r="A21" s="6" t="s">
        <v>63</v>
      </c>
      <c r="B21" s="40">
        <v>128.89930000000001</v>
      </c>
    </row>
    <row r="22" spans="1:2" x14ac:dyDescent="0.3">
      <c r="A22" s="6" t="s">
        <v>66</v>
      </c>
      <c r="B22" s="40">
        <v>309.69309999999996</v>
      </c>
    </row>
    <row r="23" spans="1:2" x14ac:dyDescent="0.3">
      <c r="A23" s="6" t="s">
        <v>217</v>
      </c>
      <c r="B23" s="40">
        <v>0.22269999999999998</v>
      </c>
    </row>
    <row r="24" spans="1:2" x14ac:dyDescent="0.3">
      <c r="A24" s="6" t="s">
        <v>68</v>
      </c>
      <c r="B24" s="40">
        <v>808.0370999999999</v>
      </c>
    </row>
    <row r="25" spans="1:2" x14ac:dyDescent="0.3">
      <c r="A25" s="6" t="s">
        <v>218</v>
      </c>
      <c r="B25" s="40">
        <v>0.21</v>
      </c>
    </row>
    <row r="26" spans="1:2" x14ac:dyDescent="0.3">
      <c r="A26" s="6" t="s">
        <v>387</v>
      </c>
      <c r="B26" s="40">
        <v>4.181</v>
      </c>
    </row>
    <row r="27" spans="1:2" x14ac:dyDescent="0.3">
      <c r="A27" s="6" t="s">
        <v>79</v>
      </c>
      <c r="B27" s="40">
        <v>503.84530000000007</v>
      </c>
    </row>
    <row r="28" spans="1:2" x14ac:dyDescent="0.3">
      <c r="A28" s="6" t="s">
        <v>219</v>
      </c>
      <c r="B28" s="40">
        <v>4.3159999999999998</v>
      </c>
    </row>
    <row r="29" spans="1:2" x14ac:dyDescent="0.3">
      <c r="A29" s="6" t="s">
        <v>220</v>
      </c>
      <c r="B29" s="40">
        <v>0</v>
      </c>
    </row>
    <row r="30" spans="1:2" x14ac:dyDescent="0.3">
      <c r="A30" s="6" t="s">
        <v>83</v>
      </c>
      <c r="B30" s="40">
        <v>7.9429999999999996</v>
      </c>
    </row>
    <row r="31" spans="1:2" x14ac:dyDescent="0.3">
      <c r="A31" s="6" t="s">
        <v>221</v>
      </c>
      <c r="B31" s="40">
        <v>0</v>
      </c>
    </row>
    <row r="32" spans="1:2" x14ac:dyDescent="0.3">
      <c r="A32" s="6" t="s">
        <v>222</v>
      </c>
      <c r="B32" s="40">
        <v>5.1791999999999998</v>
      </c>
    </row>
    <row r="33" spans="1:2" x14ac:dyDescent="0.3">
      <c r="A33" s="6" t="s">
        <v>85</v>
      </c>
      <c r="B33" s="40">
        <v>15.351799999999999</v>
      </c>
    </row>
    <row r="34" spans="1:2" x14ac:dyDescent="0.3">
      <c r="A34" s="6" t="s">
        <v>86</v>
      </c>
      <c r="B34" s="40">
        <v>0</v>
      </c>
    </row>
    <row r="35" spans="1:2" x14ac:dyDescent="0.3">
      <c r="A35" s="6" t="s">
        <v>87</v>
      </c>
      <c r="B35" s="40">
        <v>88.828999999999979</v>
      </c>
    </row>
    <row r="36" spans="1:2" x14ac:dyDescent="0.3">
      <c r="A36" s="6" t="s">
        <v>223</v>
      </c>
      <c r="B36" s="40">
        <v>173.72989999999999</v>
      </c>
    </row>
    <row r="37" spans="1:2" x14ac:dyDescent="0.3">
      <c r="A37" s="6" t="s">
        <v>224</v>
      </c>
      <c r="B37" s="40">
        <v>5.4950000000000001</v>
      </c>
    </row>
    <row r="38" spans="1:2" x14ac:dyDescent="0.3">
      <c r="A38" s="6" t="s">
        <v>225</v>
      </c>
      <c r="B38" s="40">
        <v>15.4</v>
      </c>
    </row>
    <row r="39" spans="1:2" x14ac:dyDescent="0.3">
      <c r="A39" s="6" t="s">
        <v>88</v>
      </c>
      <c r="B39" s="40">
        <v>26.376300000000004</v>
      </c>
    </row>
    <row r="40" spans="1:2" x14ac:dyDescent="0.3">
      <c r="A40" s="6" t="s">
        <v>90</v>
      </c>
      <c r="B40" s="40">
        <v>22.695700000000002</v>
      </c>
    </row>
    <row r="41" spans="1:2" x14ac:dyDescent="0.3">
      <c r="A41" s="6" t="s">
        <v>94</v>
      </c>
      <c r="B41" s="40">
        <v>109.92139999999999</v>
      </c>
    </row>
    <row r="42" spans="1:2" x14ac:dyDescent="0.3">
      <c r="A42" s="6" t="s">
        <v>226</v>
      </c>
      <c r="B42" s="40">
        <v>16.095400000000001</v>
      </c>
    </row>
    <row r="43" spans="1:2" x14ac:dyDescent="0.3">
      <c r="A43" s="6" t="s">
        <v>106</v>
      </c>
      <c r="B43" s="40">
        <v>6.0004999999999988</v>
      </c>
    </row>
    <row r="44" spans="1:2" x14ac:dyDescent="0.3">
      <c r="A44" s="6" t="s">
        <v>107</v>
      </c>
      <c r="B44" s="40">
        <v>0.35860000000000003</v>
      </c>
    </row>
    <row r="45" spans="1:2" x14ac:dyDescent="0.3">
      <c r="B45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tabSelected="1" workbookViewId="0"/>
  </sheetViews>
  <sheetFormatPr defaultRowHeight="14.4" x14ac:dyDescent="0.3"/>
  <cols>
    <col min="1" max="1" width="14.21875" bestFit="1" customWidth="1"/>
    <col min="2" max="2" width="23.44140625" bestFit="1" customWidth="1"/>
    <col min="3" max="3" width="27.109375" bestFit="1" customWidth="1"/>
    <col min="4" max="4" width="24" bestFit="1" customWidth="1"/>
    <col min="5" max="5" width="33.109375" customWidth="1"/>
    <col min="6" max="6" width="36.6640625" customWidth="1"/>
  </cols>
  <sheetData>
    <row r="1" spans="1:6" ht="18" x14ac:dyDescent="0.35">
      <c r="A1" s="22" t="s">
        <v>368</v>
      </c>
      <c r="B1" s="23"/>
      <c r="C1" s="23"/>
      <c r="D1" s="23"/>
      <c r="E1" s="23"/>
      <c r="F1" s="24"/>
    </row>
    <row r="2" spans="1:6" ht="28.8" x14ac:dyDescent="0.3">
      <c r="A2" s="44" t="s">
        <v>0</v>
      </c>
      <c r="B2" s="44" t="s">
        <v>369</v>
      </c>
      <c r="C2" s="44" t="s">
        <v>16</v>
      </c>
      <c r="D2" s="44" t="s">
        <v>370</v>
      </c>
      <c r="E2" s="43" t="s">
        <v>388</v>
      </c>
      <c r="F2" s="43" t="s">
        <v>389</v>
      </c>
    </row>
    <row r="3" spans="1:6" x14ac:dyDescent="0.3">
      <c r="A3" s="19" t="s">
        <v>2</v>
      </c>
      <c r="B3" s="41">
        <v>19203.7</v>
      </c>
      <c r="C3" s="41">
        <v>0</v>
      </c>
      <c r="D3" s="41">
        <v>51.2</v>
      </c>
      <c r="E3" s="41">
        <v>19152.5</v>
      </c>
      <c r="F3" s="41">
        <v>67033779.899999999</v>
      </c>
    </row>
    <row r="4" spans="1:6" x14ac:dyDescent="0.3">
      <c r="A4" s="19" t="s">
        <v>3</v>
      </c>
      <c r="B4" s="41">
        <v>326.89999999999998</v>
      </c>
      <c r="C4" s="41">
        <v>0</v>
      </c>
      <c r="D4" s="41">
        <v>0</v>
      </c>
      <c r="E4" s="41">
        <v>326.89999999999998</v>
      </c>
      <c r="F4" s="41">
        <v>359548.6</v>
      </c>
    </row>
    <row r="5" spans="1:6" x14ac:dyDescent="0.3">
      <c r="A5" s="19" t="s">
        <v>4</v>
      </c>
      <c r="B5" s="41">
        <v>49582</v>
      </c>
      <c r="C5" s="41">
        <v>0</v>
      </c>
      <c r="D5" s="41">
        <v>39.5</v>
      </c>
      <c r="E5" s="41">
        <v>49542.5</v>
      </c>
      <c r="F5" s="41">
        <v>70845742.299999997</v>
      </c>
    </row>
    <row r="6" spans="1:6" x14ac:dyDescent="0.3">
      <c r="A6" s="19" t="s">
        <v>5</v>
      </c>
      <c r="B6" s="41">
        <v>46.5</v>
      </c>
      <c r="C6" s="41">
        <v>0</v>
      </c>
      <c r="D6" s="41">
        <v>57.3</v>
      </c>
      <c r="E6" s="41">
        <v>-10.8</v>
      </c>
      <c r="F6" s="41">
        <v>-47980.800000000003</v>
      </c>
    </row>
    <row r="7" spans="1:6" x14ac:dyDescent="0.3">
      <c r="A7" s="19" t="s">
        <v>6</v>
      </c>
      <c r="B7" s="41">
        <v>35910.9</v>
      </c>
      <c r="C7" s="41">
        <v>2005</v>
      </c>
      <c r="D7" s="41">
        <v>0.8</v>
      </c>
      <c r="E7" s="41">
        <v>33905.1</v>
      </c>
      <c r="F7" s="41">
        <v>4204231.0999999996</v>
      </c>
    </row>
    <row r="8" spans="1:6" x14ac:dyDescent="0.3">
      <c r="A8" s="19" t="s">
        <v>7</v>
      </c>
      <c r="B8" s="41">
        <v>1120.4000000000001</v>
      </c>
      <c r="C8" s="41">
        <v>0</v>
      </c>
      <c r="D8" s="41">
        <v>34.6</v>
      </c>
      <c r="E8" s="41">
        <v>1085.8</v>
      </c>
      <c r="F8" s="41">
        <v>3496417.1</v>
      </c>
    </row>
    <row r="9" spans="1:6" x14ac:dyDescent="0.3">
      <c r="A9" s="19" t="s">
        <v>8</v>
      </c>
      <c r="B9" s="41">
        <v>808.9</v>
      </c>
      <c r="C9" s="41">
        <v>0</v>
      </c>
      <c r="D9" s="41">
        <v>759.2</v>
      </c>
      <c r="E9" s="41">
        <v>6.2</v>
      </c>
      <c r="F9" s="41">
        <v>91908</v>
      </c>
    </row>
    <row r="10" spans="1:6" x14ac:dyDescent="0.3">
      <c r="A10" s="19" t="s">
        <v>9</v>
      </c>
      <c r="B10" s="41">
        <v>7.8</v>
      </c>
      <c r="C10" s="41">
        <v>0</v>
      </c>
      <c r="D10" s="41">
        <v>0</v>
      </c>
      <c r="E10" s="41">
        <v>7.8</v>
      </c>
      <c r="F10" s="41">
        <v>10644.9</v>
      </c>
    </row>
    <row r="11" spans="1:6" x14ac:dyDescent="0.3">
      <c r="A11" s="19" t="s">
        <v>10</v>
      </c>
      <c r="B11" s="41">
        <v>15757.4</v>
      </c>
      <c r="C11" s="41">
        <v>13159.9</v>
      </c>
      <c r="D11" s="41">
        <v>4.3</v>
      </c>
      <c r="E11" s="41">
        <v>2593.1999999999998</v>
      </c>
      <c r="F11" s="41">
        <v>2670974.7999999998</v>
      </c>
    </row>
    <row r="12" spans="1:6" x14ac:dyDescent="0.3">
      <c r="A12" s="19" t="s">
        <v>11</v>
      </c>
      <c r="B12" s="41">
        <v>22486.2</v>
      </c>
      <c r="C12" s="41">
        <v>0</v>
      </c>
      <c r="D12" s="41">
        <v>29.5</v>
      </c>
      <c r="E12" s="41">
        <v>22456.7</v>
      </c>
      <c r="F12" s="41">
        <v>15158281.6</v>
      </c>
    </row>
    <row r="13" spans="1:6" x14ac:dyDescent="0.3">
      <c r="A13" s="19" t="s">
        <v>12</v>
      </c>
      <c r="B13" s="41">
        <v>25.3</v>
      </c>
      <c r="C13" s="41">
        <v>0.7</v>
      </c>
      <c r="D13" s="41">
        <v>2.2000000000000002</v>
      </c>
      <c r="E13" s="41">
        <v>22.4</v>
      </c>
      <c r="F13" s="41">
        <v>2059.8000000000002</v>
      </c>
    </row>
    <row r="14" spans="1:6" x14ac:dyDescent="0.3">
      <c r="A14" s="19" t="s">
        <v>13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</row>
    <row r="15" spans="1:6" x14ac:dyDescent="0.3">
      <c r="A15" s="19" t="s">
        <v>14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</row>
    <row r="16" spans="1:6" x14ac:dyDescent="0.3">
      <c r="A16" s="19" t="s">
        <v>15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</row>
    <row r="17" spans="1:6" x14ac:dyDescent="0.3">
      <c r="A17" s="21" t="s">
        <v>346</v>
      </c>
      <c r="B17" s="42">
        <f>SUM(B3:B16)</f>
        <v>145275.99999999997</v>
      </c>
      <c r="C17" s="42">
        <f t="shared" ref="C17:F17" si="0">SUM(C3:C16)</f>
        <v>15165.6</v>
      </c>
      <c r="D17" s="42">
        <f t="shared" si="0"/>
        <v>978.6</v>
      </c>
      <c r="E17" s="42">
        <f t="shared" si="0"/>
        <v>129088.29999999997</v>
      </c>
      <c r="F17" s="42">
        <f t="shared" si="0"/>
        <v>163825607.30000001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8"/>
  <sheetViews>
    <sheetView topLeftCell="C1" workbookViewId="0">
      <selection activeCell="A10" sqref="A10:XFD10"/>
    </sheetView>
  </sheetViews>
  <sheetFormatPr defaultRowHeight="14.4" x14ac:dyDescent="0.3"/>
  <cols>
    <col min="1" max="1" width="14.21875" bestFit="1" customWidth="1"/>
    <col min="2" max="2" width="23.44140625" bestFit="1" customWidth="1"/>
    <col min="3" max="3" width="27.109375" bestFit="1" customWidth="1"/>
    <col min="4" max="4" width="17.77734375" bestFit="1" customWidth="1"/>
    <col min="5" max="5" width="17" bestFit="1" customWidth="1"/>
    <col min="6" max="6" width="31.77734375" bestFit="1" customWidth="1"/>
    <col min="7" max="7" width="29.21875" bestFit="1" customWidth="1"/>
    <col min="8" max="8" width="17.44140625" bestFit="1" customWidth="1"/>
    <col min="9" max="9" width="17.77734375" bestFit="1" customWidth="1"/>
    <col min="10" max="10" width="24" bestFit="1" customWidth="1"/>
    <col min="11" max="11" width="24.33203125" bestFit="1" customWidth="1"/>
    <col min="12" max="12" width="29" bestFit="1" customWidth="1"/>
    <col min="13" max="13" width="20.44140625" bestFit="1" customWidth="1"/>
    <col min="14" max="14" width="25.109375" bestFit="1" customWidth="1"/>
  </cols>
  <sheetData>
    <row r="1" spans="1:14" ht="18" x14ac:dyDescent="0.35">
      <c r="A1" s="22" t="s">
        <v>373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18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8" t="s">
        <v>372</v>
      </c>
      <c r="L2" s="28" t="s">
        <v>372</v>
      </c>
      <c r="M2" s="28" t="s">
        <v>371</v>
      </c>
      <c r="N2" s="28" t="s">
        <v>371</v>
      </c>
    </row>
    <row r="3" spans="1:14" s="15" customFormat="1" x14ac:dyDescent="0.3">
      <c r="A3" s="2" t="s">
        <v>0</v>
      </c>
      <c r="B3" s="2" t="s">
        <v>369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370</v>
      </c>
      <c r="K3" s="2" t="s">
        <v>23</v>
      </c>
      <c r="L3" s="2" t="s">
        <v>24</v>
      </c>
      <c r="M3" s="2" t="s">
        <v>25</v>
      </c>
      <c r="N3" s="2" t="s">
        <v>26</v>
      </c>
    </row>
    <row r="4" spans="1:14" x14ac:dyDescent="0.3">
      <c r="A4" s="6" t="s">
        <v>2</v>
      </c>
      <c r="B4" s="41">
        <v>19203.7</v>
      </c>
      <c r="C4" s="41">
        <v>0</v>
      </c>
      <c r="D4" s="41">
        <v>23626.2</v>
      </c>
      <c r="E4" s="41">
        <v>72</v>
      </c>
      <c r="F4" s="41">
        <v>0</v>
      </c>
      <c r="G4" s="41">
        <v>0</v>
      </c>
      <c r="H4" s="41">
        <v>2553.4</v>
      </c>
      <c r="I4" s="41">
        <v>0</v>
      </c>
      <c r="J4" s="41">
        <v>51.2</v>
      </c>
      <c r="K4" s="41">
        <v>40297.300000000003</v>
      </c>
      <c r="L4" s="41">
        <v>141040637</v>
      </c>
      <c r="M4" s="41">
        <v>40225.4</v>
      </c>
      <c r="N4" s="41">
        <v>140788775.80000001</v>
      </c>
    </row>
    <row r="5" spans="1:14" x14ac:dyDescent="0.3">
      <c r="A5" s="6" t="s">
        <v>3</v>
      </c>
      <c r="B5" s="41">
        <v>326.89999999999998</v>
      </c>
      <c r="C5" s="41">
        <v>0</v>
      </c>
      <c r="D5" s="41">
        <v>2.8</v>
      </c>
      <c r="E5" s="41">
        <v>0</v>
      </c>
      <c r="F5" s="41">
        <v>0</v>
      </c>
      <c r="G5" s="41">
        <v>0</v>
      </c>
      <c r="H5" s="41">
        <v>37.299999999999997</v>
      </c>
      <c r="I5" s="41">
        <v>0</v>
      </c>
      <c r="J5" s="41">
        <v>0</v>
      </c>
      <c r="K5" s="41">
        <v>292.39999999999998</v>
      </c>
      <c r="L5" s="41">
        <v>321650.59999999998</v>
      </c>
      <c r="M5" s="41">
        <v>292.39999999999998</v>
      </c>
      <c r="N5" s="41">
        <v>321650.59999999998</v>
      </c>
    </row>
    <row r="6" spans="1:14" x14ac:dyDescent="0.3">
      <c r="A6" s="6" t="s">
        <v>4</v>
      </c>
      <c r="B6" s="41">
        <v>49582</v>
      </c>
      <c r="C6" s="41">
        <v>0</v>
      </c>
      <c r="D6" s="41">
        <v>6922.6</v>
      </c>
      <c r="E6" s="41">
        <v>35</v>
      </c>
      <c r="F6" s="41">
        <v>0</v>
      </c>
      <c r="G6" s="41">
        <v>0</v>
      </c>
      <c r="H6" s="41">
        <v>11589.9</v>
      </c>
      <c r="I6" s="41">
        <v>0</v>
      </c>
      <c r="J6" s="41">
        <v>39.5</v>
      </c>
      <c r="K6" s="41">
        <v>44910.2</v>
      </c>
      <c r="L6" s="41">
        <v>64221610.200000003</v>
      </c>
      <c r="M6" s="41">
        <v>44875.199999999997</v>
      </c>
      <c r="N6" s="41">
        <v>64171535.5</v>
      </c>
    </row>
    <row r="7" spans="1:14" x14ac:dyDescent="0.3">
      <c r="A7" s="6" t="s">
        <v>5</v>
      </c>
      <c r="B7" s="41">
        <v>46.5</v>
      </c>
      <c r="C7" s="41">
        <v>0</v>
      </c>
      <c r="D7" s="41">
        <v>2105.8000000000002</v>
      </c>
      <c r="E7" s="41">
        <v>8.6</v>
      </c>
      <c r="F7" s="41">
        <v>0</v>
      </c>
      <c r="G7" s="41">
        <v>0</v>
      </c>
      <c r="H7" s="41">
        <v>305.60000000000002</v>
      </c>
      <c r="I7" s="41">
        <v>0</v>
      </c>
      <c r="J7" s="41">
        <v>57.3</v>
      </c>
      <c r="K7" s="41">
        <v>1798.1</v>
      </c>
      <c r="L7" s="41">
        <v>8037684.2999999998</v>
      </c>
      <c r="M7" s="41">
        <v>1789.5</v>
      </c>
      <c r="N7" s="41">
        <v>7999130.7000000002</v>
      </c>
    </row>
    <row r="8" spans="1:14" x14ac:dyDescent="0.3">
      <c r="A8" s="6" t="s">
        <v>6</v>
      </c>
      <c r="B8" s="41">
        <v>35910.9</v>
      </c>
      <c r="C8" s="41">
        <v>2005</v>
      </c>
      <c r="D8" s="41">
        <v>6786.4</v>
      </c>
      <c r="E8" s="41">
        <v>0</v>
      </c>
      <c r="F8" s="41">
        <v>6559.1</v>
      </c>
      <c r="G8" s="41">
        <v>0</v>
      </c>
      <c r="H8" s="41">
        <v>4193.6000000000004</v>
      </c>
      <c r="I8" s="41">
        <v>0</v>
      </c>
      <c r="J8" s="41">
        <v>0.8</v>
      </c>
      <c r="K8" s="41">
        <v>36497.9</v>
      </c>
      <c r="L8" s="41">
        <v>4525736.5</v>
      </c>
      <c r="M8" s="41">
        <v>36497.9</v>
      </c>
      <c r="N8" s="41">
        <v>4525733.4000000004</v>
      </c>
    </row>
    <row r="9" spans="1:14" x14ac:dyDescent="0.3">
      <c r="A9" s="6" t="s">
        <v>7</v>
      </c>
      <c r="B9" s="41">
        <v>1120.4000000000001</v>
      </c>
      <c r="C9" s="41">
        <v>0</v>
      </c>
      <c r="D9" s="41">
        <v>309.10000000000002</v>
      </c>
      <c r="E9" s="41">
        <v>2.9</v>
      </c>
      <c r="F9" s="41">
        <v>0</v>
      </c>
      <c r="G9" s="41">
        <v>0</v>
      </c>
      <c r="H9" s="41">
        <v>1038.7</v>
      </c>
      <c r="I9" s="41">
        <v>0</v>
      </c>
      <c r="J9" s="41">
        <v>34.6</v>
      </c>
      <c r="K9" s="41">
        <v>359.1</v>
      </c>
      <c r="L9" s="41">
        <v>1156190.1000000001</v>
      </c>
      <c r="M9" s="41">
        <v>356.2</v>
      </c>
      <c r="N9" s="41">
        <v>1146932.6000000001</v>
      </c>
    </row>
    <row r="10" spans="1:14" x14ac:dyDescent="0.3">
      <c r="A10" s="6" t="s">
        <v>8</v>
      </c>
      <c r="B10" s="41">
        <v>808.9</v>
      </c>
      <c r="C10" s="41">
        <v>0</v>
      </c>
      <c r="D10" s="41">
        <v>128.69999999999999</v>
      </c>
      <c r="E10" s="41">
        <v>0</v>
      </c>
      <c r="F10" s="41">
        <v>0</v>
      </c>
      <c r="G10" s="41">
        <v>0</v>
      </c>
      <c r="H10" s="41">
        <v>47.1</v>
      </c>
      <c r="I10" s="41">
        <v>0</v>
      </c>
      <c r="J10" s="41">
        <v>759.2</v>
      </c>
      <c r="K10" s="41">
        <v>87.8</v>
      </c>
      <c r="L10" s="41">
        <v>1298914.8</v>
      </c>
      <c r="M10" s="41">
        <v>87.8</v>
      </c>
      <c r="N10" s="41">
        <v>1298914.8</v>
      </c>
    </row>
    <row r="11" spans="1:14" x14ac:dyDescent="0.3">
      <c r="A11" s="6" t="s">
        <v>9</v>
      </c>
      <c r="B11" s="41">
        <v>7.8</v>
      </c>
      <c r="C11" s="41">
        <v>0</v>
      </c>
      <c r="D11" s="41">
        <v>20.8</v>
      </c>
      <c r="E11" s="41">
        <v>0</v>
      </c>
      <c r="F11" s="41">
        <v>0</v>
      </c>
      <c r="G11" s="41">
        <v>0</v>
      </c>
      <c r="H11" s="41">
        <v>31.1</v>
      </c>
      <c r="I11" s="41">
        <v>0</v>
      </c>
      <c r="J11" s="41">
        <v>0</v>
      </c>
      <c r="K11" s="41">
        <v>-2.5</v>
      </c>
      <c r="L11" s="41">
        <v>-3362.3</v>
      </c>
      <c r="M11" s="41">
        <v>-2.5</v>
      </c>
      <c r="N11" s="41">
        <v>-3362.3</v>
      </c>
    </row>
    <row r="12" spans="1:14" x14ac:dyDescent="0.3">
      <c r="A12" s="6" t="s">
        <v>10</v>
      </c>
      <c r="B12" s="41">
        <v>15757.4</v>
      </c>
      <c r="C12" s="41">
        <v>13159.9</v>
      </c>
      <c r="D12" s="41">
        <v>2131</v>
      </c>
      <c r="E12" s="41">
        <v>4.0999999999999996</v>
      </c>
      <c r="F12" s="41">
        <v>1218</v>
      </c>
      <c r="G12" s="41">
        <v>0</v>
      </c>
      <c r="H12" s="41">
        <v>686.7</v>
      </c>
      <c r="I12" s="41">
        <v>0</v>
      </c>
      <c r="J12" s="41">
        <v>4.3</v>
      </c>
      <c r="K12" s="41">
        <v>4041.5</v>
      </c>
      <c r="L12" s="41">
        <v>4162790.8</v>
      </c>
      <c r="M12" s="41">
        <v>4037.4</v>
      </c>
      <c r="N12" s="41">
        <v>4158551.3</v>
      </c>
    </row>
    <row r="13" spans="1:14" x14ac:dyDescent="0.3">
      <c r="A13" s="6" t="s">
        <v>11</v>
      </c>
      <c r="B13" s="41">
        <v>22486.2</v>
      </c>
      <c r="C13" s="41">
        <v>0</v>
      </c>
      <c r="D13" s="41">
        <v>17036.900000000001</v>
      </c>
      <c r="E13" s="41">
        <v>57.2</v>
      </c>
      <c r="F13" s="41">
        <v>0</v>
      </c>
      <c r="G13" s="41">
        <v>0</v>
      </c>
      <c r="H13" s="41">
        <v>1661.5</v>
      </c>
      <c r="I13" s="41">
        <v>0</v>
      </c>
      <c r="J13" s="41">
        <v>29.5</v>
      </c>
      <c r="K13" s="41">
        <v>37889.199999999997</v>
      </c>
      <c r="L13" s="41">
        <v>25575227.899999999</v>
      </c>
      <c r="M13" s="41">
        <v>37832.1</v>
      </c>
      <c r="N13" s="41">
        <v>25536634.399999999</v>
      </c>
    </row>
    <row r="14" spans="1:14" x14ac:dyDescent="0.3">
      <c r="A14" s="6" t="s">
        <v>12</v>
      </c>
      <c r="B14" s="41">
        <v>25.3</v>
      </c>
      <c r="C14" s="41">
        <v>0.7</v>
      </c>
      <c r="D14" s="41">
        <v>20</v>
      </c>
      <c r="E14" s="41">
        <v>0</v>
      </c>
      <c r="F14" s="41">
        <v>0</v>
      </c>
      <c r="G14" s="41">
        <v>0</v>
      </c>
      <c r="H14" s="41">
        <v>34.5</v>
      </c>
      <c r="I14" s="41">
        <v>0</v>
      </c>
      <c r="J14" s="41">
        <v>2.2000000000000002</v>
      </c>
      <c r="K14" s="41">
        <v>7.9</v>
      </c>
      <c r="L14" s="41">
        <v>728.2</v>
      </c>
      <c r="M14" s="41">
        <v>7.9</v>
      </c>
      <c r="N14" s="41">
        <v>728.2</v>
      </c>
    </row>
    <row r="15" spans="1:14" x14ac:dyDescent="0.3">
      <c r="A15" s="6" t="s">
        <v>13</v>
      </c>
      <c r="B15" s="41">
        <v>0</v>
      </c>
      <c r="C15" s="41">
        <v>0</v>
      </c>
      <c r="D15" s="41">
        <v>193.4</v>
      </c>
      <c r="E15" s="41">
        <v>2.5</v>
      </c>
      <c r="F15" s="41">
        <v>0</v>
      </c>
      <c r="G15" s="41">
        <v>0</v>
      </c>
      <c r="H15" s="41">
        <v>37.5</v>
      </c>
      <c r="I15" s="41">
        <v>0</v>
      </c>
      <c r="J15" s="41">
        <v>0</v>
      </c>
      <c r="K15" s="41">
        <v>158.4</v>
      </c>
      <c r="L15" s="41">
        <v>1553638.9</v>
      </c>
      <c r="M15" s="41">
        <v>155.9</v>
      </c>
      <c r="N15" s="41">
        <v>1529113.9</v>
      </c>
    </row>
    <row r="16" spans="1:14" x14ac:dyDescent="0.3">
      <c r="A16" s="6" t="s">
        <v>14</v>
      </c>
      <c r="B16" s="41">
        <v>0</v>
      </c>
      <c r="C16" s="41">
        <v>0</v>
      </c>
      <c r="D16" s="41">
        <v>442.4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442.4</v>
      </c>
      <c r="L16" s="41">
        <v>351239.8</v>
      </c>
      <c r="M16" s="41">
        <v>442.4</v>
      </c>
      <c r="N16" s="41">
        <v>351239.8</v>
      </c>
    </row>
    <row r="17" spans="1:14" x14ac:dyDescent="0.3">
      <c r="A17" s="6" t="s">
        <v>15</v>
      </c>
      <c r="B17" s="41">
        <v>0</v>
      </c>
      <c r="C17" s="41">
        <v>0</v>
      </c>
      <c r="D17" s="41">
        <v>442.5</v>
      </c>
      <c r="E17" s="41">
        <v>0</v>
      </c>
      <c r="F17" s="41">
        <v>0</v>
      </c>
      <c r="G17" s="41">
        <v>0</v>
      </c>
      <c r="H17" s="41">
        <v>9.4</v>
      </c>
      <c r="I17" s="41">
        <v>0</v>
      </c>
      <c r="J17" s="41">
        <v>0</v>
      </c>
      <c r="K17" s="41">
        <v>433.1</v>
      </c>
      <c r="L17" s="41">
        <v>710287</v>
      </c>
      <c r="M17" s="41">
        <v>433.1</v>
      </c>
      <c r="N17" s="41">
        <v>710287</v>
      </c>
    </row>
    <row r="18" spans="1:14" s="1" customFormat="1" x14ac:dyDescent="0.3">
      <c r="A18" s="5" t="s">
        <v>346</v>
      </c>
      <c r="B18" s="45">
        <f>SUM(B4:B17)</f>
        <v>145275.99999999997</v>
      </c>
      <c r="C18" s="45">
        <f t="shared" ref="C18:N18" si="0">SUM(C4:C17)</f>
        <v>15165.6</v>
      </c>
      <c r="D18" s="45">
        <f t="shared" si="0"/>
        <v>60168.6</v>
      </c>
      <c r="E18" s="45">
        <f t="shared" si="0"/>
        <v>182.3</v>
      </c>
      <c r="F18" s="45">
        <f t="shared" si="0"/>
        <v>7777.1</v>
      </c>
      <c r="G18" s="45">
        <f t="shared" si="0"/>
        <v>0</v>
      </c>
      <c r="H18" s="45">
        <f t="shared" si="0"/>
        <v>22226.300000000003</v>
      </c>
      <c r="I18" s="45">
        <f t="shared" si="0"/>
        <v>0</v>
      </c>
      <c r="J18" s="45">
        <f t="shared" si="0"/>
        <v>978.6</v>
      </c>
      <c r="K18" s="45">
        <f t="shared" si="0"/>
        <v>167212.79999999999</v>
      </c>
      <c r="L18" s="45">
        <f t="shared" si="0"/>
        <v>252952973.80000004</v>
      </c>
      <c r="M18" s="45">
        <f t="shared" si="0"/>
        <v>167030.69999999998</v>
      </c>
      <c r="N18" s="45">
        <f t="shared" si="0"/>
        <v>252535865.70000002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"/>
  <sheetViews>
    <sheetView workbookViewId="0"/>
  </sheetViews>
  <sheetFormatPr defaultRowHeight="14.4" x14ac:dyDescent="0.3"/>
  <cols>
    <col min="1" max="1" width="29.77734375" bestFit="1" customWidth="1"/>
    <col min="2" max="2" width="15.21875" bestFit="1" customWidth="1"/>
    <col min="3" max="3" width="36.5546875" bestFit="1" customWidth="1"/>
    <col min="4" max="4" width="21.33203125" bestFit="1" customWidth="1"/>
    <col min="5" max="6" width="21.77734375" bestFit="1" customWidth="1"/>
    <col min="7" max="7" width="25.77734375" bestFit="1" customWidth="1"/>
  </cols>
  <sheetData>
    <row r="1" spans="1:7" ht="18" x14ac:dyDescent="0.35">
      <c r="A1" s="22" t="s">
        <v>376</v>
      </c>
      <c r="B1" s="23"/>
      <c r="C1" s="23"/>
      <c r="D1" s="23"/>
      <c r="E1" s="23"/>
      <c r="F1" s="23"/>
      <c r="G1" s="24"/>
    </row>
    <row r="2" spans="1:7" x14ac:dyDescent="0.3">
      <c r="A2" s="14"/>
      <c r="B2" s="14"/>
      <c r="C2" s="14"/>
      <c r="D2" s="16" t="s">
        <v>374</v>
      </c>
      <c r="E2" s="29" t="s">
        <v>375</v>
      </c>
      <c r="F2" s="29" t="s">
        <v>375</v>
      </c>
      <c r="G2" s="14"/>
    </row>
    <row r="3" spans="1:7" x14ac:dyDescent="0.3">
      <c r="A3" s="2" t="s">
        <v>27</v>
      </c>
      <c r="B3" s="2" t="s">
        <v>109</v>
      </c>
      <c r="C3" s="2" t="s">
        <v>110</v>
      </c>
      <c r="D3" s="2" t="s">
        <v>111</v>
      </c>
      <c r="E3" s="2" t="s">
        <v>112</v>
      </c>
      <c r="F3" s="2" t="s">
        <v>113</v>
      </c>
      <c r="G3" s="2" t="s">
        <v>377</v>
      </c>
    </row>
    <row r="4" spans="1:7" x14ac:dyDescent="0.3">
      <c r="A4" s="6" t="s">
        <v>28</v>
      </c>
      <c r="B4" s="4">
        <v>2023</v>
      </c>
      <c r="C4" s="34">
        <v>40873469.299999997</v>
      </c>
      <c r="D4" s="34">
        <v>1450655.2</v>
      </c>
      <c r="E4" s="34">
        <v>0</v>
      </c>
      <c r="F4" s="34">
        <v>-15178199.300000001</v>
      </c>
      <c r="G4" s="34">
        <v>27145925.199999999</v>
      </c>
    </row>
    <row r="5" spans="1:7" x14ac:dyDescent="0.3">
      <c r="A5" s="6" t="s">
        <v>29</v>
      </c>
      <c r="B5" s="4">
        <v>2023</v>
      </c>
      <c r="C5" s="34">
        <v>75703417.299999997</v>
      </c>
      <c r="D5" s="34">
        <v>10387421.9</v>
      </c>
      <c r="E5" s="34">
        <v>0</v>
      </c>
      <c r="F5" s="34">
        <v>-44750343.399999999</v>
      </c>
      <c r="G5" s="34">
        <v>41340495.799999997</v>
      </c>
    </row>
    <row r="6" spans="1:7" x14ac:dyDescent="0.3">
      <c r="A6" s="6" t="s">
        <v>30</v>
      </c>
      <c r="B6" s="4">
        <v>2023</v>
      </c>
      <c r="C6" s="34">
        <v>0</v>
      </c>
      <c r="D6" s="34">
        <v>147690</v>
      </c>
      <c r="E6" s="34">
        <v>0</v>
      </c>
      <c r="F6" s="34">
        <v>-91895.5</v>
      </c>
      <c r="G6" s="34">
        <v>55794.5</v>
      </c>
    </row>
    <row r="7" spans="1:7" x14ac:dyDescent="0.3">
      <c r="A7" s="6" t="s">
        <v>31</v>
      </c>
      <c r="B7" s="4">
        <v>2023</v>
      </c>
      <c r="C7" s="34">
        <v>171747616.09999999</v>
      </c>
      <c r="D7" s="34">
        <v>-14505244.1</v>
      </c>
      <c r="E7" s="34">
        <v>0</v>
      </c>
      <c r="F7" s="34">
        <v>-69863954.599999994</v>
      </c>
      <c r="G7" s="34">
        <v>87378417.400000006</v>
      </c>
    </row>
    <row r="8" spans="1:7" x14ac:dyDescent="0.3">
      <c r="A8" s="6" t="s">
        <v>32</v>
      </c>
      <c r="B8" s="4">
        <v>2023</v>
      </c>
      <c r="C8" s="34">
        <v>1758.6</v>
      </c>
      <c r="D8" s="34">
        <v>0</v>
      </c>
      <c r="E8" s="34">
        <v>0</v>
      </c>
      <c r="F8" s="34">
        <v>-1299.0999999999999</v>
      </c>
      <c r="G8" s="34">
        <v>459.5</v>
      </c>
    </row>
    <row r="9" spans="1:7" x14ac:dyDescent="0.3">
      <c r="A9" s="6" t="s">
        <v>33</v>
      </c>
      <c r="B9" s="4">
        <v>2023</v>
      </c>
      <c r="C9" s="34">
        <v>0</v>
      </c>
      <c r="D9" s="34">
        <v>11645</v>
      </c>
      <c r="E9" s="34">
        <v>0</v>
      </c>
      <c r="F9" s="34">
        <v>-10644.9</v>
      </c>
      <c r="G9" s="34">
        <v>1000.1</v>
      </c>
    </row>
    <row r="10" spans="1:7" x14ac:dyDescent="0.3">
      <c r="A10" s="6" t="s">
        <v>34</v>
      </c>
      <c r="B10" s="4">
        <v>2023</v>
      </c>
      <c r="C10" s="34">
        <v>50546575.799999997</v>
      </c>
      <c r="D10" s="34">
        <v>1809139.2</v>
      </c>
      <c r="E10" s="34">
        <v>0</v>
      </c>
      <c r="F10" s="34">
        <v>-33776946.700000003</v>
      </c>
      <c r="G10" s="34">
        <v>18578768.199999999</v>
      </c>
    </row>
    <row r="11" spans="1:7" x14ac:dyDescent="0.3">
      <c r="A11" s="5" t="s">
        <v>35</v>
      </c>
      <c r="B11" s="4">
        <v>2023</v>
      </c>
      <c r="C11" s="34">
        <v>5426319.8999999994</v>
      </c>
      <c r="D11" s="34">
        <v>0</v>
      </c>
      <c r="E11" s="34">
        <v>-2213085.4</v>
      </c>
      <c r="F11" s="34">
        <v>-442888.2</v>
      </c>
      <c r="G11" s="34">
        <v>2770346.3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6"/>
  <sheetViews>
    <sheetView workbookViewId="0"/>
  </sheetViews>
  <sheetFormatPr defaultRowHeight="14.4" x14ac:dyDescent="0.3"/>
  <cols>
    <col min="1" max="1" width="51.5546875" bestFit="1" customWidth="1"/>
    <col min="2" max="2" width="15.21875" bestFit="1" customWidth="1"/>
    <col min="3" max="3" width="36.5546875" bestFit="1" customWidth="1"/>
    <col min="4" max="4" width="47.21875" bestFit="1" customWidth="1"/>
    <col min="5" max="5" width="51.77734375" bestFit="1" customWidth="1"/>
    <col min="6" max="6" width="21.33203125" bestFit="1" customWidth="1"/>
    <col min="7" max="8" width="21.77734375" bestFit="1" customWidth="1"/>
    <col min="9" max="9" width="24.5546875" bestFit="1" customWidth="1"/>
  </cols>
  <sheetData>
    <row r="1" spans="1:9" ht="18" x14ac:dyDescent="0.35">
      <c r="A1" s="22" t="s">
        <v>378</v>
      </c>
      <c r="B1" s="23"/>
      <c r="C1" s="23"/>
      <c r="D1" s="23"/>
      <c r="E1" s="23"/>
      <c r="F1" s="23"/>
      <c r="G1" s="23"/>
      <c r="H1" s="23"/>
      <c r="I1" s="24"/>
    </row>
    <row r="2" spans="1:9" x14ac:dyDescent="0.3">
      <c r="A2" s="14"/>
      <c r="B2" s="14"/>
      <c r="C2" s="14"/>
      <c r="D2" s="28" t="s">
        <v>374</v>
      </c>
      <c r="E2" s="28" t="s">
        <v>374</v>
      </c>
      <c r="F2" s="28" t="s">
        <v>374</v>
      </c>
      <c r="G2" s="29" t="s">
        <v>375</v>
      </c>
      <c r="H2" s="29" t="s">
        <v>375</v>
      </c>
      <c r="I2" s="14"/>
    </row>
    <row r="3" spans="1:9" x14ac:dyDescent="0.3">
      <c r="A3" s="2" t="s">
        <v>27</v>
      </c>
      <c r="B3" s="2" t="s">
        <v>109</v>
      </c>
      <c r="C3" s="2" t="s">
        <v>110</v>
      </c>
      <c r="D3" s="2" t="s">
        <v>115</v>
      </c>
      <c r="E3" s="2" t="s">
        <v>116</v>
      </c>
      <c r="F3" s="2" t="s">
        <v>111</v>
      </c>
      <c r="G3" s="2" t="s">
        <v>112</v>
      </c>
      <c r="H3" s="2" t="s">
        <v>113</v>
      </c>
      <c r="I3" s="2" t="s">
        <v>114</v>
      </c>
    </row>
    <row r="4" spans="1:9" x14ac:dyDescent="0.3">
      <c r="A4" s="6" t="s">
        <v>36</v>
      </c>
      <c r="B4" s="4">
        <v>2023</v>
      </c>
      <c r="C4" s="34">
        <v>0</v>
      </c>
      <c r="D4" s="34">
        <v>0</v>
      </c>
      <c r="E4" s="34">
        <v>0</v>
      </c>
      <c r="F4" s="34">
        <v>0</v>
      </c>
      <c r="G4" s="34">
        <v>-142.4</v>
      </c>
      <c r="H4" s="34">
        <v>0</v>
      </c>
      <c r="I4" s="34">
        <v>-142.4</v>
      </c>
    </row>
    <row r="5" spans="1:9" x14ac:dyDescent="0.3">
      <c r="A5" s="6" t="s">
        <v>37</v>
      </c>
      <c r="B5" s="4">
        <v>2023</v>
      </c>
      <c r="C5" s="34">
        <v>3209232.5</v>
      </c>
      <c r="D5" s="34">
        <v>200000</v>
      </c>
      <c r="E5" s="34">
        <v>0</v>
      </c>
      <c r="F5" s="34">
        <v>656350.5</v>
      </c>
      <c r="G5" s="34">
        <v>-4035044.8</v>
      </c>
      <c r="H5" s="34">
        <v>0</v>
      </c>
      <c r="I5" s="34">
        <v>30538.2</v>
      </c>
    </row>
    <row r="6" spans="1:9" x14ac:dyDescent="0.3">
      <c r="A6" s="6" t="s">
        <v>38</v>
      </c>
      <c r="B6" s="4">
        <v>2023</v>
      </c>
      <c r="C6" s="34">
        <v>200000</v>
      </c>
      <c r="D6" s="34">
        <v>0</v>
      </c>
      <c r="E6" s="34">
        <v>0</v>
      </c>
      <c r="F6" s="34">
        <v>0</v>
      </c>
      <c r="G6" s="34">
        <v>-199918.9</v>
      </c>
      <c r="H6" s="34">
        <v>0</v>
      </c>
      <c r="I6" s="34">
        <v>81.099999999999994</v>
      </c>
    </row>
    <row r="7" spans="1:9" x14ac:dyDescent="0.3">
      <c r="A7" s="6" t="s">
        <v>39</v>
      </c>
      <c r="B7" s="4">
        <v>2023</v>
      </c>
      <c r="C7" s="34">
        <v>77.8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77.8</v>
      </c>
    </row>
    <row r="8" spans="1:9" x14ac:dyDescent="0.3">
      <c r="A8" s="6" t="s">
        <v>40</v>
      </c>
      <c r="B8" s="4">
        <v>2023</v>
      </c>
      <c r="C8" s="34">
        <v>193335.9</v>
      </c>
      <c r="D8" s="34">
        <v>0</v>
      </c>
      <c r="E8" s="34">
        <v>0</v>
      </c>
      <c r="F8" s="34">
        <v>0</v>
      </c>
      <c r="G8" s="34">
        <v>-194277.4</v>
      </c>
      <c r="H8" s="34">
        <v>0</v>
      </c>
      <c r="I8" s="34">
        <v>-941.5</v>
      </c>
    </row>
    <row r="9" spans="1:9" x14ac:dyDescent="0.3">
      <c r="A9" s="6" t="s">
        <v>41</v>
      </c>
      <c r="B9" s="4">
        <v>2023</v>
      </c>
      <c r="C9" s="34">
        <v>200000</v>
      </c>
      <c r="D9" s="34">
        <v>0</v>
      </c>
      <c r="E9" s="34">
        <v>0</v>
      </c>
      <c r="F9" s="34">
        <v>0</v>
      </c>
      <c r="G9" s="34">
        <v>-198280.7</v>
      </c>
      <c r="H9" s="34">
        <v>0</v>
      </c>
      <c r="I9" s="34">
        <v>1719.3</v>
      </c>
    </row>
    <row r="10" spans="1:9" x14ac:dyDescent="0.3">
      <c r="A10" s="6" t="s">
        <v>42</v>
      </c>
      <c r="B10" s="4">
        <v>2023</v>
      </c>
      <c r="C10" s="34">
        <v>194505.7</v>
      </c>
      <c r="D10" s="34">
        <v>-194505.7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</row>
    <row r="11" spans="1:9" x14ac:dyDescent="0.3">
      <c r="A11" s="6" t="s">
        <v>43</v>
      </c>
      <c r="B11" s="4">
        <v>2023</v>
      </c>
      <c r="C11" s="34">
        <v>200000</v>
      </c>
      <c r="D11" s="34">
        <v>0</v>
      </c>
      <c r="E11" s="34">
        <v>0</v>
      </c>
      <c r="F11" s="34">
        <v>255865</v>
      </c>
      <c r="G11" s="34">
        <v>-423946.8</v>
      </c>
      <c r="H11" s="34">
        <v>0</v>
      </c>
      <c r="I11" s="34">
        <v>31918.2</v>
      </c>
    </row>
    <row r="12" spans="1:9" x14ac:dyDescent="0.3">
      <c r="A12" s="6" t="s">
        <v>44</v>
      </c>
      <c r="B12" s="4">
        <v>2023</v>
      </c>
      <c r="C12" s="34">
        <v>190699.1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190699.1</v>
      </c>
    </row>
    <row r="13" spans="1:9" x14ac:dyDescent="0.3">
      <c r="A13" s="6" t="s">
        <v>45</v>
      </c>
      <c r="B13" s="4">
        <v>2023</v>
      </c>
      <c r="C13" s="34">
        <v>285314.5</v>
      </c>
      <c r="D13" s="34">
        <v>0</v>
      </c>
      <c r="E13" s="34">
        <v>0</v>
      </c>
      <c r="F13" s="34">
        <v>-16658.3</v>
      </c>
      <c r="G13" s="34">
        <v>-268530.2</v>
      </c>
      <c r="H13" s="34">
        <v>0</v>
      </c>
      <c r="I13" s="34">
        <v>126</v>
      </c>
    </row>
    <row r="14" spans="1:9" x14ac:dyDescent="0.3">
      <c r="A14" s="6" t="s">
        <v>46</v>
      </c>
      <c r="B14" s="4">
        <v>2023</v>
      </c>
      <c r="C14" s="34">
        <v>498530.3</v>
      </c>
      <c r="D14" s="34">
        <v>0</v>
      </c>
      <c r="E14" s="34">
        <v>0</v>
      </c>
      <c r="F14" s="34">
        <v>-226065</v>
      </c>
      <c r="G14" s="34">
        <v>-187137.6</v>
      </c>
      <c r="H14" s="34">
        <v>0</v>
      </c>
      <c r="I14" s="34">
        <v>85327.7</v>
      </c>
    </row>
    <row r="15" spans="1:9" x14ac:dyDescent="0.3">
      <c r="A15" s="6" t="s">
        <v>385</v>
      </c>
      <c r="B15" s="4">
        <v>2023</v>
      </c>
      <c r="C15" s="34">
        <v>200000</v>
      </c>
      <c r="D15" s="34">
        <v>0</v>
      </c>
      <c r="E15" s="34">
        <v>0</v>
      </c>
      <c r="F15" s="34">
        <v>0</v>
      </c>
      <c r="G15" s="34">
        <v>-198730</v>
      </c>
      <c r="H15" s="34">
        <v>0</v>
      </c>
      <c r="I15" s="34">
        <v>1270</v>
      </c>
    </row>
    <row r="16" spans="1:9" x14ac:dyDescent="0.3">
      <c r="A16" s="6" t="s">
        <v>47</v>
      </c>
      <c r="B16" s="4">
        <v>2023</v>
      </c>
      <c r="C16" s="34">
        <v>2918730.4</v>
      </c>
      <c r="D16" s="34">
        <v>-2918730.4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</row>
    <row r="17" spans="1:9" x14ac:dyDescent="0.3">
      <c r="A17" s="6" t="s">
        <v>48</v>
      </c>
      <c r="B17" s="4">
        <v>2023</v>
      </c>
      <c r="C17" s="34">
        <v>200000</v>
      </c>
      <c r="D17" s="34">
        <v>-40808.5</v>
      </c>
      <c r="E17" s="34">
        <v>0</v>
      </c>
      <c r="F17" s="34">
        <v>0</v>
      </c>
      <c r="G17" s="34">
        <v>0</v>
      </c>
      <c r="H17" s="34">
        <v>0</v>
      </c>
      <c r="I17" s="34">
        <v>159191.5</v>
      </c>
    </row>
    <row r="18" spans="1:9" x14ac:dyDescent="0.3">
      <c r="A18" s="6" t="s">
        <v>28</v>
      </c>
      <c r="B18" s="4">
        <v>2023</v>
      </c>
      <c r="C18" s="34">
        <v>31075488.699999999</v>
      </c>
      <c r="D18" s="34">
        <v>0</v>
      </c>
      <c r="E18" s="34">
        <v>0</v>
      </c>
      <c r="F18" s="34">
        <v>-1008622.3</v>
      </c>
      <c r="G18" s="34">
        <v>-8017933.1000000006</v>
      </c>
      <c r="H18" s="34">
        <v>-15178199.300000001</v>
      </c>
      <c r="I18" s="34">
        <v>6870734</v>
      </c>
    </row>
    <row r="19" spans="1:9" x14ac:dyDescent="0.3">
      <c r="A19" s="6" t="s">
        <v>49</v>
      </c>
      <c r="B19" s="4">
        <v>2023</v>
      </c>
      <c r="C19" s="34">
        <v>1027571.2</v>
      </c>
      <c r="D19" s="34">
        <v>0</v>
      </c>
      <c r="E19" s="34">
        <v>0</v>
      </c>
      <c r="F19" s="34">
        <v>0</v>
      </c>
      <c r="G19" s="34">
        <v>-1026617</v>
      </c>
      <c r="H19" s="34">
        <v>0</v>
      </c>
      <c r="I19" s="34">
        <v>954.2</v>
      </c>
    </row>
    <row r="20" spans="1:9" x14ac:dyDescent="0.3">
      <c r="A20" s="6" t="s">
        <v>50</v>
      </c>
      <c r="B20" s="4">
        <v>2023</v>
      </c>
      <c r="C20" s="34">
        <v>2486664.2999999998</v>
      </c>
      <c r="D20" s="34">
        <v>-1022990.5</v>
      </c>
      <c r="E20" s="34">
        <v>0</v>
      </c>
      <c r="F20" s="34">
        <v>0</v>
      </c>
      <c r="G20" s="34">
        <v>-1485438.3</v>
      </c>
      <c r="H20" s="34">
        <v>0</v>
      </c>
      <c r="I20" s="34">
        <v>-21764.5</v>
      </c>
    </row>
    <row r="21" spans="1:9" x14ac:dyDescent="0.3">
      <c r="A21" s="6" t="s">
        <v>51</v>
      </c>
      <c r="B21" s="4">
        <v>2023</v>
      </c>
      <c r="C21" s="34">
        <v>200000</v>
      </c>
      <c r="D21" s="34">
        <v>0</v>
      </c>
      <c r="E21" s="34">
        <v>0</v>
      </c>
      <c r="F21" s="34">
        <v>0</v>
      </c>
      <c r="G21" s="34">
        <v>-199948.5</v>
      </c>
      <c r="H21" s="34">
        <v>0</v>
      </c>
      <c r="I21" s="34">
        <v>51.5</v>
      </c>
    </row>
    <row r="22" spans="1:9" x14ac:dyDescent="0.3">
      <c r="A22" s="6" t="s">
        <v>52</v>
      </c>
      <c r="B22" s="4">
        <v>2023</v>
      </c>
      <c r="C22" s="34">
        <v>33459.800000000003</v>
      </c>
      <c r="D22" s="34">
        <v>0</v>
      </c>
      <c r="E22" s="34">
        <v>0</v>
      </c>
      <c r="F22" s="34">
        <v>500000</v>
      </c>
      <c r="G22" s="34">
        <v>-486464.4</v>
      </c>
      <c r="H22" s="34">
        <v>0</v>
      </c>
      <c r="I22" s="34">
        <v>46995.4</v>
      </c>
    </row>
    <row r="23" spans="1:9" x14ac:dyDescent="0.3">
      <c r="A23" s="6" t="s">
        <v>53</v>
      </c>
      <c r="B23" s="4">
        <v>2023</v>
      </c>
      <c r="C23" s="34">
        <v>194000</v>
      </c>
      <c r="D23" s="34">
        <v>0</v>
      </c>
      <c r="E23" s="34">
        <v>0</v>
      </c>
      <c r="F23" s="34">
        <v>0</v>
      </c>
      <c r="G23" s="34">
        <v>-192937.5</v>
      </c>
      <c r="H23" s="34">
        <v>0</v>
      </c>
      <c r="I23" s="34">
        <v>1062.5</v>
      </c>
    </row>
    <row r="24" spans="1:9" x14ac:dyDescent="0.3">
      <c r="A24" s="6" t="s">
        <v>54</v>
      </c>
      <c r="B24" s="4">
        <v>2023</v>
      </c>
      <c r="C24" s="34">
        <v>200000</v>
      </c>
      <c r="D24" s="34">
        <v>-200000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</row>
    <row r="25" spans="1:9" x14ac:dyDescent="0.3">
      <c r="A25" s="6" t="s">
        <v>29</v>
      </c>
      <c r="B25" s="4">
        <v>2023</v>
      </c>
      <c r="C25" s="34">
        <v>33382686.100000001</v>
      </c>
      <c r="D25" s="34">
        <v>469114</v>
      </c>
      <c r="E25" s="34">
        <v>12940957.699999999</v>
      </c>
      <c r="F25" s="34">
        <v>13019528.300000001</v>
      </c>
      <c r="G25" s="34">
        <v>-14696499.6</v>
      </c>
      <c r="H25" s="34">
        <v>-44750343.399999999</v>
      </c>
      <c r="I25" s="34">
        <v>365443.1</v>
      </c>
    </row>
    <row r="26" spans="1:9" x14ac:dyDescent="0.3">
      <c r="A26" s="6" t="s">
        <v>55</v>
      </c>
      <c r="B26" s="4">
        <v>2023</v>
      </c>
      <c r="C26" s="34">
        <v>200000</v>
      </c>
      <c r="D26" s="34">
        <v>0</v>
      </c>
      <c r="E26" s="34">
        <v>0</v>
      </c>
      <c r="F26" s="34">
        <v>0</v>
      </c>
      <c r="G26" s="34">
        <v>-199995.1</v>
      </c>
      <c r="H26" s="34">
        <v>0</v>
      </c>
      <c r="I26" s="34">
        <v>4.9000000000000004</v>
      </c>
    </row>
    <row r="27" spans="1:9" x14ac:dyDescent="0.3">
      <c r="A27" s="6" t="s">
        <v>56</v>
      </c>
      <c r="B27" s="4">
        <v>2023</v>
      </c>
      <c r="C27" s="34">
        <v>374063.9</v>
      </c>
      <c r="D27" s="34">
        <v>-27434.799999999999</v>
      </c>
      <c r="E27" s="34">
        <v>0</v>
      </c>
      <c r="F27" s="34">
        <v>0</v>
      </c>
      <c r="G27" s="34">
        <v>-345124</v>
      </c>
      <c r="H27" s="34">
        <v>0</v>
      </c>
      <c r="I27" s="34">
        <v>1505.1</v>
      </c>
    </row>
    <row r="28" spans="1:9" x14ac:dyDescent="0.3">
      <c r="A28" s="6" t="s">
        <v>57</v>
      </c>
      <c r="B28" s="4">
        <v>2023</v>
      </c>
      <c r="C28" s="34">
        <v>200000</v>
      </c>
      <c r="D28" s="34">
        <v>0</v>
      </c>
      <c r="E28" s="34">
        <v>0</v>
      </c>
      <c r="F28" s="34">
        <v>0</v>
      </c>
      <c r="G28" s="34">
        <v>-199986.8</v>
      </c>
      <c r="H28" s="34">
        <v>0</v>
      </c>
      <c r="I28" s="34">
        <v>13.2</v>
      </c>
    </row>
    <row r="29" spans="1:9" x14ac:dyDescent="0.3">
      <c r="A29" s="6" t="s">
        <v>58</v>
      </c>
      <c r="B29" s="4">
        <v>2023</v>
      </c>
      <c r="C29" s="34">
        <v>200000</v>
      </c>
      <c r="D29" s="34">
        <v>0</v>
      </c>
      <c r="E29" s="34">
        <v>0</v>
      </c>
      <c r="F29" s="34">
        <v>25223.4</v>
      </c>
      <c r="G29" s="34">
        <v>-225214.1</v>
      </c>
      <c r="H29" s="34">
        <v>0</v>
      </c>
      <c r="I29" s="34">
        <v>9.3000000000000007</v>
      </c>
    </row>
    <row r="30" spans="1:9" x14ac:dyDescent="0.3">
      <c r="A30" s="6" t="s">
        <v>30</v>
      </c>
      <c r="B30" s="4">
        <v>2023</v>
      </c>
      <c r="C30" s="34">
        <v>3120932.2</v>
      </c>
      <c r="D30" s="34">
        <v>0</v>
      </c>
      <c r="E30" s="34">
        <v>118485.3</v>
      </c>
      <c r="F30" s="34">
        <v>1000</v>
      </c>
      <c r="G30" s="34">
        <v>-3147925.1</v>
      </c>
      <c r="H30" s="34">
        <v>-91895.5</v>
      </c>
      <c r="I30" s="34">
        <v>596.9</v>
      </c>
    </row>
    <row r="31" spans="1:9" x14ac:dyDescent="0.3">
      <c r="A31" s="6" t="s">
        <v>59</v>
      </c>
      <c r="B31" s="4">
        <v>2023</v>
      </c>
      <c r="C31" s="34">
        <v>200000</v>
      </c>
      <c r="D31" s="34">
        <v>0</v>
      </c>
      <c r="E31" s="34">
        <v>0</v>
      </c>
      <c r="F31" s="34">
        <v>0</v>
      </c>
      <c r="G31" s="34">
        <v>-199985.5</v>
      </c>
      <c r="H31" s="34">
        <v>0</v>
      </c>
      <c r="I31" s="34">
        <v>14.5</v>
      </c>
    </row>
    <row r="32" spans="1:9" x14ac:dyDescent="0.3">
      <c r="A32" s="6" t="s">
        <v>60</v>
      </c>
      <c r="B32" s="4">
        <v>2023</v>
      </c>
      <c r="C32" s="34">
        <v>104289</v>
      </c>
      <c r="D32" s="34">
        <v>-64931.9</v>
      </c>
      <c r="E32" s="34">
        <v>44423.1</v>
      </c>
      <c r="F32" s="34">
        <v>-2924.9</v>
      </c>
      <c r="G32" s="34">
        <v>-75859.900000000009</v>
      </c>
      <c r="H32" s="34">
        <v>0</v>
      </c>
      <c r="I32" s="34">
        <v>4995.3999999999996</v>
      </c>
    </row>
    <row r="33" spans="1:9" x14ac:dyDescent="0.3">
      <c r="A33" s="6" t="s">
        <v>61</v>
      </c>
      <c r="B33" s="4">
        <v>2023</v>
      </c>
      <c r="C33" s="34">
        <v>199978.5</v>
      </c>
      <c r="D33" s="34">
        <v>0</v>
      </c>
      <c r="E33" s="34">
        <v>0</v>
      </c>
      <c r="F33" s="34">
        <v>619</v>
      </c>
      <c r="G33" s="34">
        <v>-200587.5</v>
      </c>
      <c r="H33" s="34">
        <v>0</v>
      </c>
      <c r="I33" s="34">
        <v>10</v>
      </c>
    </row>
    <row r="34" spans="1:9" x14ac:dyDescent="0.3">
      <c r="A34" s="6" t="s">
        <v>62</v>
      </c>
      <c r="B34" s="4">
        <v>2023</v>
      </c>
      <c r="C34" s="34">
        <v>769838</v>
      </c>
      <c r="D34" s="34">
        <v>0</v>
      </c>
      <c r="E34" s="34">
        <v>0</v>
      </c>
      <c r="F34" s="34">
        <v>625800</v>
      </c>
      <c r="G34" s="34">
        <v>-1342671.1</v>
      </c>
      <c r="H34" s="34">
        <v>0</v>
      </c>
      <c r="I34" s="34">
        <v>52966.9</v>
      </c>
    </row>
    <row r="35" spans="1:9" x14ac:dyDescent="0.3">
      <c r="A35" s="6" t="s">
        <v>63</v>
      </c>
      <c r="B35" s="4">
        <v>2023</v>
      </c>
      <c r="C35" s="34">
        <v>2552532.6</v>
      </c>
      <c r="D35" s="34">
        <v>0</v>
      </c>
      <c r="E35" s="34">
        <v>0</v>
      </c>
      <c r="F35" s="34">
        <v>0</v>
      </c>
      <c r="G35" s="34">
        <v>-2551702.4</v>
      </c>
      <c r="H35" s="34">
        <v>0</v>
      </c>
      <c r="I35" s="34">
        <v>830.2</v>
      </c>
    </row>
    <row r="36" spans="1:9" x14ac:dyDescent="0.3">
      <c r="A36" s="6" t="s">
        <v>64</v>
      </c>
      <c r="B36" s="4">
        <v>2023</v>
      </c>
      <c r="C36" s="34">
        <v>200000</v>
      </c>
      <c r="D36" s="34">
        <v>0</v>
      </c>
      <c r="E36" s="34">
        <v>0</v>
      </c>
      <c r="F36" s="34">
        <v>0</v>
      </c>
      <c r="G36" s="34">
        <v>-199934.6</v>
      </c>
      <c r="H36" s="34">
        <v>0</v>
      </c>
      <c r="I36" s="34">
        <v>65.400000000000006</v>
      </c>
    </row>
    <row r="37" spans="1:9" x14ac:dyDescent="0.3">
      <c r="A37" s="6" t="s">
        <v>65</v>
      </c>
      <c r="B37" s="4">
        <v>2023</v>
      </c>
      <c r="C37" s="34">
        <v>536367.9</v>
      </c>
      <c r="D37" s="34">
        <v>0</v>
      </c>
      <c r="E37" s="34">
        <v>10861.5</v>
      </c>
      <c r="F37" s="34">
        <v>0</v>
      </c>
      <c r="G37" s="34">
        <v>-541312.6</v>
      </c>
      <c r="H37" s="34">
        <v>0</v>
      </c>
      <c r="I37" s="34">
        <v>5916.8</v>
      </c>
    </row>
    <row r="38" spans="1:9" x14ac:dyDescent="0.3">
      <c r="A38" s="6" t="s">
        <v>66</v>
      </c>
      <c r="B38" s="4">
        <v>2023</v>
      </c>
      <c r="C38" s="34">
        <v>200000</v>
      </c>
      <c r="D38" s="34">
        <v>0</v>
      </c>
      <c r="E38" s="34">
        <v>0</v>
      </c>
      <c r="F38" s="34">
        <v>0</v>
      </c>
      <c r="G38" s="34">
        <v>-199573.5</v>
      </c>
      <c r="H38" s="34">
        <v>0</v>
      </c>
      <c r="I38" s="34">
        <v>426.5</v>
      </c>
    </row>
    <row r="39" spans="1:9" x14ac:dyDescent="0.3">
      <c r="A39" s="6" t="s">
        <v>67</v>
      </c>
      <c r="B39" s="4">
        <v>2023</v>
      </c>
      <c r="C39" s="34">
        <v>765574</v>
      </c>
      <c r="D39" s="34">
        <v>0</v>
      </c>
      <c r="E39" s="34">
        <v>0</v>
      </c>
      <c r="F39" s="34">
        <v>0</v>
      </c>
      <c r="G39" s="34">
        <v>-765348.29999999993</v>
      </c>
      <c r="H39" s="34">
        <v>0</v>
      </c>
      <c r="I39" s="34">
        <v>225.7</v>
      </c>
    </row>
    <row r="40" spans="1:9" x14ac:dyDescent="0.3">
      <c r="A40" s="6" t="s">
        <v>31</v>
      </c>
      <c r="B40" s="4">
        <v>2023</v>
      </c>
      <c r="C40" s="34">
        <v>82497424.700000003</v>
      </c>
      <c r="D40" s="34">
        <v>0</v>
      </c>
      <c r="E40" s="34">
        <v>8532406.5</v>
      </c>
      <c r="F40" s="34">
        <v>-14505244.1</v>
      </c>
      <c r="G40" s="34">
        <v>-6151953.2000000011</v>
      </c>
      <c r="H40" s="34">
        <v>-69863954.599999994</v>
      </c>
      <c r="I40" s="34">
        <v>508679.3</v>
      </c>
    </row>
    <row r="41" spans="1:9" x14ac:dyDescent="0.3">
      <c r="A41" s="6" t="s">
        <v>68</v>
      </c>
      <c r="B41" s="4">
        <v>2023</v>
      </c>
      <c r="C41" s="34">
        <v>2988057.5</v>
      </c>
      <c r="D41" s="34">
        <v>0</v>
      </c>
      <c r="E41" s="34">
        <v>0</v>
      </c>
      <c r="F41" s="34">
        <v>0</v>
      </c>
      <c r="G41" s="34">
        <v>-2984861.7</v>
      </c>
      <c r="H41" s="34">
        <v>0</v>
      </c>
      <c r="I41" s="34">
        <v>3195.8</v>
      </c>
    </row>
    <row r="42" spans="1:9" x14ac:dyDescent="0.3">
      <c r="A42" s="6" t="s">
        <v>69</v>
      </c>
      <c r="B42" s="4">
        <v>2023</v>
      </c>
      <c r="C42" s="34">
        <v>200000</v>
      </c>
      <c r="D42" s="34">
        <v>0</v>
      </c>
      <c r="E42" s="34">
        <v>0</v>
      </c>
      <c r="F42" s="34">
        <v>0</v>
      </c>
      <c r="G42" s="34">
        <v>-199985</v>
      </c>
      <c r="H42" s="34">
        <v>0</v>
      </c>
      <c r="I42" s="34">
        <v>15</v>
      </c>
    </row>
    <row r="43" spans="1:9" x14ac:dyDescent="0.3">
      <c r="A43" s="6" t="s">
        <v>70</v>
      </c>
      <c r="B43" s="4">
        <v>2023</v>
      </c>
      <c r="C43" s="34">
        <v>3406995.9</v>
      </c>
      <c r="D43" s="34">
        <v>0</v>
      </c>
      <c r="E43" s="34">
        <v>12214.7</v>
      </c>
      <c r="F43" s="34">
        <v>-110250</v>
      </c>
      <c r="G43" s="34">
        <v>-3307359.4</v>
      </c>
      <c r="H43" s="34">
        <v>0</v>
      </c>
      <c r="I43" s="34">
        <v>1601.2</v>
      </c>
    </row>
    <row r="44" spans="1:9" x14ac:dyDescent="0.3">
      <c r="A44" s="6" t="s">
        <v>71</v>
      </c>
      <c r="B44" s="4">
        <v>2023</v>
      </c>
      <c r="C44" s="34">
        <v>25944614.300000001</v>
      </c>
      <c r="D44" s="34">
        <v>0</v>
      </c>
      <c r="E44" s="34">
        <v>0</v>
      </c>
      <c r="F44" s="34">
        <v>0</v>
      </c>
      <c r="G44" s="34">
        <v>-25932896.300000001</v>
      </c>
      <c r="H44" s="34">
        <v>0</v>
      </c>
      <c r="I44" s="34">
        <v>11718</v>
      </c>
    </row>
    <row r="45" spans="1:9" x14ac:dyDescent="0.3">
      <c r="A45" s="6" t="s">
        <v>32</v>
      </c>
      <c r="B45" s="4">
        <v>2023</v>
      </c>
      <c r="C45" s="34">
        <v>1264.9000000000001</v>
      </c>
      <c r="D45" s="34">
        <v>0</v>
      </c>
      <c r="E45" s="34">
        <v>736</v>
      </c>
      <c r="F45" s="34">
        <v>0</v>
      </c>
      <c r="G45" s="34">
        <v>-26.8</v>
      </c>
      <c r="H45" s="34">
        <v>-1299.0999999999999</v>
      </c>
      <c r="I45" s="34">
        <v>675</v>
      </c>
    </row>
    <row r="46" spans="1:9" x14ac:dyDescent="0.3">
      <c r="A46" s="6" t="s">
        <v>33</v>
      </c>
      <c r="B46" s="4">
        <v>2023</v>
      </c>
      <c r="C46" s="34">
        <v>0</v>
      </c>
      <c r="D46" s="34">
        <v>0</v>
      </c>
      <c r="E46" s="34">
        <v>0</v>
      </c>
      <c r="F46" s="34">
        <v>11645</v>
      </c>
      <c r="G46" s="34">
        <v>0</v>
      </c>
      <c r="H46" s="34">
        <v>-10644.9</v>
      </c>
      <c r="I46" s="34">
        <v>1000.1</v>
      </c>
    </row>
    <row r="47" spans="1:9" x14ac:dyDescent="0.3">
      <c r="A47" s="6" t="s">
        <v>72</v>
      </c>
      <c r="B47" s="4">
        <v>2023</v>
      </c>
      <c r="C47" s="34">
        <v>200000</v>
      </c>
      <c r="D47" s="34">
        <v>0</v>
      </c>
      <c r="E47" s="34">
        <v>0</v>
      </c>
      <c r="F47" s="34">
        <v>0</v>
      </c>
      <c r="G47" s="34">
        <v>-193200</v>
      </c>
      <c r="H47" s="34">
        <v>0</v>
      </c>
      <c r="I47" s="34">
        <v>6800</v>
      </c>
    </row>
    <row r="48" spans="1:9" x14ac:dyDescent="0.3">
      <c r="A48" s="6" t="s">
        <v>73</v>
      </c>
      <c r="B48" s="4">
        <v>2023</v>
      </c>
      <c r="C48" s="34">
        <v>1110319.3</v>
      </c>
      <c r="D48" s="34">
        <v>0</v>
      </c>
      <c r="E48" s="34">
        <v>0</v>
      </c>
      <c r="F48" s="34">
        <v>0</v>
      </c>
      <c r="G48" s="34">
        <v>-1110304.8999999999</v>
      </c>
      <c r="H48" s="34">
        <v>0</v>
      </c>
      <c r="I48" s="34">
        <v>14.4</v>
      </c>
    </row>
    <row r="49" spans="1:9" x14ac:dyDescent="0.3">
      <c r="A49" s="6" t="s">
        <v>74</v>
      </c>
      <c r="B49" s="4">
        <v>2023</v>
      </c>
      <c r="C49" s="34">
        <v>200000</v>
      </c>
      <c r="D49" s="34">
        <v>0</v>
      </c>
      <c r="E49" s="34">
        <v>0</v>
      </c>
      <c r="F49" s="34">
        <v>0</v>
      </c>
      <c r="G49" s="34">
        <v>-199294.7</v>
      </c>
      <c r="H49" s="34">
        <v>0</v>
      </c>
      <c r="I49" s="34">
        <v>705.3</v>
      </c>
    </row>
    <row r="50" spans="1:9" x14ac:dyDescent="0.3">
      <c r="A50" s="6" t="s">
        <v>75</v>
      </c>
      <c r="B50" s="4">
        <v>2023</v>
      </c>
      <c r="C50" s="34">
        <v>532503.30000000005</v>
      </c>
      <c r="D50" s="34">
        <v>0</v>
      </c>
      <c r="E50" s="34">
        <v>0</v>
      </c>
      <c r="F50" s="34">
        <v>-19031.8</v>
      </c>
      <c r="G50" s="34">
        <v>-297991.3</v>
      </c>
      <c r="H50" s="34">
        <v>0</v>
      </c>
      <c r="I50" s="34">
        <v>215480.2</v>
      </c>
    </row>
    <row r="51" spans="1:9" x14ac:dyDescent="0.3">
      <c r="A51" s="6" t="s">
        <v>76</v>
      </c>
      <c r="B51" s="4">
        <v>2023</v>
      </c>
      <c r="C51" s="34">
        <v>200000</v>
      </c>
      <c r="D51" s="34">
        <v>-48351.9</v>
      </c>
      <c r="E51" s="34">
        <v>0</v>
      </c>
      <c r="F51" s="34">
        <v>0</v>
      </c>
      <c r="G51" s="34">
        <v>-107714.4</v>
      </c>
      <c r="H51" s="34">
        <v>0</v>
      </c>
      <c r="I51" s="34">
        <v>43933.7</v>
      </c>
    </row>
    <row r="52" spans="1:9" x14ac:dyDescent="0.3">
      <c r="A52" s="6" t="s">
        <v>77</v>
      </c>
      <c r="B52" s="4">
        <v>2023</v>
      </c>
      <c r="C52" s="34">
        <v>161000</v>
      </c>
      <c r="D52" s="34">
        <v>0</v>
      </c>
      <c r="E52" s="34">
        <v>26028</v>
      </c>
      <c r="F52" s="34">
        <v>0</v>
      </c>
      <c r="G52" s="34">
        <v>-149658</v>
      </c>
      <c r="H52" s="34">
        <v>0</v>
      </c>
      <c r="I52" s="34">
        <v>37370</v>
      </c>
    </row>
    <row r="53" spans="1:9" x14ac:dyDescent="0.3">
      <c r="A53" s="6" t="s">
        <v>34</v>
      </c>
      <c r="B53" s="4">
        <v>2023</v>
      </c>
      <c r="C53" s="34">
        <v>25479884.300000001</v>
      </c>
      <c r="D53" s="34">
        <v>0</v>
      </c>
      <c r="E53" s="34">
        <v>8769237.8000000007</v>
      </c>
      <c r="F53" s="34">
        <v>1114532.5</v>
      </c>
      <c r="G53" s="34">
        <v>-317105.90000000002</v>
      </c>
      <c r="H53" s="34">
        <v>-33776946.700000003</v>
      </c>
      <c r="I53" s="34">
        <v>1269601.8999999999</v>
      </c>
    </row>
    <row r="54" spans="1:9" x14ac:dyDescent="0.3">
      <c r="A54" s="6" t="s">
        <v>78</v>
      </c>
      <c r="B54" s="4">
        <v>2023</v>
      </c>
      <c r="C54" s="34">
        <v>318706.90000000002</v>
      </c>
      <c r="D54" s="34">
        <v>0</v>
      </c>
      <c r="E54" s="34">
        <v>0</v>
      </c>
      <c r="F54" s="34">
        <v>-66116.7</v>
      </c>
      <c r="G54" s="34">
        <v>-252162.4</v>
      </c>
      <c r="H54" s="34">
        <v>0</v>
      </c>
      <c r="I54" s="34">
        <v>427.8</v>
      </c>
    </row>
    <row r="55" spans="1:9" x14ac:dyDescent="0.3">
      <c r="A55" s="6" t="s">
        <v>79</v>
      </c>
      <c r="B55" s="4">
        <v>2023</v>
      </c>
      <c r="C55" s="34">
        <v>19806810.899999999</v>
      </c>
      <c r="D55" s="34">
        <v>0</v>
      </c>
      <c r="E55" s="34">
        <v>526462.6</v>
      </c>
      <c r="F55" s="34">
        <v>0</v>
      </c>
      <c r="G55" s="34">
        <v>-20321072.100000001</v>
      </c>
      <c r="H55" s="34">
        <v>0</v>
      </c>
      <c r="I55" s="34">
        <v>12201.4</v>
      </c>
    </row>
    <row r="56" spans="1:9" x14ac:dyDescent="0.3">
      <c r="A56" s="6" t="s">
        <v>80</v>
      </c>
      <c r="B56" s="4">
        <v>2023</v>
      </c>
      <c r="C56" s="34">
        <v>819624.4</v>
      </c>
      <c r="D56" s="34">
        <v>0</v>
      </c>
      <c r="E56" s="34">
        <v>0</v>
      </c>
      <c r="F56" s="34">
        <v>0</v>
      </c>
      <c r="G56" s="34">
        <v>-819469.7</v>
      </c>
      <c r="H56" s="34">
        <v>0</v>
      </c>
      <c r="I56" s="34">
        <v>154.69999999999999</v>
      </c>
    </row>
    <row r="57" spans="1:9" x14ac:dyDescent="0.3">
      <c r="A57" s="6" t="s">
        <v>81</v>
      </c>
      <c r="B57" s="4">
        <v>2023</v>
      </c>
      <c r="C57" s="34">
        <v>200000</v>
      </c>
      <c r="D57" s="34">
        <v>0</v>
      </c>
      <c r="E57" s="34">
        <v>0</v>
      </c>
      <c r="F57" s="34">
        <v>0</v>
      </c>
      <c r="G57" s="34">
        <v>-189716.2</v>
      </c>
      <c r="H57" s="34">
        <v>0</v>
      </c>
      <c r="I57" s="34">
        <v>10283.799999999999</v>
      </c>
    </row>
    <row r="58" spans="1:9" x14ac:dyDescent="0.3">
      <c r="A58" s="6" t="s">
        <v>82</v>
      </c>
      <c r="B58" s="4">
        <v>2023</v>
      </c>
      <c r="C58" s="34">
        <v>200000</v>
      </c>
      <c r="D58" s="34">
        <v>0</v>
      </c>
      <c r="E58" s="34">
        <v>0</v>
      </c>
      <c r="F58" s="34">
        <v>0</v>
      </c>
      <c r="G58" s="34">
        <v>-199818.9</v>
      </c>
      <c r="H58" s="34">
        <v>0</v>
      </c>
      <c r="I58" s="34">
        <v>181.1</v>
      </c>
    </row>
    <row r="59" spans="1:9" x14ac:dyDescent="0.3">
      <c r="A59" s="6" t="s">
        <v>83</v>
      </c>
      <c r="B59" s="4">
        <v>2023</v>
      </c>
      <c r="C59" s="34">
        <v>37876</v>
      </c>
      <c r="D59" s="34">
        <v>0</v>
      </c>
      <c r="E59" s="34">
        <v>0</v>
      </c>
      <c r="F59" s="34">
        <v>0</v>
      </c>
      <c r="G59" s="34">
        <v>-37742</v>
      </c>
      <c r="H59" s="34">
        <v>0</v>
      </c>
      <c r="I59" s="34">
        <v>134</v>
      </c>
    </row>
    <row r="60" spans="1:9" x14ac:dyDescent="0.3">
      <c r="A60" s="6" t="s">
        <v>84</v>
      </c>
      <c r="B60" s="4">
        <v>2023</v>
      </c>
      <c r="C60" s="34">
        <v>1287918.3</v>
      </c>
      <c r="D60" s="34">
        <v>0</v>
      </c>
      <c r="E60" s="34">
        <v>0</v>
      </c>
      <c r="F60" s="34">
        <v>-474518</v>
      </c>
      <c r="G60" s="34">
        <v>-812366</v>
      </c>
      <c r="H60" s="34">
        <v>0</v>
      </c>
      <c r="I60" s="34">
        <v>1034.3</v>
      </c>
    </row>
    <row r="61" spans="1:9" x14ac:dyDescent="0.3">
      <c r="A61" s="6" t="s">
        <v>85</v>
      </c>
      <c r="B61" s="4">
        <v>2023</v>
      </c>
      <c r="C61" s="34">
        <v>1621276.8</v>
      </c>
      <c r="D61" s="34">
        <v>0</v>
      </c>
      <c r="E61" s="34">
        <v>0</v>
      </c>
      <c r="F61" s="34">
        <v>0</v>
      </c>
      <c r="G61" s="34">
        <v>-1600000.9</v>
      </c>
      <c r="H61" s="34">
        <v>0</v>
      </c>
      <c r="I61" s="34">
        <v>21275.9</v>
      </c>
    </row>
    <row r="62" spans="1:9" x14ac:dyDescent="0.3">
      <c r="A62" s="6" t="s">
        <v>86</v>
      </c>
      <c r="B62" s="4">
        <v>2023</v>
      </c>
      <c r="C62" s="34">
        <v>198000</v>
      </c>
      <c r="D62" s="34">
        <v>-198000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x14ac:dyDescent="0.3">
      <c r="A63" s="6" t="s">
        <v>87</v>
      </c>
      <c r="B63" s="4">
        <v>2023</v>
      </c>
      <c r="C63" s="34">
        <v>200000</v>
      </c>
      <c r="D63" s="34">
        <v>198000</v>
      </c>
      <c r="E63" s="34">
        <v>0</v>
      </c>
      <c r="F63" s="34">
        <v>0</v>
      </c>
      <c r="G63" s="34">
        <v>-397986.8</v>
      </c>
      <c r="H63" s="34">
        <v>0</v>
      </c>
      <c r="I63" s="34">
        <v>13.2</v>
      </c>
    </row>
    <row r="64" spans="1:9" x14ac:dyDescent="0.3">
      <c r="A64" s="6" t="s">
        <v>88</v>
      </c>
      <c r="B64" s="4">
        <v>2023</v>
      </c>
      <c r="C64" s="34">
        <v>26550.9</v>
      </c>
      <c r="D64" s="34">
        <v>0</v>
      </c>
      <c r="E64" s="34">
        <v>0</v>
      </c>
      <c r="F64" s="34">
        <v>-26484.6</v>
      </c>
      <c r="G64" s="34">
        <v>0</v>
      </c>
      <c r="H64" s="34">
        <v>0</v>
      </c>
      <c r="I64" s="34">
        <v>66.3</v>
      </c>
    </row>
    <row r="65" spans="1:9" x14ac:dyDescent="0.3">
      <c r="A65" s="6" t="s">
        <v>89</v>
      </c>
      <c r="B65" s="4">
        <v>2023</v>
      </c>
      <c r="C65" s="34">
        <v>73466.600000000006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73466.600000000006</v>
      </c>
    </row>
    <row r="66" spans="1:9" x14ac:dyDescent="0.3">
      <c r="A66" s="6" t="s">
        <v>90</v>
      </c>
      <c r="B66" s="4">
        <v>2023</v>
      </c>
      <c r="C66" s="34">
        <v>200000</v>
      </c>
      <c r="D66" s="34">
        <v>0</v>
      </c>
      <c r="E66" s="34">
        <v>0</v>
      </c>
      <c r="F66" s="34">
        <v>0</v>
      </c>
      <c r="G66" s="34">
        <v>-199409.2</v>
      </c>
      <c r="H66" s="34">
        <v>0</v>
      </c>
      <c r="I66" s="34">
        <v>590.79999999999995</v>
      </c>
    </row>
    <row r="67" spans="1:9" x14ac:dyDescent="0.3">
      <c r="A67" s="6" t="s">
        <v>91</v>
      </c>
      <c r="B67" s="4">
        <v>2023</v>
      </c>
      <c r="C67" s="34">
        <v>200000</v>
      </c>
      <c r="D67" s="34">
        <v>0</v>
      </c>
      <c r="E67" s="34">
        <v>0</v>
      </c>
      <c r="F67" s="34">
        <v>0</v>
      </c>
      <c r="G67" s="34">
        <v>-199918.9</v>
      </c>
      <c r="H67" s="34">
        <v>0</v>
      </c>
      <c r="I67" s="34">
        <v>81.099999999999994</v>
      </c>
    </row>
    <row r="68" spans="1:9" x14ac:dyDescent="0.3">
      <c r="A68" s="6" t="s">
        <v>92</v>
      </c>
      <c r="B68" s="4">
        <v>2023</v>
      </c>
      <c r="C68" s="34">
        <v>8700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8700</v>
      </c>
    </row>
    <row r="69" spans="1:9" x14ac:dyDescent="0.3">
      <c r="A69" s="6" t="s">
        <v>93</v>
      </c>
      <c r="B69" s="4">
        <v>2023</v>
      </c>
      <c r="C69" s="34">
        <v>1102459.2</v>
      </c>
      <c r="D69" s="34">
        <v>0</v>
      </c>
      <c r="E69" s="34">
        <v>0</v>
      </c>
      <c r="F69" s="34">
        <v>-1002459.1</v>
      </c>
      <c r="G69" s="34">
        <v>-96042.3</v>
      </c>
      <c r="H69" s="34">
        <v>0</v>
      </c>
      <c r="I69" s="34">
        <v>3957.8</v>
      </c>
    </row>
    <row r="70" spans="1:9" x14ac:dyDescent="0.3">
      <c r="A70" s="6" t="s">
        <v>94</v>
      </c>
      <c r="B70" s="4">
        <v>2023</v>
      </c>
      <c r="C70" s="34">
        <v>200000</v>
      </c>
      <c r="D70" s="34">
        <v>0</v>
      </c>
      <c r="E70" s="34">
        <v>0</v>
      </c>
      <c r="F70" s="34">
        <v>0</v>
      </c>
      <c r="G70" s="34">
        <v>-199979.1</v>
      </c>
      <c r="H70" s="34">
        <v>0</v>
      </c>
      <c r="I70" s="34">
        <v>20.9</v>
      </c>
    </row>
    <row r="71" spans="1:9" x14ac:dyDescent="0.3">
      <c r="A71" s="6" t="s">
        <v>95</v>
      </c>
      <c r="B71" s="4">
        <v>2023</v>
      </c>
      <c r="C71" s="34">
        <v>1125.0999999999999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1125.0999999999999</v>
      </c>
    </row>
    <row r="72" spans="1:9" x14ac:dyDescent="0.3">
      <c r="A72" s="6" t="s">
        <v>96</v>
      </c>
      <c r="B72" s="4">
        <v>2023</v>
      </c>
      <c r="C72" s="34">
        <v>974140</v>
      </c>
      <c r="D72" s="34">
        <v>0</v>
      </c>
      <c r="E72" s="34">
        <v>0</v>
      </c>
      <c r="F72" s="34">
        <v>0</v>
      </c>
      <c r="G72" s="34">
        <v>-957700</v>
      </c>
      <c r="H72" s="34">
        <v>0</v>
      </c>
      <c r="I72" s="34">
        <v>16440</v>
      </c>
    </row>
    <row r="73" spans="1:9" x14ac:dyDescent="0.3">
      <c r="A73" s="6" t="s">
        <v>97</v>
      </c>
      <c r="B73" s="4">
        <v>2023</v>
      </c>
      <c r="C73" s="34">
        <v>200000</v>
      </c>
      <c r="D73" s="34">
        <v>0</v>
      </c>
      <c r="E73" s="34">
        <v>0</v>
      </c>
      <c r="F73" s="34">
        <v>0</v>
      </c>
      <c r="G73" s="34">
        <v>-199984.6</v>
      </c>
      <c r="H73" s="34">
        <v>0</v>
      </c>
      <c r="I73" s="34">
        <v>15.4</v>
      </c>
    </row>
    <row r="74" spans="1:9" x14ac:dyDescent="0.3">
      <c r="A74" s="6" t="s">
        <v>98</v>
      </c>
      <c r="B74" s="4">
        <v>2023</v>
      </c>
      <c r="C74" s="34">
        <v>16.8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16.8</v>
      </c>
    </row>
    <row r="75" spans="1:9" x14ac:dyDescent="0.3">
      <c r="A75" s="6" t="s">
        <v>99</v>
      </c>
      <c r="B75" s="4">
        <v>2023</v>
      </c>
      <c r="C75" s="34">
        <v>734110.9</v>
      </c>
      <c r="D75" s="34">
        <v>0</v>
      </c>
      <c r="E75" s="34">
        <v>0</v>
      </c>
      <c r="F75" s="34">
        <v>0</v>
      </c>
      <c r="G75" s="34">
        <v>-701011.8</v>
      </c>
      <c r="H75" s="34">
        <v>0</v>
      </c>
      <c r="I75" s="34">
        <v>33099.1</v>
      </c>
    </row>
    <row r="76" spans="1:9" x14ac:dyDescent="0.3">
      <c r="A76" s="6" t="s">
        <v>100</v>
      </c>
      <c r="B76" s="4">
        <v>2023</v>
      </c>
      <c r="C76" s="34">
        <v>200000</v>
      </c>
      <c r="D76" s="34">
        <v>0</v>
      </c>
      <c r="E76" s="34">
        <v>0</v>
      </c>
      <c r="F76" s="34">
        <v>0</v>
      </c>
      <c r="G76" s="34">
        <v>-187561.4</v>
      </c>
      <c r="H76" s="34">
        <v>0</v>
      </c>
      <c r="I76" s="34">
        <v>12438.6</v>
      </c>
    </row>
    <row r="77" spans="1:9" x14ac:dyDescent="0.3">
      <c r="A77" s="6" t="s">
        <v>101</v>
      </c>
      <c r="B77" s="4">
        <v>2023</v>
      </c>
      <c r="C77" s="34">
        <v>200000</v>
      </c>
      <c r="D77" s="34">
        <v>0</v>
      </c>
      <c r="E77" s="34">
        <v>0</v>
      </c>
      <c r="F77" s="34">
        <v>0</v>
      </c>
      <c r="G77" s="34">
        <v>-199277.8</v>
      </c>
      <c r="H77" s="34">
        <v>0</v>
      </c>
      <c r="I77" s="34">
        <v>722.2</v>
      </c>
    </row>
    <row r="78" spans="1:9" x14ac:dyDescent="0.3">
      <c r="A78" s="6" t="s">
        <v>102</v>
      </c>
      <c r="B78" s="4">
        <v>2023</v>
      </c>
      <c r="C78" s="34">
        <v>131451</v>
      </c>
      <c r="D78" s="34">
        <v>0</v>
      </c>
      <c r="E78" s="34">
        <v>0</v>
      </c>
      <c r="F78" s="34">
        <v>0</v>
      </c>
      <c r="G78" s="34">
        <v>-53130</v>
      </c>
      <c r="H78" s="34">
        <v>0</v>
      </c>
      <c r="I78" s="34">
        <v>78321</v>
      </c>
    </row>
    <row r="79" spans="1:9" x14ac:dyDescent="0.3">
      <c r="A79" s="6" t="s">
        <v>103</v>
      </c>
      <c r="B79" s="4">
        <v>2023</v>
      </c>
      <c r="C79" s="34">
        <v>2280583</v>
      </c>
      <c r="D79" s="34">
        <v>0</v>
      </c>
      <c r="E79" s="34">
        <v>0</v>
      </c>
      <c r="F79" s="34">
        <v>0</v>
      </c>
      <c r="G79" s="34">
        <v>-2270748.5</v>
      </c>
      <c r="H79" s="34">
        <v>0</v>
      </c>
      <c r="I79" s="34">
        <v>9834.5</v>
      </c>
    </row>
    <row r="80" spans="1:9" x14ac:dyDescent="0.3">
      <c r="A80" s="6" t="s">
        <v>104</v>
      </c>
      <c r="B80" s="4">
        <v>2023</v>
      </c>
      <c r="C80" s="34">
        <v>634504.6</v>
      </c>
      <c r="D80" s="34">
        <v>-147359.79999999999</v>
      </c>
      <c r="E80" s="34">
        <v>12429.3</v>
      </c>
      <c r="F80" s="34">
        <v>0</v>
      </c>
      <c r="G80" s="34">
        <v>-498256.4</v>
      </c>
      <c r="H80" s="34">
        <v>0</v>
      </c>
      <c r="I80" s="34">
        <v>1317.7</v>
      </c>
    </row>
    <row r="81" spans="1:9" x14ac:dyDescent="0.3">
      <c r="A81" s="6" t="s">
        <v>105</v>
      </c>
      <c r="B81" s="4">
        <v>2023</v>
      </c>
      <c r="C81" s="34">
        <v>0</v>
      </c>
      <c r="D81" s="34">
        <v>0</v>
      </c>
      <c r="E81" s="34">
        <v>0</v>
      </c>
      <c r="F81" s="34">
        <v>278100</v>
      </c>
      <c r="G81" s="34">
        <v>-278100</v>
      </c>
      <c r="H81" s="34">
        <v>0</v>
      </c>
      <c r="I81" s="34">
        <v>0</v>
      </c>
    </row>
    <row r="82" spans="1:9" x14ac:dyDescent="0.3">
      <c r="A82" s="6" t="s">
        <v>106</v>
      </c>
      <c r="B82" s="4">
        <v>2023</v>
      </c>
      <c r="C82" s="34">
        <v>6338344.5999999996</v>
      </c>
      <c r="D82" s="34">
        <v>0</v>
      </c>
      <c r="E82" s="34">
        <v>0</v>
      </c>
      <c r="F82" s="34">
        <v>0</v>
      </c>
      <c r="G82" s="34">
        <v>-6337178.6999999993</v>
      </c>
      <c r="H82" s="34">
        <v>0</v>
      </c>
      <c r="I82" s="34">
        <v>1165.9000000000001</v>
      </c>
    </row>
    <row r="83" spans="1:9" x14ac:dyDescent="0.3">
      <c r="A83" s="6" t="s">
        <v>107</v>
      </c>
      <c r="B83" s="4">
        <v>2023</v>
      </c>
      <c r="C83" s="34">
        <v>200000</v>
      </c>
      <c r="D83" s="34">
        <v>0</v>
      </c>
      <c r="E83" s="34">
        <v>0</v>
      </c>
      <c r="F83" s="34">
        <v>0</v>
      </c>
      <c r="G83" s="34">
        <v>-195954.6</v>
      </c>
      <c r="H83" s="34">
        <v>0</v>
      </c>
      <c r="I83" s="34">
        <v>4045.4</v>
      </c>
    </row>
    <row r="84" spans="1:9" x14ac:dyDescent="0.3">
      <c r="A84" s="6" t="s">
        <v>108</v>
      </c>
      <c r="B84" s="4">
        <v>2023</v>
      </c>
      <c r="C84" s="34">
        <v>40392.5</v>
      </c>
      <c r="D84" s="34">
        <v>0</v>
      </c>
      <c r="E84" s="34">
        <v>0</v>
      </c>
      <c r="F84" s="34">
        <v>0</v>
      </c>
      <c r="G84" s="34">
        <v>-30155.5</v>
      </c>
      <c r="H84" s="34">
        <v>0</v>
      </c>
      <c r="I84" s="34">
        <v>10237</v>
      </c>
    </row>
    <row r="85" spans="1:9" x14ac:dyDescent="0.3">
      <c r="A85" s="5" t="s">
        <v>35</v>
      </c>
      <c r="B85" s="4">
        <v>2023</v>
      </c>
      <c r="C85" s="34">
        <v>5426319.8999999994</v>
      </c>
      <c r="D85" s="34">
        <v>0</v>
      </c>
      <c r="E85" s="34">
        <v>0</v>
      </c>
      <c r="F85" s="34">
        <v>0</v>
      </c>
      <c r="G85" s="34">
        <v>-2213085.4</v>
      </c>
      <c r="H85" s="34">
        <v>-442888.2</v>
      </c>
      <c r="I85" s="34">
        <v>2770346.3</v>
      </c>
    </row>
    <row r="86" spans="1:9" x14ac:dyDescent="0.3">
      <c r="C86" s="48"/>
      <c r="D86" s="48"/>
      <c r="E86" s="48"/>
      <c r="F86" s="48"/>
      <c r="G86" s="48"/>
      <c r="H86" s="48"/>
      <c r="I86" s="4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E1F43-1173-4AB2-B4EA-665E6C35DF85}">
  <dimension ref="A1:D232"/>
  <sheetViews>
    <sheetView workbookViewId="0">
      <selection activeCell="C82" sqref="C82"/>
    </sheetView>
  </sheetViews>
  <sheetFormatPr defaultRowHeight="14.4" x14ac:dyDescent="0.3"/>
  <cols>
    <col min="1" max="1" width="51.77734375" bestFit="1" customWidth="1"/>
    <col min="2" max="2" width="26" bestFit="1" customWidth="1"/>
    <col min="3" max="3" width="21.5546875" bestFit="1" customWidth="1"/>
    <col min="4" max="4" width="25.88671875" bestFit="1" customWidth="1"/>
  </cols>
  <sheetData>
    <row r="1" spans="1:4" ht="18" x14ac:dyDescent="0.35">
      <c r="A1" s="22" t="s">
        <v>379</v>
      </c>
      <c r="B1" s="23"/>
      <c r="C1" s="23"/>
      <c r="D1" s="24"/>
    </row>
    <row r="2" spans="1:4" ht="15.6" x14ac:dyDescent="0.3">
      <c r="A2" s="26" t="s">
        <v>125</v>
      </c>
      <c r="B2" s="26" t="s">
        <v>126</v>
      </c>
      <c r="C2" s="26" t="s">
        <v>390</v>
      </c>
      <c r="D2" s="26" t="s">
        <v>391</v>
      </c>
    </row>
    <row r="3" spans="1:4" x14ac:dyDescent="0.3">
      <c r="A3" s="6" t="s">
        <v>127</v>
      </c>
      <c r="B3" s="12" t="s">
        <v>6</v>
      </c>
      <c r="C3" s="46">
        <v>65.920839999999998</v>
      </c>
      <c r="D3" s="46">
        <v>8174.1840000000002</v>
      </c>
    </row>
    <row r="4" spans="1:4" x14ac:dyDescent="0.3">
      <c r="A4" s="6" t="s">
        <v>127</v>
      </c>
      <c r="B4" s="12" t="s">
        <v>345</v>
      </c>
      <c r="C4" s="46">
        <v>20.011869999999998</v>
      </c>
      <c r="D4" s="46">
        <v>14954.87</v>
      </c>
    </row>
    <row r="5" spans="1:4" x14ac:dyDescent="0.3">
      <c r="A5" s="6" t="s">
        <v>128</v>
      </c>
      <c r="B5" s="12" t="s">
        <v>11</v>
      </c>
      <c r="C5" s="46">
        <v>1534.67</v>
      </c>
      <c r="D5" s="46">
        <v>1035902</v>
      </c>
    </row>
    <row r="6" spans="1:4" x14ac:dyDescent="0.3">
      <c r="A6" s="6" t="s">
        <v>129</v>
      </c>
      <c r="B6" s="12" t="s">
        <v>130</v>
      </c>
      <c r="C6" s="46">
        <v>5700</v>
      </c>
      <c r="D6" s="46">
        <v>18180150</v>
      </c>
    </row>
    <row r="7" spans="1:4" x14ac:dyDescent="0.3">
      <c r="A7" s="6" t="s">
        <v>131</v>
      </c>
      <c r="B7" s="12" t="s">
        <v>7</v>
      </c>
      <c r="C7" s="46">
        <v>5.0000000000000001E-3</v>
      </c>
      <c r="D7" s="46">
        <v>16.100000000000001</v>
      </c>
    </row>
    <row r="8" spans="1:4" x14ac:dyDescent="0.3">
      <c r="A8" s="6" t="s">
        <v>131</v>
      </c>
      <c r="B8" s="12" t="s">
        <v>132</v>
      </c>
      <c r="C8" s="46">
        <v>5.1999999999999995E-4</v>
      </c>
      <c r="D8" s="46">
        <v>0.35568</v>
      </c>
    </row>
    <row r="9" spans="1:4" x14ac:dyDescent="0.3">
      <c r="A9" s="6" t="s">
        <v>131</v>
      </c>
      <c r="B9" s="12" t="s">
        <v>133</v>
      </c>
      <c r="C9" s="46">
        <v>0.2</v>
      </c>
      <c r="D9" s="46">
        <v>366</v>
      </c>
    </row>
    <row r="10" spans="1:4" x14ac:dyDescent="0.3">
      <c r="A10" s="6" t="s">
        <v>134</v>
      </c>
      <c r="B10" s="12" t="s">
        <v>135</v>
      </c>
      <c r="C10" s="46">
        <v>11.516999999999999</v>
      </c>
      <c r="D10" s="46">
        <v>29087.34</v>
      </c>
    </row>
    <row r="11" spans="1:4" x14ac:dyDescent="0.3">
      <c r="A11" s="6" t="s">
        <v>134</v>
      </c>
      <c r="B11" s="12" t="s">
        <v>136</v>
      </c>
      <c r="C11" s="46">
        <v>12.656000000000001</v>
      </c>
      <c r="D11" s="46">
        <v>28658.69</v>
      </c>
    </row>
    <row r="12" spans="1:4" x14ac:dyDescent="0.3">
      <c r="A12" s="6" t="s">
        <v>137</v>
      </c>
      <c r="B12" s="12" t="s">
        <v>2</v>
      </c>
      <c r="C12" s="46">
        <v>1.619</v>
      </c>
      <c r="D12" s="46">
        <v>5666.5</v>
      </c>
    </row>
    <row r="13" spans="1:4" x14ac:dyDescent="0.3">
      <c r="A13" s="6" t="s">
        <v>137</v>
      </c>
      <c r="B13" s="12" t="s">
        <v>4</v>
      </c>
      <c r="C13" s="46">
        <v>3.0669</v>
      </c>
      <c r="D13" s="46">
        <v>4385.6670000000004</v>
      </c>
    </row>
    <row r="14" spans="1:4" x14ac:dyDescent="0.3">
      <c r="A14" s="6" t="s">
        <v>137</v>
      </c>
      <c r="B14" s="12" t="s">
        <v>5</v>
      </c>
      <c r="C14" s="46">
        <v>0.28499999999999998</v>
      </c>
      <c r="D14" s="46">
        <v>1273.95</v>
      </c>
    </row>
    <row r="15" spans="1:4" x14ac:dyDescent="0.3">
      <c r="A15" s="6" t="s">
        <v>137</v>
      </c>
      <c r="B15" s="12" t="s">
        <v>6</v>
      </c>
      <c r="C15" s="46">
        <v>3.202</v>
      </c>
      <c r="D15" s="46">
        <v>397.048</v>
      </c>
    </row>
    <row r="16" spans="1:4" x14ac:dyDescent="0.3">
      <c r="A16" s="6" t="s">
        <v>137</v>
      </c>
      <c r="B16" s="12" t="s">
        <v>11</v>
      </c>
      <c r="C16" s="46">
        <v>1.2310000000000001</v>
      </c>
      <c r="D16" s="46">
        <v>830.92499999999995</v>
      </c>
    </row>
    <row r="17" spans="1:4" x14ac:dyDescent="0.3">
      <c r="A17" s="6" t="s">
        <v>137</v>
      </c>
      <c r="B17" s="12" t="s">
        <v>138</v>
      </c>
      <c r="C17" s="46">
        <v>7.101</v>
      </c>
      <c r="D17" s="46">
        <v>27847.279999999999</v>
      </c>
    </row>
    <row r="18" spans="1:4" x14ac:dyDescent="0.3">
      <c r="A18" s="6" t="s">
        <v>137</v>
      </c>
      <c r="B18" s="12" t="s">
        <v>139</v>
      </c>
      <c r="C18" s="46">
        <v>0.37419999999999998</v>
      </c>
      <c r="D18" s="46">
        <v>788.43939999999998</v>
      </c>
    </row>
    <row r="19" spans="1:4" x14ac:dyDescent="0.3">
      <c r="A19" s="6" t="s">
        <v>137</v>
      </c>
      <c r="B19" s="12" t="s">
        <v>140</v>
      </c>
      <c r="C19" s="46">
        <v>1.4345000000000001</v>
      </c>
      <c r="D19" s="46">
        <v>2544.5880000000002</v>
      </c>
    </row>
    <row r="20" spans="1:4" x14ac:dyDescent="0.3">
      <c r="A20" s="6" t="s">
        <v>137</v>
      </c>
      <c r="B20" s="12" t="s">
        <v>141</v>
      </c>
      <c r="C20" s="46">
        <v>5.0906000000000002</v>
      </c>
      <c r="D20" s="46">
        <v>10626.63</v>
      </c>
    </row>
    <row r="21" spans="1:4" x14ac:dyDescent="0.3">
      <c r="A21" s="6" t="s">
        <v>137</v>
      </c>
      <c r="B21" s="12" t="s">
        <v>142</v>
      </c>
      <c r="C21" s="46">
        <v>0.08</v>
      </c>
      <c r="D21" s="46">
        <v>18.899999999999999</v>
      </c>
    </row>
    <row r="22" spans="1:4" x14ac:dyDescent="0.3">
      <c r="A22" s="6" t="s">
        <v>137</v>
      </c>
      <c r="B22" s="12" t="s">
        <v>143</v>
      </c>
      <c r="C22" s="46">
        <v>0.113</v>
      </c>
      <c r="D22" s="46">
        <v>52.55348</v>
      </c>
    </row>
    <row r="23" spans="1:4" x14ac:dyDescent="0.3">
      <c r="A23" s="6" t="s">
        <v>137</v>
      </c>
      <c r="B23" s="12" t="s">
        <v>144</v>
      </c>
      <c r="C23" s="46">
        <v>9.0800000000000006E-2</v>
      </c>
      <c r="D23" s="46">
        <v>13.177350000000001</v>
      </c>
    </row>
    <row r="24" spans="1:4" x14ac:dyDescent="0.3">
      <c r="A24" s="6" t="s">
        <v>137</v>
      </c>
      <c r="B24" s="12" t="s">
        <v>145</v>
      </c>
      <c r="C24" s="46">
        <v>0.73670000000000002</v>
      </c>
      <c r="D24" s="46">
        <v>2935.75</v>
      </c>
    </row>
    <row r="25" spans="1:4" x14ac:dyDescent="0.3">
      <c r="A25" s="6" t="s">
        <v>146</v>
      </c>
      <c r="B25" s="12" t="s">
        <v>4</v>
      </c>
      <c r="C25" s="46">
        <v>1.64</v>
      </c>
      <c r="D25" s="46">
        <v>2345.1999999999998</v>
      </c>
    </row>
    <row r="26" spans="1:4" x14ac:dyDescent="0.3">
      <c r="A26" s="6" t="s">
        <v>147</v>
      </c>
      <c r="B26" s="12" t="s">
        <v>345</v>
      </c>
      <c r="C26" s="46">
        <v>95.2</v>
      </c>
      <c r="D26" s="46">
        <v>198730</v>
      </c>
    </row>
    <row r="27" spans="1:4" x14ac:dyDescent="0.3">
      <c r="A27" s="6" t="s">
        <v>147</v>
      </c>
      <c r="B27" s="12" t="s">
        <v>2</v>
      </c>
      <c r="C27" s="46">
        <v>3187.02</v>
      </c>
      <c r="D27" s="46">
        <v>11154570</v>
      </c>
    </row>
    <row r="28" spans="1:4" x14ac:dyDescent="0.3">
      <c r="A28" s="6" t="s">
        <v>147</v>
      </c>
      <c r="B28" s="12" t="s">
        <v>4</v>
      </c>
      <c r="C28" s="46">
        <v>570.25220000000002</v>
      </c>
      <c r="D28" s="46">
        <v>815460.7</v>
      </c>
    </row>
    <row r="29" spans="1:4" x14ac:dyDescent="0.3">
      <c r="A29" s="6" t="s">
        <v>147</v>
      </c>
      <c r="B29" s="12" t="s">
        <v>5</v>
      </c>
      <c r="C29" s="46">
        <v>1112.5</v>
      </c>
      <c r="D29" s="46">
        <v>4972875</v>
      </c>
    </row>
    <row r="30" spans="1:4" x14ac:dyDescent="0.3">
      <c r="A30" s="6" t="s">
        <v>147</v>
      </c>
      <c r="B30" s="12" t="s">
        <v>7</v>
      </c>
      <c r="C30" s="46">
        <v>5.819</v>
      </c>
      <c r="D30" s="46">
        <v>18737.18</v>
      </c>
    </row>
    <row r="31" spans="1:4" x14ac:dyDescent="0.3">
      <c r="A31" s="6" t="s">
        <v>147</v>
      </c>
      <c r="B31" s="12" t="s">
        <v>13</v>
      </c>
      <c r="C31" s="46">
        <v>77.5</v>
      </c>
      <c r="D31" s="46">
        <v>760275</v>
      </c>
    </row>
    <row r="32" spans="1:4" x14ac:dyDescent="0.3">
      <c r="A32" s="6" t="s">
        <v>147</v>
      </c>
      <c r="B32" s="12" t="s">
        <v>11</v>
      </c>
      <c r="C32" s="46">
        <v>2323.85</v>
      </c>
      <c r="D32" s="46">
        <v>1568599</v>
      </c>
    </row>
    <row r="33" spans="1:4" x14ac:dyDescent="0.3">
      <c r="A33" s="6" t="s">
        <v>147</v>
      </c>
      <c r="B33" s="12" t="s">
        <v>138</v>
      </c>
      <c r="C33" s="46">
        <v>1.744</v>
      </c>
      <c r="D33" s="46">
        <v>6839.27</v>
      </c>
    </row>
    <row r="34" spans="1:4" x14ac:dyDescent="0.3">
      <c r="A34" s="6" t="s">
        <v>147</v>
      </c>
      <c r="B34" s="12" t="s">
        <v>140</v>
      </c>
      <c r="C34" s="46">
        <v>12.542999999999999</v>
      </c>
      <c r="D34" s="46">
        <v>22249.4</v>
      </c>
    </row>
    <row r="35" spans="1:4" x14ac:dyDescent="0.3">
      <c r="A35" s="6" t="s">
        <v>147</v>
      </c>
      <c r="B35" s="12" t="s">
        <v>141</v>
      </c>
      <c r="C35" s="46">
        <v>477.50150000000002</v>
      </c>
      <c r="D35" s="46">
        <v>996784.4</v>
      </c>
    </row>
    <row r="36" spans="1:4" x14ac:dyDescent="0.3">
      <c r="A36" s="6" t="s">
        <v>147</v>
      </c>
      <c r="B36" s="12" t="s">
        <v>143</v>
      </c>
      <c r="C36" s="46">
        <v>898.6</v>
      </c>
      <c r="D36" s="46">
        <v>417916.4</v>
      </c>
    </row>
    <row r="37" spans="1:4" x14ac:dyDescent="0.3">
      <c r="A37" s="6" t="s">
        <v>149</v>
      </c>
      <c r="B37" s="12" t="s">
        <v>7</v>
      </c>
      <c r="C37" s="46">
        <v>7.4999999999999997E-2</v>
      </c>
      <c r="D37" s="46">
        <v>241.5</v>
      </c>
    </row>
    <row r="38" spans="1:4" x14ac:dyDescent="0.3">
      <c r="A38" s="6" t="s">
        <v>150</v>
      </c>
      <c r="B38" s="12" t="s">
        <v>4</v>
      </c>
      <c r="C38" s="46">
        <v>125.81359999999999</v>
      </c>
      <c r="D38" s="46">
        <v>179913.4</v>
      </c>
    </row>
    <row r="39" spans="1:4" x14ac:dyDescent="0.3">
      <c r="A39" s="6" t="s">
        <v>150</v>
      </c>
      <c r="B39" s="12" t="s">
        <v>6</v>
      </c>
      <c r="C39" s="46">
        <v>0.94099999999999995</v>
      </c>
      <c r="D39" s="46">
        <v>116.684</v>
      </c>
    </row>
    <row r="40" spans="1:4" x14ac:dyDescent="0.3">
      <c r="A40" s="6" t="s">
        <v>150</v>
      </c>
      <c r="B40" s="12" t="s">
        <v>7</v>
      </c>
      <c r="C40" s="46">
        <v>16.565999999999999</v>
      </c>
      <c r="D40" s="46">
        <v>53342.52</v>
      </c>
    </row>
    <row r="41" spans="1:4" x14ac:dyDescent="0.3">
      <c r="A41" s="6" t="s">
        <v>150</v>
      </c>
      <c r="B41" s="12" t="s">
        <v>10</v>
      </c>
      <c r="C41" s="46">
        <v>14</v>
      </c>
      <c r="D41" s="46">
        <v>14420</v>
      </c>
    </row>
    <row r="42" spans="1:4" x14ac:dyDescent="0.3">
      <c r="A42" s="6" t="s">
        <v>150</v>
      </c>
      <c r="B42" s="12" t="s">
        <v>345</v>
      </c>
      <c r="C42" s="46">
        <v>34.56</v>
      </c>
      <c r="D42" s="46">
        <v>33309.620000000003</v>
      </c>
    </row>
    <row r="43" spans="1:4" x14ac:dyDescent="0.3">
      <c r="A43" s="6" t="s">
        <v>151</v>
      </c>
      <c r="B43" s="12" t="s">
        <v>4</v>
      </c>
      <c r="C43" s="46">
        <v>24.319800000000001</v>
      </c>
      <c r="D43" s="46">
        <v>34777.31</v>
      </c>
    </row>
    <row r="44" spans="1:4" x14ac:dyDescent="0.3">
      <c r="A44" s="6" t="s">
        <v>151</v>
      </c>
      <c r="B44" s="12" t="s">
        <v>138</v>
      </c>
      <c r="C44" s="46">
        <v>21.8</v>
      </c>
      <c r="D44" s="46">
        <v>85490.880000000005</v>
      </c>
    </row>
    <row r="45" spans="1:4" x14ac:dyDescent="0.3">
      <c r="A45" s="6" t="s">
        <v>151</v>
      </c>
      <c r="B45" s="12" t="s">
        <v>141</v>
      </c>
      <c r="C45" s="46">
        <v>44.295999999999999</v>
      </c>
      <c r="D45" s="46">
        <v>92467.9</v>
      </c>
    </row>
    <row r="46" spans="1:4" x14ac:dyDescent="0.3">
      <c r="A46" s="6" t="s">
        <v>151</v>
      </c>
      <c r="B46" s="12" t="s">
        <v>145</v>
      </c>
      <c r="C46" s="46">
        <v>5.4240000000000004</v>
      </c>
      <c r="D46" s="46">
        <v>21614.639999999999</v>
      </c>
    </row>
    <row r="47" spans="1:4" x14ac:dyDescent="0.3">
      <c r="A47" s="6" t="s">
        <v>152</v>
      </c>
      <c r="B47" s="12" t="s">
        <v>2</v>
      </c>
      <c r="C47" s="46">
        <v>1.9300000000000001E-3</v>
      </c>
      <c r="D47" s="46">
        <v>6.7549999999999999</v>
      </c>
    </row>
    <row r="48" spans="1:4" x14ac:dyDescent="0.3">
      <c r="A48" s="6" t="s">
        <v>152</v>
      </c>
      <c r="B48" s="12" t="s">
        <v>4</v>
      </c>
      <c r="C48" s="46">
        <v>0.08</v>
      </c>
      <c r="D48" s="46">
        <v>114.4</v>
      </c>
    </row>
    <row r="49" spans="1:4" x14ac:dyDescent="0.3">
      <c r="A49" s="6" t="s">
        <v>152</v>
      </c>
      <c r="B49" s="12" t="s">
        <v>141</v>
      </c>
      <c r="C49" s="46">
        <v>12.927</v>
      </c>
      <c r="D49" s="46">
        <v>26985.11</v>
      </c>
    </row>
    <row r="50" spans="1:4" x14ac:dyDescent="0.3">
      <c r="A50" s="6" t="s">
        <v>153</v>
      </c>
      <c r="B50" s="12" t="s">
        <v>345</v>
      </c>
      <c r="C50" s="46">
        <v>1151.6279999999999</v>
      </c>
      <c r="D50" s="46">
        <v>2506937</v>
      </c>
    </row>
    <row r="51" spans="1:4" x14ac:dyDescent="0.3">
      <c r="A51" s="6" t="s">
        <v>153</v>
      </c>
      <c r="B51" s="12" t="s">
        <v>2</v>
      </c>
      <c r="C51" s="46">
        <v>318.37</v>
      </c>
      <c r="D51" s="46">
        <v>1114295</v>
      </c>
    </row>
    <row r="52" spans="1:4" x14ac:dyDescent="0.3">
      <c r="A52" s="6" t="s">
        <v>153</v>
      </c>
      <c r="B52" s="12" t="s">
        <v>4</v>
      </c>
      <c r="C52" s="46">
        <v>775.75900000000001</v>
      </c>
      <c r="D52" s="46">
        <v>1109335</v>
      </c>
    </row>
    <row r="53" spans="1:4" x14ac:dyDescent="0.3">
      <c r="A53" s="6" t="s">
        <v>153</v>
      </c>
      <c r="B53" s="12" t="s">
        <v>5</v>
      </c>
      <c r="C53" s="46">
        <v>217.2</v>
      </c>
      <c r="D53" s="46">
        <v>970884</v>
      </c>
    </row>
    <row r="54" spans="1:4" x14ac:dyDescent="0.3">
      <c r="A54" s="6" t="s">
        <v>153</v>
      </c>
      <c r="B54" s="12" t="s">
        <v>6</v>
      </c>
      <c r="C54" s="46">
        <v>2357.1770000000001</v>
      </c>
      <c r="D54" s="46">
        <v>292289.90000000002</v>
      </c>
    </row>
    <row r="55" spans="1:4" x14ac:dyDescent="0.3">
      <c r="A55" s="6" t="s">
        <v>153</v>
      </c>
      <c r="B55" s="12" t="s">
        <v>7</v>
      </c>
      <c r="C55" s="46">
        <v>151.51920000000001</v>
      </c>
      <c r="D55" s="46">
        <v>487891.8</v>
      </c>
    </row>
    <row r="56" spans="1:4" x14ac:dyDescent="0.3">
      <c r="A56" s="6" t="s">
        <v>153</v>
      </c>
      <c r="B56" s="12" t="s">
        <v>8</v>
      </c>
      <c r="C56" s="46">
        <v>33.753140000000002</v>
      </c>
      <c r="D56" s="46">
        <v>499546.5</v>
      </c>
    </row>
    <row r="57" spans="1:4" x14ac:dyDescent="0.3">
      <c r="A57" s="6" t="s">
        <v>153</v>
      </c>
      <c r="B57" s="12" t="s">
        <v>10</v>
      </c>
      <c r="C57" s="46">
        <v>2960.614</v>
      </c>
      <c r="D57" s="46">
        <v>3049432</v>
      </c>
    </row>
    <row r="58" spans="1:4" x14ac:dyDescent="0.3">
      <c r="A58" s="6" t="s">
        <v>153</v>
      </c>
      <c r="B58" s="12" t="s">
        <v>11</v>
      </c>
      <c r="C58" s="46">
        <v>267.89999999999998</v>
      </c>
      <c r="D58" s="46">
        <v>180832.5</v>
      </c>
    </row>
    <row r="59" spans="1:4" x14ac:dyDescent="0.3">
      <c r="A59" s="6" t="s">
        <v>153</v>
      </c>
      <c r="B59" s="12" t="s">
        <v>12</v>
      </c>
      <c r="C59" s="46">
        <v>16.760000000000002</v>
      </c>
      <c r="D59" s="46">
        <v>1541.92</v>
      </c>
    </row>
    <row r="60" spans="1:4" x14ac:dyDescent="0.3">
      <c r="A60" s="6" t="s">
        <v>153</v>
      </c>
      <c r="B60" s="12" t="s">
        <v>138</v>
      </c>
      <c r="C60" s="46">
        <v>2.3370000000000002</v>
      </c>
      <c r="D60" s="46">
        <v>9164.7790000000005</v>
      </c>
    </row>
    <row r="61" spans="1:4" x14ac:dyDescent="0.3">
      <c r="A61" s="6" t="s">
        <v>153</v>
      </c>
      <c r="B61" s="12" t="s">
        <v>139</v>
      </c>
      <c r="C61" s="46">
        <v>11.526</v>
      </c>
      <c r="D61" s="46">
        <v>24285.279999999999</v>
      </c>
    </row>
    <row r="62" spans="1:4" x14ac:dyDescent="0.3">
      <c r="A62" s="6" t="s">
        <v>153</v>
      </c>
      <c r="B62" s="12" t="s">
        <v>140</v>
      </c>
      <c r="C62" s="46">
        <v>185.07</v>
      </c>
      <c r="D62" s="46">
        <v>328286.40000000002</v>
      </c>
    </row>
    <row r="63" spans="1:4" x14ac:dyDescent="0.3">
      <c r="A63" s="6" t="s">
        <v>153</v>
      </c>
      <c r="B63" s="12" t="s">
        <v>141</v>
      </c>
      <c r="C63" s="46">
        <v>2054.5300000000002</v>
      </c>
      <c r="D63" s="46">
        <v>4288831</v>
      </c>
    </row>
    <row r="64" spans="1:4" x14ac:dyDescent="0.3">
      <c r="A64" s="6" t="s">
        <v>153</v>
      </c>
      <c r="B64" s="12" t="s">
        <v>154</v>
      </c>
      <c r="C64" s="46">
        <v>1.054</v>
      </c>
      <c r="D64" s="46">
        <v>1460.633</v>
      </c>
    </row>
    <row r="65" spans="1:4" x14ac:dyDescent="0.3">
      <c r="A65" s="6" t="s">
        <v>153</v>
      </c>
      <c r="B65" s="12" t="s">
        <v>155</v>
      </c>
      <c r="C65" s="46">
        <v>243.2</v>
      </c>
      <c r="D65" s="46">
        <v>429330.7</v>
      </c>
    </row>
    <row r="66" spans="1:4" x14ac:dyDescent="0.3">
      <c r="A66" s="6" t="s">
        <v>153</v>
      </c>
      <c r="B66" s="12" t="s">
        <v>156</v>
      </c>
      <c r="C66" s="46">
        <v>294.8349</v>
      </c>
      <c r="D66" s="46">
        <v>486464.4</v>
      </c>
    </row>
    <row r="67" spans="1:4" x14ac:dyDescent="0.3">
      <c r="A67" s="6" t="s">
        <v>153</v>
      </c>
      <c r="B67" s="12" t="s">
        <v>157</v>
      </c>
      <c r="C67" s="46">
        <v>0.11899999999999999</v>
      </c>
      <c r="D67" s="46">
        <v>87.256749999999997</v>
      </c>
    </row>
    <row r="68" spans="1:4" x14ac:dyDescent="0.3">
      <c r="A68" s="6" t="s">
        <v>158</v>
      </c>
      <c r="B68" s="12" t="s">
        <v>2</v>
      </c>
      <c r="C68" s="46">
        <v>153</v>
      </c>
      <c r="D68" s="46">
        <v>535500</v>
      </c>
    </row>
    <row r="69" spans="1:4" x14ac:dyDescent="0.3">
      <c r="A69" s="6" t="s">
        <v>158</v>
      </c>
      <c r="B69" s="12" t="s">
        <v>13</v>
      </c>
      <c r="C69" s="46">
        <v>84</v>
      </c>
      <c r="D69" s="46">
        <v>824040</v>
      </c>
    </row>
    <row r="70" spans="1:4" x14ac:dyDescent="0.3">
      <c r="A70" s="6" t="s">
        <v>158</v>
      </c>
      <c r="B70" s="12" t="s">
        <v>10</v>
      </c>
      <c r="C70" s="46">
        <v>120</v>
      </c>
      <c r="D70" s="46">
        <v>123600</v>
      </c>
    </row>
    <row r="71" spans="1:4" x14ac:dyDescent="0.3">
      <c r="A71" s="6" t="s">
        <v>158</v>
      </c>
      <c r="B71" s="12" t="s">
        <v>141</v>
      </c>
      <c r="C71" s="46">
        <v>54.466000000000001</v>
      </c>
      <c r="D71" s="46">
        <v>113697.8</v>
      </c>
    </row>
    <row r="72" spans="1:4" x14ac:dyDescent="0.3">
      <c r="A72" s="6" t="s">
        <v>159</v>
      </c>
      <c r="B72" s="12" t="s">
        <v>4</v>
      </c>
      <c r="C72" s="46">
        <v>0.01</v>
      </c>
      <c r="D72" s="46">
        <v>14.3</v>
      </c>
    </row>
    <row r="73" spans="1:4" x14ac:dyDescent="0.3">
      <c r="A73" s="6" t="s">
        <v>159</v>
      </c>
      <c r="B73" s="12" t="s">
        <v>7</v>
      </c>
      <c r="C73" s="46">
        <v>1.81</v>
      </c>
      <c r="D73" s="46">
        <v>5828.2</v>
      </c>
    </row>
    <row r="74" spans="1:4" x14ac:dyDescent="0.3">
      <c r="A74" s="6" t="s">
        <v>159</v>
      </c>
      <c r="B74" s="12" t="s">
        <v>8</v>
      </c>
      <c r="C74" s="46">
        <v>4.0000000000000001E-3</v>
      </c>
      <c r="D74" s="46">
        <v>59.2</v>
      </c>
    </row>
    <row r="75" spans="1:4" x14ac:dyDescent="0.3">
      <c r="A75" s="6" t="s">
        <v>159</v>
      </c>
      <c r="B75" s="12" t="s">
        <v>9</v>
      </c>
      <c r="C75" s="46">
        <v>0.05</v>
      </c>
      <c r="D75" s="46">
        <v>68.5</v>
      </c>
    </row>
    <row r="76" spans="1:4" x14ac:dyDescent="0.3">
      <c r="A76" s="6" t="s">
        <v>159</v>
      </c>
      <c r="B76" s="12" t="s">
        <v>11</v>
      </c>
      <c r="C76" s="46">
        <v>5.0000000000000001E-3</v>
      </c>
      <c r="D76" s="46">
        <v>3.375</v>
      </c>
    </row>
    <row r="77" spans="1:4" x14ac:dyDescent="0.3">
      <c r="A77" s="6" t="s">
        <v>159</v>
      </c>
      <c r="B77" s="12" t="s">
        <v>12</v>
      </c>
      <c r="C77" s="46">
        <v>0.26500000000000001</v>
      </c>
      <c r="D77" s="46">
        <v>24.38</v>
      </c>
    </row>
    <row r="78" spans="1:4" x14ac:dyDescent="0.3">
      <c r="A78" s="6" t="s">
        <v>160</v>
      </c>
      <c r="B78" s="12" t="s">
        <v>2</v>
      </c>
      <c r="C78" s="46">
        <v>749.17489999999998</v>
      </c>
      <c r="D78" s="46">
        <v>2622112</v>
      </c>
    </row>
    <row r="79" spans="1:4" x14ac:dyDescent="0.3">
      <c r="A79" s="6" t="s">
        <v>160</v>
      </c>
      <c r="B79" s="12" t="s">
        <v>4</v>
      </c>
      <c r="C79" s="46">
        <v>216.69800000000001</v>
      </c>
      <c r="D79" s="46">
        <v>309878.2</v>
      </c>
    </row>
    <row r="80" spans="1:4" x14ac:dyDescent="0.3">
      <c r="A80" s="6" t="s">
        <v>160</v>
      </c>
      <c r="B80" s="12" t="s">
        <v>5</v>
      </c>
      <c r="C80" s="46">
        <v>75</v>
      </c>
      <c r="D80" s="46">
        <v>335250</v>
      </c>
    </row>
    <row r="81" spans="1:4" x14ac:dyDescent="0.3">
      <c r="A81" s="6" t="s">
        <v>160</v>
      </c>
      <c r="B81" s="12" t="s">
        <v>6</v>
      </c>
      <c r="C81" s="46">
        <v>318.31610000000001</v>
      </c>
      <c r="D81" s="46">
        <v>39471.199999999997</v>
      </c>
    </row>
    <row r="82" spans="1:4" x14ac:dyDescent="0.3">
      <c r="A82" s="6" t="s">
        <v>160</v>
      </c>
      <c r="B82" s="12" t="s">
        <v>7</v>
      </c>
      <c r="C82" s="46">
        <v>0.22500000000000001</v>
      </c>
      <c r="D82" s="46">
        <v>724.5</v>
      </c>
    </row>
    <row r="83" spans="1:4" x14ac:dyDescent="0.3">
      <c r="A83" s="6" t="s">
        <v>160</v>
      </c>
      <c r="B83" s="12" t="s">
        <v>10</v>
      </c>
      <c r="C83" s="46">
        <v>5.53</v>
      </c>
      <c r="D83" s="46">
        <v>5695.9</v>
      </c>
    </row>
    <row r="84" spans="1:4" x14ac:dyDescent="0.3">
      <c r="A84" s="6" t="s">
        <v>160</v>
      </c>
      <c r="B84" s="12" t="s">
        <v>11</v>
      </c>
      <c r="C84" s="46">
        <v>60</v>
      </c>
      <c r="D84" s="46">
        <v>40500</v>
      </c>
    </row>
    <row r="85" spans="1:4" x14ac:dyDescent="0.3">
      <c r="A85" s="6" t="s">
        <v>160</v>
      </c>
      <c r="B85" s="12" t="s">
        <v>345</v>
      </c>
      <c r="C85" s="46">
        <v>10.577360000000001</v>
      </c>
      <c r="D85" s="46">
        <v>9385.6790000000001</v>
      </c>
    </row>
    <row r="86" spans="1:4" x14ac:dyDescent="0.3">
      <c r="A86" s="6" t="s">
        <v>160</v>
      </c>
      <c r="B86" s="12" t="s">
        <v>138</v>
      </c>
      <c r="C86" s="46">
        <v>0.57599999999999996</v>
      </c>
      <c r="D86" s="46">
        <v>2258.8420000000001</v>
      </c>
    </row>
    <row r="87" spans="1:4" x14ac:dyDescent="0.3">
      <c r="A87" s="6" t="s">
        <v>160</v>
      </c>
      <c r="B87" s="12" t="s">
        <v>141</v>
      </c>
      <c r="C87" s="46">
        <v>113.8753</v>
      </c>
      <c r="D87" s="46">
        <v>237714.7</v>
      </c>
    </row>
    <row r="88" spans="1:4" x14ac:dyDescent="0.3">
      <c r="A88" s="6" t="s">
        <v>160</v>
      </c>
      <c r="B88" s="12" t="s">
        <v>161</v>
      </c>
      <c r="C88" s="46">
        <v>3.37385</v>
      </c>
      <c r="D88" s="46">
        <v>6089.9679999999998</v>
      </c>
    </row>
    <row r="89" spans="1:4" x14ac:dyDescent="0.3">
      <c r="A89" s="6" t="s">
        <v>160</v>
      </c>
      <c r="B89" s="12" t="s">
        <v>136</v>
      </c>
      <c r="C89" s="46">
        <v>0.06</v>
      </c>
      <c r="D89" s="46">
        <v>135.86609999999999</v>
      </c>
    </row>
    <row r="90" spans="1:4" x14ac:dyDescent="0.3">
      <c r="A90" s="6" t="s">
        <v>160</v>
      </c>
      <c r="B90" s="12" t="s">
        <v>154</v>
      </c>
      <c r="C90" s="46">
        <v>3.5910000000000002</v>
      </c>
      <c r="D90" s="46">
        <v>4976.4080000000004</v>
      </c>
    </row>
    <row r="91" spans="1:4" x14ac:dyDescent="0.3">
      <c r="A91" s="6" t="s">
        <v>160</v>
      </c>
      <c r="B91" s="12" t="s">
        <v>162</v>
      </c>
      <c r="C91" s="46">
        <v>0.126</v>
      </c>
      <c r="D91" s="46">
        <v>175.90039999999999</v>
      </c>
    </row>
    <row r="92" spans="1:4" x14ac:dyDescent="0.3">
      <c r="A92" s="6" t="s">
        <v>160</v>
      </c>
      <c r="B92" s="12" t="s">
        <v>163</v>
      </c>
      <c r="C92" s="46">
        <v>0.151</v>
      </c>
      <c r="D92" s="46">
        <v>95.009200000000007</v>
      </c>
    </row>
    <row r="93" spans="1:4" x14ac:dyDescent="0.3">
      <c r="A93" s="6" t="s">
        <v>164</v>
      </c>
      <c r="B93" s="12" t="s">
        <v>4</v>
      </c>
      <c r="C93" s="46">
        <v>485.904</v>
      </c>
      <c r="D93" s="46">
        <v>694842.7</v>
      </c>
    </row>
    <row r="94" spans="1:4" x14ac:dyDescent="0.3">
      <c r="A94" s="6" t="s">
        <v>164</v>
      </c>
      <c r="B94" s="12" t="s">
        <v>5</v>
      </c>
      <c r="C94" s="46">
        <v>15</v>
      </c>
      <c r="D94" s="46">
        <v>67050</v>
      </c>
    </row>
    <row r="95" spans="1:4" x14ac:dyDescent="0.3">
      <c r="A95" s="6" t="s">
        <v>164</v>
      </c>
      <c r="B95" s="12" t="s">
        <v>8</v>
      </c>
      <c r="C95" s="46">
        <v>25.565519999999999</v>
      </c>
      <c r="D95" s="46">
        <v>378369.7</v>
      </c>
    </row>
    <row r="96" spans="1:4" x14ac:dyDescent="0.3">
      <c r="A96" s="6" t="s">
        <v>164</v>
      </c>
      <c r="B96" s="12" t="s">
        <v>10</v>
      </c>
      <c r="C96" s="46">
        <v>35</v>
      </c>
      <c r="D96" s="46">
        <v>36050</v>
      </c>
    </row>
    <row r="97" spans="1:4" x14ac:dyDescent="0.3">
      <c r="A97" s="6" t="s">
        <v>164</v>
      </c>
      <c r="B97" s="12" t="s">
        <v>15</v>
      </c>
      <c r="C97" s="46">
        <v>8.4</v>
      </c>
      <c r="D97" s="46">
        <v>13776</v>
      </c>
    </row>
    <row r="98" spans="1:4" x14ac:dyDescent="0.3">
      <c r="A98" s="6" t="s">
        <v>164</v>
      </c>
      <c r="B98" s="12" t="s">
        <v>138</v>
      </c>
      <c r="C98" s="46">
        <v>12.519</v>
      </c>
      <c r="D98" s="46">
        <v>49094.51</v>
      </c>
    </row>
    <row r="99" spans="1:4" x14ac:dyDescent="0.3">
      <c r="A99" s="6" t="s">
        <v>164</v>
      </c>
      <c r="B99" s="12" t="s">
        <v>141</v>
      </c>
      <c r="C99" s="46">
        <v>248.62029999999999</v>
      </c>
      <c r="D99" s="46">
        <v>518994.9</v>
      </c>
    </row>
    <row r="100" spans="1:4" x14ac:dyDescent="0.3">
      <c r="A100" s="6" t="s">
        <v>164</v>
      </c>
      <c r="B100" s="12" t="s">
        <v>165</v>
      </c>
      <c r="C100" s="46">
        <v>800</v>
      </c>
      <c r="D100" s="46">
        <v>1783000</v>
      </c>
    </row>
    <row r="101" spans="1:4" x14ac:dyDescent="0.3">
      <c r="A101" s="6" t="s">
        <v>164</v>
      </c>
      <c r="B101" s="12" t="s">
        <v>130</v>
      </c>
      <c r="C101" s="46">
        <v>100</v>
      </c>
      <c r="D101" s="46">
        <v>318950</v>
      </c>
    </row>
    <row r="102" spans="1:4" x14ac:dyDescent="0.3">
      <c r="A102" s="6" t="s">
        <v>166</v>
      </c>
      <c r="B102" s="12" t="s">
        <v>2</v>
      </c>
      <c r="C102" s="46">
        <v>0.223</v>
      </c>
      <c r="D102" s="46">
        <v>780.5</v>
      </c>
    </row>
    <row r="103" spans="1:4" x14ac:dyDescent="0.3">
      <c r="A103" s="6" t="s">
        <v>166</v>
      </c>
      <c r="B103" s="12" t="s">
        <v>4</v>
      </c>
      <c r="C103" s="46">
        <v>2.778</v>
      </c>
      <c r="D103" s="46">
        <v>3972.54</v>
      </c>
    </row>
    <row r="104" spans="1:4" x14ac:dyDescent="0.3">
      <c r="A104" s="6" t="s">
        <v>166</v>
      </c>
      <c r="B104" s="12" t="s">
        <v>5</v>
      </c>
      <c r="C104" s="46">
        <v>1.0999999999999999E-2</v>
      </c>
      <c r="D104" s="46">
        <v>49.17</v>
      </c>
    </row>
    <row r="105" spans="1:4" x14ac:dyDescent="0.3">
      <c r="A105" s="6" t="s">
        <v>166</v>
      </c>
      <c r="B105" s="12" t="s">
        <v>6</v>
      </c>
      <c r="C105" s="46">
        <v>1.4999999999999999E-2</v>
      </c>
      <c r="D105" s="46">
        <v>1.86</v>
      </c>
    </row>
    <row r="106" spans="1:4" x14ac:dyDescent="0.3">
      <c r="A106" s="6" t="s">
        <v>166</v>
      </c>
      <c r="B106" s="12" t="s">
        <v>10</v>
      </c>
      <c r="C106" s="46">
        <v>4.1159999999999997</v>
      </c>
      <c r="D106" s="46">
        <v>4239.4799999999996</v>
      </c>
    </row>
    <row r="107" spans="1:4" x14ac:dyDescent="0.3">
      <c r="A107" s="6" t="s">
        <v>166</v>
      </c>
      <c r="B107" s="12" t="s">
        <v>11</v>
      </c>
      <c r="C107" s="46">
        <v>0.159</v>
      </c>
      <c r="D107" s="46">
        <v>107.325</v>
      </c>
    </row>
    <row r="108" spans="1:4" x14ac:dyDescent="0.3">
      <c r="A108" s="6" t="s">
        <v>167</v>
      </c>
      <c r="B108" s="12" t="s">
        <v>345</v>
      </c>
      <c r="C108" s="46">
        <v>0.436</v>
      </c>
      <c r="D108" s="46">
        <v>602.89819999999997</v>
      </c>
    </row>
    <row r="109" spans="1:4" x14ac:dyDescent="0.3">
      <c r="A109" s="6" t="s">
        <v>167</v>
      </c>
      <c r="B109" s="12" t="s">
        <v>154</v>
      </c>
      <c r="C109" s="46">
        <v>0.87</v>
      </c>
      <c r="D109" s="46">
        <v>1205.646</v>
      </c>
    </row>
    <row r="110" spans="1:4" x14ac:dyDescent="0.3">
      <c r="A110" s="6" t="s">
        <v>168</v>
      </c>
      <c r="B110" s="12" t="s">
        <v>148</v>
      </c>
      <c r="C110" s="46">
        <v>114.7054</v>
      </c>
      <c r="D110" s="46">
        <v>235478</v>
      </c>
    </row>
    <row r="111" spans="1:4" x14ac:dyDescent="0.3">
      <c r="A111" s="6" t="s">
        <v>168</v>
      </c>
      <c r="B111" s="12" t="s">
        <v>4</v>
      </c>
      <c r="C111" s="46">
        <v>43.52</v>
      </c>
      <c r="D111" s="46">
        <v>62233.599999999999</v>
      </c>
    </row>
    <row r="112" spans="1:4" x14ac:dyDescent="0.3">
      <c r="A112" s="6" t="s">
        <v>168</v>
      </c>
      <c r="B112" s="12" t="s">
        <v>11</v>
      </c>
      <c r="C112" s="46">
        <v>1578.088</v>
      </c>
      <c r="D112" s="46">
        <v>1065209</v>
      </c>
    </row>
    <row r="113" spans="1:4" x14ac:dyDescent="0.3">
      <c r="A113" s="6" t="s">
        <v>168</v>
      </c>
      <c r="B113" s="12" t="s">
        <v>140</v>
      </c>
      <c r="C113" s="46">
        <v>34.804000000000002</v>
      </c>
      <c r="D113" s="46">
        <v>61737.08</v>
      </c>
    </row>
    <row r="114" spans="1:4" x14ac:dyDescent="0.3">
      <c r="A114" s="6" t="s">
        <v>168</v>
      </c>
      <c r="B114" s="12" t="s">
        <v>141</v>
      </c>
      <c r="C114" s="46">
        <v>254.98159999999999</v>
      </c>
      <c r="D114" s="46">
        <v>532274</v>
      </c>
    </row>
    <row r="115" spans="1:4" x14ac:dyDescent="0.3">
      <c r="A115" s="6" t="s">
        <v>168</v>
      </c>
      <c r="B115" s="12" t="s">
        <v>165</v>
      </c>
      <c r="C115" s="46">
        <v>336.52</v>
      </c>
      <c r="D115" s="46">
        <v>750019</v>
      </c>
    </row>
    <row r="116" spans="1:4" x14ac:dyDescent="0.3">
      <c r="A116" s="6" t="s">
        <v>168</v>
      </c>
      <c r="B116" s="12" t="s">
        <v>136</v>
      </c>
      <c r="C116" s="46">
        <v>6.9494999999999996</v>
      </c>
      <c r="D116" s="46">
        <v>15736.69</v>
      </c>
    </row>
    <row r="117" spans="1:4" x14ac:dyDescent="0.3">
      <c r="A117" s="6" t="s">
        <v>169</v>
      </c>
      <c r="B117" s="12" t="s">
        <v>6</v>
      </c>
      <c r="C117" s="46">
        <v>4.1000000000000002E-2</v>
      </c>
      <c r="D117" s="46">
        <v>5.0839999999999996</v>
      </c>
    </row>
    <row r="118" spans="1:4" x14ac:dyDescent="0.3">
      <c r="A118" s="6" t="s">
        <v>170</v>
      </c>
      <c r="B118" s="12" t="s">
        <v>345</v>
      </c>
      <c r="C118" s="47">
        <v>213.76</v>
      </c>
      <c r="D118" s="47">
        <v>368555.24</v>
      </c>
    </row>
    <row r="119" spans="1:4" x14ac:dyDescent="0.3">
      <c r="A119" s="6" t="s">
        <v>170</v>
      </c>
      <c r="B119" s="12" t="s">
        <v>4</v>
      </c>
      <c r="C119" s="46">
        <v>225.58199999999999</v>
      </c>
      <c r="D119" s="46">
        <v>322582.3</v>
      </c>
    </row>
    <row r="120" spans="1:4" x14ac:dyDescent="0.3">
      <c r="A120" s="6" t="s">
        <v>170</v>
      </c>
      <c r="B120" s="12" t="s">
        <v>5</v>
      </c>
      <c r="C120" s="46">
        <v>18</v>
      </c>
      <c r="D120" s="46">
        <v>80460</v>
      </c>
    </row>
    <row r="121" spans="1:4" x14ac:dyDescent="0.3">
      <c r="A121" s="6" t="s">
        <v>170</v>
      </c>
      <c r="B121" s="12" t="s">
        <v>11</v>
      </c>
      <c r="C121" s="46">
        <v>350</v>
      </c>
      <c r="D121" s="46">
        <v>236250</v>
      </c>
    </row>
    <row r="122" spans="1:4" x14ac:dyDescent="0.3">
      <c r="A122" s="6" t="s">
        <v>170</v>
      </c>
      <c r="B122" s="12" t="s">
        <v>141</v>
      </c>
      <c r="C122" s="46">
        <v>72.319999999999993</v>
      </c>
      <c r="D122" s="46">
        <v>150968</v>
      </c>
    </row>
    <row r="123" spans="1:4" x14ac:dyDescent="0.3">
      <c r="A123" s="6" t="s">
        <v>171</v>
      </c>
      <c r="B123" s="12" t="s">
        <v>2</v>
      </c>
      <c r="C123" s="46">
        <v>450.00319999999999</v>
      </c>
      <c r="D123" s="46">
        <v>1575011</v>
      </c>
    </row>
    <row r="124" spans="1:4" x14ac:dyDescent="0.3">
      <c r="A124" s="6" t="s">
        <v>171</v>
      </c>
      <c r="B124" s="12" t="s">
        <v>4</v>
      </c>
      <c r="C124" s="46">
        <v>86.027000000000001</v>
      </c>
      <c r="D124" s="46">
        <v>123018.6</v>
      </c>
    </row>
    <row r="125" spans="1:4" x14ac:dyDescent="0.3">
      <c r="A125" s="6" t="s">
        <v>171</v>
      </c>
      <c r="B125" s="12" t="s">
        <v>5</v>
      </c>
      <c r="C125" s="46">
        <v>360</v>
      </c>
      <c r="D125" s="46">
        <v>1609200</v>
      </c>
    </row>
    <row r="126" spans="1:4" x14ac:dyDescent="0.3">
      <c r="A126" s="6" t="s">
        <v>171</v>
      </c>
      <c r="B126" s="12" t="s">
        <v>6</v>
      </c>
      <c r="C126" s="46">
        <v>43.5</v>
      </c>
      <c r="D126" s="46">
        <v>5394</v>
      </c>
    </row>
    <row r="127" spans="1:4" x14ac:dyDescent="0.3">
      <c r="A127" s="6" t="s">
        <v>171</v>
      </c>
      <c r="B127" s="12" t="s">
        <v>10</v>
      </c>
      <c r="C127" s="46">
        <v>145.80889999999999</v>
      </c>
      <c r="D127" s="46">
        <v>150183.20000000001</v>
      </c>
    </row>
    <row r="128" spans="1:4" x14ac:dyDescent="0.3">
      <c r="A128" s="6" t="s">
        <v>171</v>
      </c>
      <c r="B128" s="12" t="s">
        <v>345</v>
      </c>
      <c r="C128" s="46">
        <v>0.38</v>
      </c>
      <c r="D128" s="46">
        <v>526.60400000000004</v>
      </c>
    </row>
    <row r="129" spans="1:4" x14ac:dyDescent="0.3">
      <c r="A129" s="6" t="s">
        <v>171</v>
      </c>
      <c r="B129" s="12" t="s">
        <v>154</v>
      </c>
      <c r="C129" s="46">
        <v>0.1</v>
      </c>
      <c r="D129" s="46">
        <v>138.58000000000001</v>
      </c>
    </row>
    <row r="130" spans="1:4" x14ac:dyDescent="0.3">
      <c r="A130" s="6" t="s">
        <v>171</v>
      </c>
      <c r="B130" s="12" t="s">
        <v>162</v>
      </c>
      <c r="C130" s="46">
        <v>0.03</v>
      </c>
      <c r="D130" s="46">
        <v>41.881050000000002</v>
      </c>
    </row>
    <row r="131" spans="1:4" x14ac:dyDescent="0.3">
      <c r="A131" s="6" t="s">
        <v>171</v>
      </c>
      <c r="B131" s="12" t="s">
        <v>172</v>
      </c>
      <c r="C131" s="46">
        <v>0.11799999999999999</v>
      </c>
      <c r="D131" s="46">
        <v>252.4315</v>
      </c>
    </row>
    <row r="132" spans="1:4" x14ac:dyDescent="0.3">
      <c r="A132" s="6" t="s">
        <v>171</v>
      </c>
      <c r="B132" s="12" t="s">
        <v>173</v>
      </c>
      <c r="C132" s="46">
        <v>0.92700000000000005</v>
      </c>
      <c r="D132" s="46">
        <v>134.5309</v>
      </c>
    </row>
    <row r="133" spans="1:4" x14ac:dyDescent="0.3">
      <c r="A133" s="6" t="s">
        <v>171</v>
      </c>
      <c r="B133" s="12" t="s">
        <v>132</v>
      </c>
      <c r="C133" s="46">
        <v>0.77</v>
      </c>
      <c r="D133" s="46">
        <v>526.67999999999995</v>
      </c>
    </row>
    <row r="134" spans="1:4" x14ac:dyDescent="0.3">
      <c r="A134" s="6" t="s">
        <v>171</v>
      </c>
      <c r="B134" s="12" t="s">
        <v>174</v>
      </c>
      <c r="C134" s="46">
        <v>3.0000000000000001E-3</v>
      </c>
      <c r="D134" s="46">
        <v>0.41538000000000003</v>
      </c>
    </row>
    <row r="135" spans="1:4" x14ac:dyDescent="0.3">
      <c r="A135" s="6" t="s">
        <v>171</v>
      </c>
      <c r="B135" s="12" t="s">
        <v>145</v>
      </c>
      <c r="C135" s="46">
        <v>0.50800000000000001</v>
      </c>
      <c r="D135" s="46">
        <v>2024.38</v>
      </c>
    </row>
    <row r="136" spans="1:4" x14ac:dyDescent="0.3">
      <c r="A136" s="6" t="s">
        <v>171</v>
      </c>
      <c r="B136" s="12" t="s">
        <v>175</v>
      </c>
      <c r="C136" s="46">
        <v>0.41</v>
      </c>
      <c r="D136" s="46">
        <v>117.4978</v>
      </c>
    </row>
    <row r="137" spans="1:4" x14ac:dyDescent="0.3">
      <c r="A137" s="6" t="s">
        <v>176</v>
      </c>
      <c r="B137" s="12" t="s">
        <v>345</v>
      </c>
      <c r="C137" s="46">
        <v>698.69799999999998</v>
      </c>
      <c r="D137" s="46">
        <v>1477514.4</v>
      </c>
    </row>
    <row r="138" spans="1:4" x14ac:dyDescent="0.3">
      <c r="A138" s="6" t="s">
        <v>176</v>
      </c>
      <c r="B138" s="12" t="s">
        <v>2</v>
      </c>
      <c r="C138" s="46">
        <v>5724.2030000000004</v>
      </c>
      <c r="D138" s="46">
        <v>20034712</v>
      </c>
    </row>
    <row r="139" spans="1:4" x14ac:dyDescent="0.3">
      <c r="A139" s="6" t="s">
        <v>176</v>
      </c>
      <c r="B139" s="12" t="s">
        <v>4</v>
      </c>
      <c r="C139" s="46">
        <v>871.08330000000001</v>
      </c>
      <c r="D139" s="46">
        <v>1245649</v>
      </c>
    </row>
    <row r="140" spans="1:4" x14ac:dyDescent="0.3">
      <c r="A140" s="6" t="s">
        <v>176</v>
      </c>
      <c r="B140" s="12" t="s">
        <v>5</v>
      </c>
      <c r="C140" s="46">
        <v>190</v>
      </c>
      <c r="D140" s="46">
        <v>849300</v>
      </c>
    </row>
    <row r="141" spans="1:4" x14ac:dyDescent="0.3">
      <c r="A141" s="6" t="s">
        <v>176</v>
      </c>
      <c r="B141" s="12" t="s">
        <v>6</v>
      </c>
      <c r="C141" s="46">
        <v>3110.4639999999999</v>
      </c>
      <c r="D141" s="46">
        <v>385697.5</v>
      </c>
    </row>
    <row r="142" spans="1:4" x14ac:dyDescent="0.3">
      <c r="A142" s="6" t="s">
        <v>176</v>
      </c>
      <c r="B142" s="12" t="s">
        <v>7</v>
      </c>
      <c r="C142" s="46">
        <v>50.611710000000002</v>
      </c>
      <c r="D142" s="46">
        <v>162969.70000000001</v>
      </c>
    </row>
    <row r="143" spans="1:4" x14ac:dyDescent="0.3">
      <c r="A143" s="6" t="s">
        <v>176</v>
      </c>
      <c r="B143" s="12" t="s">
        <v>8</v>
      </c>
      <c r="C143" s="46">
        <v>42.970379999999999</v>
      </c>
      <c r="D143" s="46">
        <v>635961.59999999998</v>
      </c>
    </row>
    <row r="144" spans="1:4" x14ac:dyDescent="0.3">
      <c r="A144" s="6" t="s">
        <v>176</v>
      </c>
      <c r="B144" s="12" t="s">
        <v>9</v>
      </c>
      <c r="C144" s="46">
        <v>20.782</v>
      </c>
      <c r="D144" s="46">
        <v>28471.34</v>
      </c>
    </row>
    <row r="145" spans="1:4" x14ac:dyDescent="0.3">
      <c r="A145" s="6" t="s">
        <v>176</v>
      </c>
      <c r="B145" s="12" t="s">
        <v>13</v>
      </c>
      <c r="C145" s="46">
        <v>10.502599999999999</v>
      </c>
      <c r="D145" s="46">
        <v>103030.5</v>
      </c>
    </row>
    <row r="146" spans="1:4" x14ac:dyDescent="0.3">
      <c r="A146" s="6" t="s">
        <v>176</v>
      </c>
      <c r="B146" s="12" t="s">
        <v>10</v>
      </c>
      <c r="C146" s="46">
        <v>14</v>
      </c>
      <c r="D146" s="46">
        <v>14420</v>
      </c>
    </row>
    <row r="147" spans="1:4" x14ac:dyDescent="0.3">
      <c r="A147" s="6" t="s">
        <v>176</v>
      </c>
      <c r="B147" s="12" t="s">
        <v>11</v>
      </c>
      <c r="C147" s="46">
        <v>48.500540000000001</v>
      </c>
      <c r="D147" s="46">
        <v>32737.86</v>
      </c>
    </row>
    <row r="148" spans="1:4" x14ac:dyDescent="0.3">
      <c r="A148" s="6" t="s">
        <v>176</v>
      </c>
      <c r="B148" s="12" t="s">
        <v>14</v>
      </c>
      <c r="C148" s="46">
        <v>120.96</v>
      </c>
      <c r="D148" s="46">
        <v>96042.240000000005</v>
      </c>
    </row>
    <row r="149" spans="1:4" x14ac:dyDescent="0.3">
      <c r="A149" s="6" t="s">
        <v>176</v>
      </c>
      <c r="B149" s="12" t="s">
        <v>12</v>
      </c>
      <c r="C149" s="46">
        <v>2.6468099999999999</v>
      </c>
      <c r="D149" s="46">
        <v>243.50649999999999</v>
      </c>
    </row>
    <row r="150" spans="1:4" x14ac:dyDescent="0.3">
      <c r="A150" s="6" t="s">
        <v>176</v>
      </c>
      <c r="B150" s="12" t="s">
        <v>15</v>
      </c>
      <c r="C150" s="46">
        <v>414</v>
      </c>
      <c r="D150" s="46">
        <v>678960</v>
      </c>
    </row>
    <row r="151" spans="1:4" x14ac:dyDescent="0.3">
      <c r="A151" s="6" t="s">
        <v>176</v>
      </c>
      <c r="B151" s="12" t="s">
        <v>139</v>
      </c>
      <c r="C151" s="46">
        <v>18</v>
      </c>
      <c r="D151" s="46">
        <v>37926</v>
      </c>
    </row>
    <row r="152" spans="1:4" x14ac:dyDescent="0.3">
      <c r="A152" s="6" t="s">
        <v>176</v>
      </c>
      <c r="B152" s="12" t="s">
        <v>140</v>
      </c>
      <c r="C152" s="46">
        <v>81.617999999999995</v>
      </c>
      <c r="D152" s="46">
        <v>144778.1</v>
      </c>
    </row>
    <row r="153" spans="1:4" x14ac:dyDescent="0.3">
      <c r="A153" s="6" t="s">
        <v>176</v>
      </c>
      <c r="B153" s="12" t="s">
        <v>141</v>
      </c>
      <c r="C153" s="46">
        <v>622.29560000000004</v>
      </c>
      <c r="D153" s="46">
        <v>1299042</v>
      </c>
    </row>
    <row r="154" spans="1:4" x14ac:dyDescent="0.3">
      <c r="A154" s="6" t="s">
        <v>176</v>
      </c>
      <c r="B154" s="12" t="s">
        <v>135</v>
      </c>
      <c r="C154" s="46">
        <v>32</v>
      </c>
      <c r="D154" s="46">
        <v>80819.199999999997</v>
      </c>
    </row>
    <row r="155" spans="1:4" x14ac:dyDescent="0.3">
      <c r="A155" s="6" t="s">
        <v>176</v>
      </c>
      <c r="B155" s="12" t="s">
        <v>162</v>
      </c>
      <c r="C155" s="46">
        <v>1.9E-2</v>
      </c>
      <c r="D155" s="46">
        <v>26.52467</v>
      </c>
    </row>
    <row r="156" spans="1:4" x14ac:dyDescent="0.3">
      <c r="A156" s="6" t="s">
        <v>176</v>
      </c>
      <c r="B156" s="12" t="s">
        <v>157</v>
      </c>
      <c r="C156" s="46">
        <v>0.16320000000000001</v>
      </c>
      <c r="D156" s="46">
        <v>119.6664</v>
      </c>
    </row>
    <row r="157" spans="1:4" x14ac:dyDescent="0.3">
      <c r="A157" s="6" t="s">
        <v>177</v>
      </c>
      <c r="B157" s="12" t="s">
        <v>345</v>
      </c>
      <c r="C157" s="46">
        <v>535.41399999999999</v>
      </c>
      <c r="D157" s="46">
        <v>1154799.5</v>
      </c>
    </row>
    <row r="158" spans="1:4" x14ac:dyDescent="0.3">
      <c r="A158" s="6" t="s">
        <v>177</v>
      </c>
      <c r="B158" s="12" t="s">
        <v>2</v>
      </c>
      <c r="C158" s="46">
        <v>1418.6</v>
      </c>
      <c r="D158" s="46">
        <v>4965100</v>
      </c>
    </row>
    <row r="159" spans="1:4" x14ac:dyDescent="0.3">
      <c r="A159" s="6" t="s">
        <v>177</v>
      </c>
      <c r="B159" s="12" t="s">
        <v>4</v>
      </c>
      <c r="C159" s="46">
        <v>648.63580000000002</v>
      </c>
      <c r="D159" s="46">
        <v>927549.2</v>
      </c>
    </row>
    <row r="160" spans="1:4" x14ac:dyDescent="0.3">
      <c r="A160" s="6" t="s">
        <v>177</v>
      </c>
      <c r="B160" s="12" t="s">
        <v>6</v>
      </c>
      <c r="C160" s="46">
        <v>515.06669999999997</v>
      </c>
      <c r="D160" s="46">
        <v>63868.27</v>
      </c>
    </row>
    <row r="161" spans="1:4" x14ac:dyDescent="0.3">
      <c r="A161" s="6" t="s">
        <v>177</v>
      </c>
      <c r="B161" s="12" t="s">
        <v>7</v>
      </c>
      <c r="C161" s="46">
        <v>8.0000000000000002E-3</v>
      </c>
      <c r="D161" s="46">
        <v>25.76</v>
      </c>
    </row>
    <row r="162" spans="1:4" x14ac:dyDescent="0.3">
      <c r="A162" s="6" t="s">
        <v>177</v>
      </c>
      <c r="B162" s="12" t="s">
        <v>8</v>
      </c>
      <c r="C162" s="46">
        <v>1.3072900000000001</v>
      </c>
      <c r="D162" s="46">
        <v>19347.89</v>
      </c>
    </row>
    <row r="163" spans="1:4" x14ac:dyDescent="0.3">
      <c r="A163" s="6" t="s">
        <v>177</v>
      </c>
      <c r="B163" s="12" t="s">
        <v>11</v>
      </c>
      <c r="C163" s="46">
        <v>1050.0830000000001</v>
      </c>
      <c r="D163" s="46">
        <v>708805.8</v>
      </c>
    </row>
    <row r="164" spans="1:4" x14ac:dyDescent="0.3">
      <c r="A164" s="6" t="s">
        <v>177</v>
      </c>
      <c r="B164" s="12" t="s">
        <v>15</v>
      </c>
      <c r="C164" s="46">
        <v>20.100000000000001</v>
      </c>
      <c r="D164" s="46">
        <v>32964</v>
      </c>
    </row>
    <row r="165" spans="1:4" x14ac:dyDescent="0.3">
      <c r="A165" s="6" t="s">
        <v>177</v>
      </c>
      <c r="B165" s="12" t="s">
        <v>140</v>
      </c>
      <c r="C165" s="46">
        <v>17.826499999999999</v>
      </c>
      <c r="D165" s="46">
        <v>31621.54</v>
      </c>
    </row>
    <row r="166" spans="1:4" x14ac:dyDescent="0.3">
      <c r="A166" s="6" t="s">
        <v>177</v>
      </c>
      <c r="B166" s="12" t="s">
        <v>178</v>
      </c>
      <c r="C166" s="46">
        <v>2.1000000000000001E-2</v>
      </c>
      <c r="D166" s="46">
        <v>49.265999999999998</v>
      </c>
    </row>
    <row r="167" spans="1:4" x14ac:dyDescent="0.3">
      <c r="A167" s="6" t="s">
        <v>177</v>
      </c>
      <c r="B167" s="12" t="s">
        <v>135</v>
      </c>
      <c r="C167" s="46">
        <v>25.312000000000001</v>
      </c>
      <c r="D167" s="46">
        <v>63927.99</v>
      </c>
    </row>
    <row r="168" spans="1:4" x14ac:dyDescent="0.3">
      <c r="A168" s="6" t="s">
        <v>177</v>
      </c>
      <c r="B168" s="12" t="s">
        <v>136</v>
      </c>
      <c r="C168" s="46">
        <v>63.28</v>
      </c>
      <c r="D168" s="46">
        <v>143293.4</v>
      </c>
    </row>
    <row r="169" spans="1:4" x14ac:dyDescent="0.3">
      <c r="A169" s="6" t="s">
        <v>177</v>
      </c>
      <c r="B169" s="12" t="s">
        <v>179</v>
      </c>
      <c r="C169" s="46">
        <v>0.26064999999999999</v>
      </c>
      <c r="D169" s="46">
        <v>1774.5050000000001</v>
      </c>
    </row>
    <row r="170" spans="1:4" x14ac:dyDescent="0.3">
      <c r="A170" s="6" t="s">
        <v>180</v>
      </c>
      <c r="B170" s="12" t="s">
        <v>345</v>
      </c>
      <c r="C170" s="46">
        <v>108.48</v>
      </c>
      <c r="D170" s="46">
        <v>226452</v>
      </c>
    </row>
    <row r="171" spans="1:4" x14ac:dyDescent="0.3">
      <c r="A171" s="6" t="s">
        <v>180</v>
      </c>
      <c r="B171" s="12" t="s">
        <v>8</v>
      </c>
      <c r="C171" s="46">
        <v>0.63600000000000001</v>
      </c>
      <c r="D171" s="46">
        <v>9412.7999999999993</v>
      </c>
    </row>
    <row r="172" spans="1:4" x14ac:dyDescent="0.3">
      <c r="A172" s="6" t="s">
        <v>180</v>
      </c>
      <c r="B172" s="12" t="s">
        <v>12</v>
      </c>
      <c r="C172" s="46">
        <v>1.703E-2</v>
      </c>
      <c r="D172" s="46">
        <v>1.5667599999999999</v>
      </c>
    </row>
    <row r="173" spans="1:4" x14ac:dyDescent="0.3">
      <c r="A173" s="6" t="s">
        <v>181</v>
      </c>
      <c r="B173" s="12" t="s">
        <v>4</v>
      </c>
      <c r="C173" s="46">
        <v>0.64800000000000002</v>
      </c>
      <c r="D173" s="46">
        <v>926.64</v>
      </c>
    </row>
    <row r="174" spans="1:4" x14ac:dyDescent="0.3">
      <c r="A174" s="6" t="s">
        <v>181</v>
      </c>
      <c r="B174" s="12" t="s">
        <v>6</v>
      </c>
      <c r="C174" s="46">
        <v>0.37634000000000001</v>
      </c>
      <c r="D174" s="46">
        <v>46.666110000000003</v>
      </c>
    </row>
    <row r="175" spans="1:4" x14ac:dyDescent="0.3">
      <c r="A175" s="6" t="s">
        <v>181</v>
      </c>
      <c r="B175" s="12" t="s">
        <v>140</v>
      </c>
      <c r="C175" s="46">
        <v>0.41099999999999998</v>
      </c>
      <c r="D175" s="46">
        <v>729.05240000000003</v>
      </c>
    </row>
    <row r="176" spans="1:4" x14ac:dyDescent="0.3">
      <c r="A176" s="6" t="s">
        <v>181</v>
      </c>
      <c r="B176" s="12" t="s">
        <v>162</v>
      </c>
      <c r="C176" s="46">
        <v>1E-3</v>
      </c>
      <c r="D176" s="46">
        <v>1.3960349999999999</v>
      </c>
    </row>
    <row r="177" spans="1:4" x14ac:dyDescent="0.3">
      <c r="A177" s="6" t="s">
        <v>182</v>
      </c>
      <c r="B177" s="12" t="s">
        <v>4</v>
      </c>
      <c r="C177" s="46">
        <v>90.656840000000003</v>
      </c>
      <c r="D177" s="46">
        <v>129639.3</v>
      </c>
    </row>
    <row r="178" spans="1:4" x14ac:dyDescent="0.3">
      <c r="A178" s="6" t="s">
        <v>182</v>
      </c>
      <c r="B178" s="12" t="s">
        <v>6</v>
      </c>
      <c r="C178" s="46">
        <v>7.1315999999999997</v>
      </c>
      <c r="D178" s="46">
        <v>884.3184</v>
      </c>
    </row>
    <row r="179" spans="1:4" x14ac:dyDescent="0.3">
      <c r="A179" s="6" t="s">
        <v>182</v>
      </c>
      <c r="B179" s="12" t="s">
        <v>7</v>
      </c>
      <c r="C179" s="46">
        <v>2.875</v>
      </c>
      <c r="D179" s="46">
        <v>9257.5</v>
      </c>
    </row>
    <row r="180" spans="1:4" x14ac:dyDescent="0.3">
      <c r="A180" s="6" t="s">
        <v>182</v>
      </c>
      <c r="B180" s="12" t="s">
        <v>141</v>
      </c>
      <c r="C180" s="46">
        <v>90.174000000000007</v>
      </c>
      <c r="D180" s="46">
        <v>188238.2</v>
      </c>
    </row>
    <row r="181" spans="1:4" x14ac:dyDescent="0.3">
      <c r="A181" s="6" t="s">
        <v>183</v>
      </c>
      <c r="B181" s="12" t="s">
        <v>345</v>
      </c>
      <c r="C181" s="46">
        <v>105.13787000000001</v>
      </c>
      <c r="D181" s="46">
        <v>239284.15</v>
      </c>
    </row>
    <row r="182" spans="1:4" x14ac:dyDescent="0.3">
      <c r="A182" s="6" t="s">
        <v>183</v>
      </c>
      <c r="B182" s="12" t="s">
        <v>4</v>
      </c>
      <c r="C182" s="46">
        <v>22.770029999999998</v>
      </c>
      <c r="D182" s="46">
        <v>32561.14</v>
      </c>
    </row>
    <row r="183" spans="1:4" x14ac:dyDescent="0.3">
      <c r="A183" s="6" t="s">
        <v>183</v>
      </c>
      <c r="B183" s="12" t="s">
        <v>6</v>
      </c>
      <c r="C183" s="46">
        <v>135.0898</v>
      </c>
      <c r="D183" s="46">
        <v>16751.13</v>
      </c>
    </row>
    <row r="184" spans="1:4" x14ac:dyDescent="0.3">
      <c r="A184" s="6" t="s">
        <v>183</v>
      </c>
      <c r="B184" s="12" t="s">
        <v>8</v>
      </c>
      <c r="C184" s="46">
        <v>2.0500000000000001E-2</v>
      </c>
      <c r="D184" s="46">
        <v>303.39999999999998</v>
      </c>
    </row>
    <row r="185" spans="1:4" x14ac:dyDescent="0.3">
      <c r="A185" s="6" t="s">
        <v>183</v>
      </c>
      <c r="B185" s="12" t="s">
        <v>13</v>
      </c>
      <c r="C185" s="46">
        <v>6.8039000000000002E-2</v>
      </c>
      <c r="D185" s="46">
        <v>667.46159999999998</v>
      </c>
    </row>
    <row r="186" spans="1:4" x14ac:dyDescent="0.3">
      <c r="A186" s="6" t="s">
        <v>183</v>
      </c>
      <c r="B186" s="12" t="s">
        <v>10</v>
      </c>
      <c r="C186" s="46">
        <v>0.03</v>
      </c>
      <c r="D186" s="46">
        <v>30.9</v>
      </c>
    </row>
    <row r="187" spans="1:4" x14ac:dyDescent="0.3">
      <c r="A187" s="6" t="s">
        <v>183</v>
      </c>
      <c r="B187" s="12" t="s">
        <v>138</v>
      </c>
      <c r="C187" s="46">
        <v>4.0055899999999998</v>
      </c>
      <c r="D187" s="46">
        <v>15708.32</v>
      </c>
    </row>
    <row r="188" spans="1:4" x14ac:dyDescent="0.3">
      <c r="A188" s="6" t="s">
        <v>183</v>
      </c>
      <c r="B188" s="12" t="s">
        <v>139</v>
      </c>
      <c r="C188" s="46">
        <v>0.71099999999999997</v>
      </c>
      <c r="D188" s="46">
        <v>1498.077</v>
      </c>
    </row>
    <row r="189" spans="1:4" x14ac:dyDescent="0.3">
      <c r="A189" s="6" t="s">
        <v>183</v>
      </c>
      <c r="B189" s="12" t="s">
        <v>140</v>
      </c>
      <c r="C189" s="46">
        <v>1.0004999999999999</v>
      </c>
      <c r="D189" s="46">
        <v>1774.7370000000001</v>
      </c>
    </row>
    <row r="190" spans="1:4" x14ac:dyDescent="0.3">
      <c r="A190" s="6" t="s">
        <v>183</v>
      </c>
      <c r="B190" s="12" t="s">
        <v>184</v>
      </c>
      <c r="C190" s="46">
        <v>0.34066000000000002</v>
      </c>
      <c r="D190" s="46">
        <v>621.53420000000006</v>
      </c>
    </row>
    <row r="191" spans="1:4" x14ac:dyDescent="0.3">
      <c r="A191" s="6" t="s">
        <v>183</v>
      </c>
      <c r="B191" s="12" t="s">
        <v>141</v>
      </c>
      <c r="C191" s="46">
        <v>105.2175</v>
      </c>
      <c r="D191" s="46">
        <v>219641.5</v>
      </c>
    </row>
    <row r="192" spans="1:4" x14ac:dyDescent="0.3">
      <c r="A192" s="6" t="s">
        <v>183</v>
      </c>
      <c r="B192" s="12" t="s">
        <v>185</v>
      </c>
      <c r="C192" s="46">
        <v>4.4999999999999998E-2</v>
      </c>
      <c r="D192" s="46">
        <v>141.43279999999999</v>
      </c>
    </row>
    <row r="193" spans="1:4" x14ac:dyDescent="0.3">
      <c r="A193" s="6" t="s">
        <v>183</v>
      </c>
      <c r="B193" s="12" t="s">
        <v>161</v>
      </c>
      <c r="C193" s="46">
        <v>4.5999999999999999E-2</v>
      </c>
      <c r="D193" s="46">
        <v>83.032300000000006</v>
      </c>
    </row>
    <row r="194" spans="1:4" x14ac:dyDescent="0.3">
      <c r="A194" s="6" t="s">
        <v>183</v>
      </c>
      <c r="B194" s="12" t="s">
        <v>136</v>
      </c>
      <c r="C194" s="46">
        <v>1.7589999999999999</v>
      </c>
      <c r="D194" s="46">
        <v>3983.1410000000001</v>
      </c>
    </row>
    <row r="195" spans="1:4" x14ac:dyDescent="0.3">
      <c r="A195" s="6" t="s">
        <v>183</v>
      </c>
      <c r="B195" s="12" t="s">
        <v>154</v>
      </c>
      <c r="C195" s="46">
        <v>2.9387699999999999</v>
      </c>
      <c r="D195" s="46">
        <v>4072.547</v>
      </c>
    </row>
    <row r="196" spans="1:4" x14ac:dyDescent="0.3">
      <c r="A196" s="6" t="s">
        <v>183</v>
      </c>
      <c r="B196" s="12" t="s">
        <v>162</v>
      </c>
      <c r="C196" s="46">
        <v>5.2610799999999998</v>
      </c>
      <c r="D196" s="46">
        <v>7344.652</v>
      </c>
    </row>
    <row r="197" spans="1:4" x14ac:dyDescent="0.3">
      <c r="A197" s="6" t="s">
        <v>183</v>
      </c>
      <c r="B197" s="12" t="s">
        <v>172</v>
      </c>
      <c r="C197" s="46">
        <v>3.4000000000000002E-2</v>
      </c>
      <c r="D197" s="46">
        <v>72.734499999999997</v>
      </c>
    </row>
    <row r="198" spans="1:4" x14ac:dyDescent="0.3">
      <c r="A198" s="6" t="s">
        <v>183</v>
      </c>
      <c r="B198" s="12" t="s">
        <v>143</v>
      </c>
      <c r="C198" s="46">
        <v>1E-3</v>
      </c>
      <c r="D198" s="46">
        <v>0.46507500000000002</v>
      </c>
    </row>
    <row r="199" spans="1:4" x14ac:dyDescent="0.3">
      <c r="A199" s="6" t="s">
        <v>183</v>
      </c>
      <c r="B199" s="12" t="s">
        <v>186</v>
      </c>
      <c r="C199" s="46">
        <v>0.02</v>
      </c>
      <c r="D199" s="46">
        <v>79.7</v>
      </c>
    </row>
    <row r="200" spans="1:4" x14ac:dyDescent="0.3">
      <c r="A200" s="6" t="s">
        <v>183</v>
      </c>
      <c r="B200" s="12" t="s">
        <v>145</v>
      </c>
      <c r="C200" s="46">
        <v>3.1345000000000001</v>
      </c>
      <c r="D200" s="46">
        <v>12490.98</v>
      </c>
    </row>
    <row r="201" spans="1:4" x14ac:dyDescent="0.3">
      <c r="A201" s="6" t="s">
        <v>183</v>
      </c>
      <c r="B201" s="12" t="s">
        <v>179</v>
      </c>
      <c r="C201" s="46">
        <v>4.9500000000000002E-2</v>
      </c>
      <c r="D201" s="46">
        <v>336.99599999999998</v>
      </c>
    </row>
    <row r="202" spans="1:4" x14ac:dyDescent="0.3">
      <c r="A202" s="6" t="s">
        <v>183</v>
      </c>
      <c r="B202" s="12" t="s">
        <v>163</v>
      </c>
      <c r="C202" s="46">
        <v>1.8369800000000001</v>
      </c>
      <c r="D202" s="46">
        <v>1155.828</v>
      </c>
    </row>
    <row r="203" spans="1:4" x14ac:dyDescent="0.3">
      <c r="A203" s="6" t="s">
        <v>187</v>
      </c>
      <c r="B203" s="12" t="s">
        <v>8</v>
      </c>
      <c r="C203" s="46">
        <v>22.95374</v>
      </c>
      <c r="D203" s="46">
        <v>339715.4</v>
      </c>
    </row>
    <row r="204" spans="1:4" x14ac:dyDescent="0.3">
      <c r="A204" s="6" t="s">
        <v>187</v>
      </c>
      <c r="B204" s="12" t="s">
        <v>12</v>
      </c>
      <c r="C204" s="46">
        <v>6.2179999999999999E-2</v>
      </c>
      <c r="D204" s="46">
        <v>5.7205599999999999</v>
      </c>
    </row>
    <row r="205" spans="1:4" x14ac:dyDescent="0.3">
      <c r="A205" s="6" t="s">
        <v>187</v>
      </c>
      <c r="B205" s="12" t="s">
        <v>345</v>
      </c>
      <c r="C205" s="46">
        <v>12.656000000000001</v>
      </c>
      <c r="D205" s="46">
        <v>31984.14</v>
      </c>
    </row>
    <row r="206" spans="1:4" x14ac:dyDescent="0.3">
      <c r="A206" s="6" t="s">
        <v>188</v>
      </c>
      <c r="B206" s="12" t="s">
        <v>2</v>
      </c>
      <c r="C206" s="46">
        <v>387</v>
      </c>
      <c r="D206" s="46">
        <v>1354500</v>
      </c>
    </row>
    <row r="207" spans="1:4" x14ac:dyDescent="0.3">
      <c r="A207" s="6" t="s">
        <v>188</v>
      </c>
      <c r="B207" s="12" t="s">
        <v>13</v>
      </c>
      <c r="C207" s="46">
        <v>21.4</v>
      </c>
      <c r="D207" s="46">
        <v>209934</v>
      </c>
    </row>
    <row r="208" spans="1:4" x14ac:dyDescent="0.3">
      <c r="A208" s="6" t="s">
        <v>188</v>
      </c>
      <c r="B208" s="12" t="s">
        <v>141</v>
      </c>
      <c r="C208" s="46">
        <v>326.45699999999999</v>
      </c>
      <c r="D208" s="46">
        <v>681479</v>
      </c>
    </row>
    <row r="209" spans="1:4" x14ac:dyDescent="0.3">
      <c r="A209" s="6" t="s">
        <v>189</v>
      </c>
      <c r="B209" s="12" t="s">
        <v>4</v>
      </c>
      <c r="C209" s="46">
        <v>0.04</v>
      </c>
      <c r="D209" s="46">
        <v>57.2</v>
      </c>
    </row>
    <row r="210" spans="1:4" x14ac:dyDescent="0.3">
      <c r="A210" s="6" t="s">
        <v>189</v>
      </c>
      <c r="B210" s="12" t="s">
        <v>12</v>
      </c>
      <c r="C210" s="46">
        <v>1.09E-3</v>
      </c>
      <c r="D210" s="46">
        <v>0.10027999999999999</v>
      </c>
    </row>
    <row r="211" spans="1:4" x14ac:dyDescent="0.3">
      <c r="A211" s="6" t="s">
        <v>190</v>
      </c>
      <c r="B211" s="12" t="s">
        <v>345</v>
      </c>
      <c r="C211" s="46">
        <v>108.48</v>
      </c>
      <c r="D211" s="46">
        <v>226452</v>
      </c>
    </row>
    <row r="212" spans="1:4" x14ac:dyDescent="0.3">
      <c r="A212" s="6" t="s">
        <v>190</v>
      </c>
      <c r="B212" s="12" t="s">
        <v>141</v>
      </c>
      <c r="C212" s="46">
        <v>6.8478000000000003</v>
      </c>
      <c r="D212" s="46">
        <v>14294.78</v>
      </c>
    </row>
    <row r="213" spans="1:4" x14ac:dyDescent="0.3">
      <c r="A213" s="6" t="s">
        <v>191</v>
      </c>
      <c r="B213" s="12" t="s">
        <v>345</v>
      </c>
      <c r="C213" s="46">
        <v>323.27999999999997</v>
      </c>
      <c r="D213" s="46">
        <v>447192.9</v>
      </c>
    </row>
    <row r="214" spans="1:4" x14ac:dyDescent="0.3">
      <c r="A214" s="6" t="s">
        <v>191</v>
      </c>
      <c r="B214" s="12" t="s">
        <v>2</v>
      </c>
      <c r="C214" s="46">
        <v>1136.9000000000001</v>
      </c>
      <c r="D214" s="46">
        <v>3979150</v>
      </c>
    </row>
    <row r="215" spans="1:4" x14ac:dyDescent="0.3">
      <c r="A215" s="6" t="s">
        <v>191</v>
      </c>
      <c r="B215" s="12" t="s">
        <v>4</v>
      </c>
      <c r="C215" s="46">
        <v>807.84</v>
      </c>
      <c r="D215" s="46">
        <v>1155211</v>
      </c>
    </row>
    <row r="216" spans="1:4" x14ac:dyDescent="0.3">
      <c r="A216" s="6" t="s">
        <v>191</v>
      </c>
      <c r="B216" s="12" t="s">
        <v>6</v>
      </c>
      <c r="C216" s="46">
        <v>6773.12</v>
      </c>
      <c r="D216" s="46">
        <v>839866.9</v>
      </c>
    </row>
    <row r="217" spans="1:4" x14ac:dyDescent="0.3">
      <c r="A217" s="6" t="s">
        <v>191</v>
      </c>
      <c r="B217" s="12" t="s">
        <v>7</v>
      </c>
      <c r="C217" s="46">
        <v>0.54</v>
      </c>
      <c r="D217" s="46">
        <v>1738.8</v>
      </c>
    </row>
    <row r="218" spans="1:4" x14ac:dyDescent="0.3">
      <c r="A218" s="6" t="s">
        <v>191</v>
      </c>
      <c r="B218" s="12" t="s">
        <v>8</v>
      </c>
      <c r="C218" s="46">
        <v>0.90483000000000002</v>
      </c>
      <c r="D218" s="46">
        <v>13391.48</v>
      </c>
    </row>
    <row r="219" spans="1:4" x14ac:dyDescent="0.3">
      <c r="A219" s="6" t="s">
        <v>191</v>
      </c>
      <c r="B219" s="12" t="s">
        <v>11</v>
      </c>
      <c r="C219" s="46">
        <v>4742.8710000000001</v>
      </c>
      <c r="D219" s="46">
        <v>3201438</v>
      </c>
    </row>
    <row r="220" spans="1:4" x14ac:dyDescent="0.3">
      <c r="A220" s="6" t="s">
        <v>191</v>
      </c>
      <c r="B220" s="12" t="s">
        <v>140</v>
      </c>
      <c r="C220" s="46">
        <v>9.0399999999999991</v>
      </c>
      <c r="D220" s="46">
        <v>16035.6</v>
      </c>
    </row>
    <row r="221" spans="1:4" x14ac:dyDescent="0.3">
      <c r="A221" s="6" t="s">
        <v>191</v>
      </c>
      <c r="B221" s="12" t="s">
        <v>141</v>
      </c>
      <c r="C221" s="46">
        <v>144.63999999999999</v>
      </c>
      <c r="D221" s="46">
        <v>301936</v>
      </c>
    </row>
    <row r="222" spans="1:4" x14ac:dyDescent="0.3">
      <c r="A222" s="6" t="s">
        <v>191</v>
      </c>
      <c r="B222" s="12" t="s">
        <v>165</v>
      </c>
      <c r="C222" s="46">
        <v>334.59</v>
      </c>
      <c r="D222" s="46">
        <v>745717.5</v>
      </c>
    </row>
    <row r="223" spans="1:4" x14ac:dyDescent="0.3">
      <c r="A223" s="6" t="s">
        <v>191</v>
      </c>
      <c r="B223" s="12" t="s">
        <v>192</v>
      </c>
      <c r="C223" s="46">
        <v>397.76</v>
      </c>
      <c r="D223" s="46">
        <v>1046347</v>
      </c>
    </row>
    <row r="224" spans="1:4" x14ac:dyDescent="0.3">
      <c r="A224" s="6" t="s">
        <v>193</v>
      </c>
      <c r="B224" s="12" t="s">
        <v>10</v>
      </c>
      <c r="C224" s="46">
        <v>54</v>
      </c>
      <c r="D224" s="46">
        <v>55620</v>
      </c>
    </row>
    <row r="225" spans="1:4" x14ac:dyDescent="0.3">
      <c r="A225" s="6" t="s">
        <v>193</v>
      </c>
      <c r="B225" s="12" t="s">
        <v>12</v>
      </c>
      <c r="C225" s="46">
        <v>0.14149</v>
      </c>
      <c r="D225" s="46">
        <v>13.01708</v>
      </c>
    </row>
    <row r="226" spans="1:4" x14ac:dyDescent="0.3">
      <c r="A226" s="6" t="s">
        <v>194</v>
      </c>
      <c r="B226" s="12" t="s">
        <v>4</v>
      </c>
      <c r="C226" s="46">
        <v>15.776</v>
      </c>
      <c r="D226" s="46">
        <v>22559.68</v>
      </c>
    </row>
    <row r="227" spans="1:4" x14ac:dyDescent="0.3">
      <c r="A227" s="6" t="s">
        <v>195</v>
      </c>
      <c r="B227" s="12" t="s">
        <v>13</v>
      </c>
      <c r="C227" s="46">
        <v>0.68</v>
      </c>
      <c r="D227" s="46">
        <v>6670.8</v>
      </c>
    </row>
    <row r="228" spans="1:4" x14ac:dyDescent="0.3">
      <c r="A228" s="6" t="s">
        <v>195</v>
      </c>
      <c r="B228" s="12" t="s">
        <v>12</v>
      </c>
      <c r="C228" s="46">
        <v>8.6580000000000004E-2</v>
      </c>
      <c r="D228" s="46">
        <v>7.9653600000000004</v>
      </c>
    </row>
    <row r="229" spans="1:4" x14ac:dyDescent="0.3">
      <c r="A229" s="6" t="s">
        <v>195</v>
      </c>
      <c r="B229" s="12" t="s">
        <v>345</v>
      </c>
      <c r="C229" s="46">
        <v>36.273000000000003</v>
      </c>
      <c r="D229" s="46">
        <v>75719.89</v>
      </c>
    </row>
    <row r="230" spans="1:4" x14ac:dyDescent="0.3">
      <c r="A230" s="6" t="s">
        <v>196</v>
      </c>
      <c r="B230" s="12" t="s">
        <v>345</v>
      </c>
      <c r="C230" s="46">
        <v>36</v>
      </c>
      <c r="D230" s="46">
        <v>90921.600000000006</v>
      </c>
    </row>
    <row r="231" spans="1:4" x14ac:dyDescent="0.3">
      <c r="A231" s="6" t="s">
        <v>196</v>
      </c>
      <c r="B231" s="12" t="s">
        <v>5</v>
      </c>
      <c r="C231" s="46">
        <v>85</v>
      </c>
      <c r="D231" s="46">
        <v>379950</v>
      </c>
    </row>
    <row r="232" spans="1:4" x14ac:dyDescent="0.3">
      <c r="C232" s="4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366E-6CE9-4E18-BE89-0E36BAB8196C}">
  <dimension ref="A1:E31"/>
  <sheetViews>
    <sheetView workbookViewId="0"/>
  </sheetViews>
  <sheetFormatPr defaultRowHeight="14.4" x14ac:dyDescent="0.3"/>
  <cols>
    <col min="1" max="1" width="14.21875" bestFit="1" customWidth="1"/>
    <col min="2" max="2" width="5.44140625" bestFit="1" customWidth="1"/>
    <col min="3" max="3" width="21.5546875" bestFit="1" customWidth="1"/>
    <col min="4" max="4" width="8.33203125" bestFit="1" customWidth="1"/>
    <col min="5" max="5" width="25.88671875" bestFit="1" customWidth="1"/>
  </cols>
  <sheetData>
    <row r="1" spans="1:5" ht="18" x14ac:dyDescent="0.35">
      <c r="A1" s="22" t="s">
        <v>380</v>
      </c>
      <c r="B1" s="23"/>
      <c r="C1" s="23"/>
      <c r="D1" s="23"/>
      <c r="E1" s="24"/>
    </row>
    <row r="2" spans="1:5" ht="15.6" x14ac:dyDescent="0.3">
      <c r="A2" s="26" t="s">
        <v>197</v>
      </c>
      <c r="B2" s="26" t="s">
        <v>198</v>
      </c>
      <c r="C2" s="26" t="s">
        <v>390</v>
      </c>
      <c r="D2" s="26" t="s">
        <v>1</v>
      </c>
      <c r="E2" s="26" t="s">
        <v>391</v>
      </c>
    </row>
    <row r="3" spans="1:5" x14ac:dyDescent="0.3">
      <c r="A3" s="6" t="s">
        <v>2</v>
      </c>
      <c r="B3" s="12">
        <v>2022</v>
      </c>
      <c r="C3" s="46">
        <v>23894.720939999999</v>
      </c>
      <c r="D3" s="17">
        <v>3500</v>
      </c>
      <c r="E3" s="46">
        <v>83631523.299999997</v>
      </c>
    </row>
    <row r="4" spans="1:5" x14ac:dyDescent="0.3">
      <c r="A4" s="6" t="s">
        <v>4</v>
      </c>
      <c r="B4" s="12">
        <v>2022</v>
      </c>
      <c r="C4" s="46">
        <v>7550.4374360000002</v>
      </c>
      <c r="D4" s="17">
        <v>1430</v>
      </c>
      <c r="E4" s="46">
        <v>10797125.529999999</v>
      </c>
    </row>
    <row r="5" spans="1:5" x14ac:dyDescent="0.3">
      <c r="A5" s="6" t="s">
        <v>5</v>
      </c>
      <c r="B5" s="12">
        <v>2022</v>
      </c>
      <c r="C5" s="46">
        <v>1956.0766389999999</v>
      </c>
      <c r="D5" s="17">
        <v>4470</v>
      </c>
      <c r="E5" s="46">
        <v>8743662.5769999996</v>
      </c>
    </row>
    <row r="6" spans="1:5" x14ac:dyDescent="0.3">
      <c r="A6" s="6" t="s">
        <v>11</v>
      </c>
      <c r="B6" s="12">
        <v>2022</v>
      </c>
      <c r="C6" s="46">
        <v>9985.2726039999998</v>
      </c>
      <c r="D6" s="17">
        <v>675</v>
      </c>
      <c r="E6" s="46">
        <v>6740059.0080000004</v>
      </c>
    </row>
    <row r="7" spans="1:5" x14ac:dyDescent="0.3">
      <c r="A7" s="6" t="s">
        <v>10</v>
      </c>
      <c r="B7" s="12">
        <v>2022</v>
      </c>
      <c r="C7" s="46">
        <v>3420.878236</v>
      </c>
      <c r="D7" s="17">
        <v>1030</v>
      </c>
      <c r="E7" s="46">
        <v>3523504.5830000001</v>
      </c>
    </row>
    <row r="8" spans="1:5" x14ac:dyDescent="0.3">
      <c r="A8" s="6" t="s">
        <v>13</v>
      </c>
      <c r="B8" s="12">
        <v>2022</v>
      </c>
      <c r="C8" s="46">
        <v>303.13579490000001</v>
      </c>
      <c r="D8" s="17">
        <v>9810</v>
      </c>
      <c r="E8" s="46">
        <v>2973762.148</v>
      </c>
    </row>
    <row r="9" spans="1:5" x14ac:dyDescent="0.3">
      <c r="A9" s="6" t="s">
        <v>8</v>
      </c>
      <c r="B9" s="12">
        <v>2022</v>
      </c>
      <c r="C9" s="46">
        <v>125.55699629999999</v>
      </c>
      <c r="D9" s="17">
        <v>14800</v>
      </c>
      <c r="E9" s="46">
        <v>1858243.5449999999</v>
      </c>
    </row>
    <row r="10" spans="1:5" x14ac:dyDescent="0.3">
      <c r="A10" s="6" t="s">
        <v>7</v>
      </c>
      <c r="B10" s="12">
        <v>2022</v>
      </c>
      <c r="C10" s="46">
        <v>492.6174977</v>
      </c>
      <c r="D10" s="17">
        <v>3220</v>
      </c>
      <c r="E10" s="46">
        <v>1586228.3430000001</v>
      </c>
    </row>
    <row r="11" spans="1:5" x14ac:dyDescent="0.3">
      <c r="A11" s="6" t="s">
        <v>6</v>
      </c>
      <c r="B11" s="12">
        <v>2022</v>
      </c>
      <c r="C11" s="46">
        <v>12571.974099999999</v>
      </c>
      <c r="D11" s="17">
        <v>124</v>
      </c>
      <c r="E11" s="46">
        <v>1558924.7879999999</v>
      </c>
    </row>
    <row r="12" spans="1:5" x14ac:dyDescent="0.3">
      <c r="A12" s="6" t="s">
        <v>14</v>
      </c>
      <c r="B12" s="12">
        <v>2022</v>
      </c>
      <c r="C12" s="46">
        <v>1109.7216000000001</v>
      </c>
      <c r="D12" s="17">
        <v>794</v>
      </c>
      <c r="E12" s="46">
        <v>881118.95039999997</v>
      </c>
    </row>
    <row r="13" spans="1:5" x14ac:dyDescent="0.3">
      <c r="A13" s="6" t="s">
        <v>15</v>
      </c>
      <c r="B13" s="12">
        <v>2022</v>
      </c>
      <c r="C13" s="46">
        <v>443.5</v>
      </c>
      <c r="D13" s="17">
        <v>1640</v>
      </c>
      <c r="E13" s="46">
        <v>727340</v>
      </c>
    </row>
    <row r="14" spans="1:5" x14ac:dyDescent="0.3">
      <c r="A14" s="6" t="s">
        <v>9</v>
      </c>
      <c r="B14" s="12">
        <v>2022</v>
      </c>
      <c r="C14" s="46">
        <v>18.263999999999999</v>
      </c>
      <c r="D14" s="17">
        <v>1370</v>
      </c>
      <c r="E14" s="46">
        <v>25021.68</v>
      </c>
    </row>
    <row r="15" spans="1:5" x14ac:dyDescent="0.3">
      <c r="A15" s="6" t="s">
        <v>3</v>
      </c>
      <c r="B15" s="12">
        <v>2022</v>
      </c>
      <c r="C15" s="46">
        <v>5.7820811000000001</v>
      </c>
      <c r="D15" s="17">
        <v>1100</v>
      </c>
      <c r="E15" s="46">
        <v>6360.2892099999999</v>
      </c>
    </row>
    <row r="16" spans="1:5" x14ac:dyDescent="0.3">
      <c r="A16" s="6" t="s">
        <v>12</v>
      </c>
      <c r="B16" s="12">
        <v>2022</v>
      </c>
      <c r="C16" s="46">
        <v>38.379779999999997</v>
      </c>
      <c r="D16" s="17">
        <v>92</v>
      </c>
      <c r="E16" s="46">
        <v>3530.9397600000002</v>
      </c>
    </row>
    <row r="17" spans="1:5" x14ac:dyDescent="0.3">
      <c r="A17" s="6" t="s">
        <v>2</v>
      </c>
      <c r="B17" s="12">
        <v>2023</v>
      </c>
      <c r="C17" s="46">
        <v>23698.17916</v>
      </c>
      <c r="D17" s="17">
        <v>3500</v>
      </c>
      <c r="E17" s="46">
        <v>82943627.060000002</v>
      </c>
    </row>
    <row r="18" spans="1:5" x14ac:dyDescent="0.3">
      <c r="A18" s="6" t="s">
        <v>11</v>
      </c>
      <c r="B18" s="12">
        <v>2023</v>
      </c>
      <c r="C18" s="46">
        <v>17094.04348</v>
      </c>
      <c r="D18" s="17">
        <v>675</v>
      </c>
      <c r="E18" s="46">
        <v>11538479.35</v>
      </c>
    </row>
    <row r="19" spans="1:5" x14ac:dyDescent="0.3">
      <c r="A19" s="6" t="s">
        <v>4</v>
      </c>
      <c r="B19" s="12">
        <v>2023</v>
      </c>
      <c r="C19" s="46">
        <v>6957.6539009999997</v>
      </c>
      <c r="D19" s="17">
        <v>1430</v>
      </c>
      <c r="E19" s="46">
        <v>9949445.0789999999</v>
      </c>
    </row>
    <row r="20" spans="1:5" x14ac:dyDescent="0.3">
      <c r="A20" s="6" t="s">
        <v>5</v>
      </c>
      <c r="B20" s="12">
        <v>2023</v>
      </c>
      <c r="C20" s="46">
        <v>2114.4255090000001</v>
      </c>
      <c r="D20" s="17">
        <v>4470</v>
      </c>
      <c r="E20" s="46">
        <v>9451482.023</v>
      </c>
    </row>
    <row r="21" spans="1:5" x14ac:dyDescent="0.3">
      <c r="A21" s="6" t="s">
        <v>10</v>
      </c>
      <c r="B21" s="12">
        <v>2023</v>
      </c>
      <c r="C21" s="46">
        <v>3353.0989</v>
      </c>
      <c r="D21" s="17">
        <v>1030</v>
      </c>
      <c r="E21" s="46">
        <v>3453691.8670000001</v>
      </c>
    </row>
    <row r="22" spans="1:5" x14ac:dyDescent="0.3">
      <c r="A22" s="6" t="s">
        <v>13</v>
      </c>
      <c r="B22" s="12">
        <v>2023</v>
      </c>
      <c r="C22" s="46">
        <v>195.91964849999999</v>
      </c>
      <c r="D22" s="17">
        <v>9810</v>
      </c>
      <c r="E22" s="46">
        <v>1921971.7520000001</v>
      </c>
    </row>
    <row r="23" spans="1:5" x14ac:dyDescent="0.3">
      <c r="A23" s="6" t="s">
        <v>8</v>
      </c>
      <c r="B23" s="12">
        <v>2023</v>
      </c>
      <c r="C23" s="46">
        <v>128.698069</v>
      </c>
      <c r="D23" s="17">
        <v>14800</v>
      </c>
      <c r="E23" s="46">
        <v>1904731.4210000001</v>
      </c>
    </row>
    <row r="24" spans="1:5" x14ac:dyDescent="0.3">
      <c r="A24" s="6" t="s">
        <v>6</v>
      </c>
      <c r="B24" s="12">
        <v>2023</v>
      </c>
      <c r="C24" s="46">
        <v>13345.5214</v>
      </c>
      <c r="D24" s="17">
        <v>124</v>
      </c>
      <c r="E24" s="46">
        <v>1654844.6540000001</v>
      </c>
    </row>
    <row r="25" spans="1:5" x14ac:dyDescent="0.3">
      <c r="A25" s="6" t="s">
        <v>7</v>
      </c>
      <c r="B25" s="12">
        <v>2023</v>
      </c>
      <c r="C25" s="46">
        <v>311.95523489999999</v>
      </c>
      <c r="D25" s="17">
        <v>3220</v>
      </c>
      <c r="E25" s="46">
        <v>1004495.856</v>
      </c>
    </row>
    <row r="26" spans="1:5" x14ac:dyDescent="0.3">
      <c r="A26" s="6" t="s">
        <v>15</v>
      </c>
      <c r="B26" s="12">
        <v>2023</v>
      </c>
      <c r="C26" s="46">
        <v>442.52</v>
      </c>
      <c r="D26" s="17">
        <v>1640</v>
      </c>
      <c r="E26" s="46">
        <v>725732.8</v>
      </c>
    </row>
    <row r="27" spans="1:5" x14ac:dyDescent="0.3">
      <c r="A27" s="6" t="s">
        <v>14</v>
      </c>
      <c r="B27" s="12">
        <v>2023</v>
      </c>
      <c r="C27" s="46">
        <v>442.36799999999999</v>
      </c>
      <c r="D27" s="17">
        <v>794</v>
      </c>
      <c r="E27" s="46">
        <v>351240.19199999998</v>
      </c>
    </row>
    <row r="28" spans="1:5" x14ac:dyDescent="0.3">
      <c r="A28" s="6" t="s">
        <v>9</v>
      </c>
      <c r="B28" s="12">
        <v>2023</v>
      </c>
      <c r="C28" s="46">
        <v>20.832000000000001</v>
      </c>
      <c r="D28" s="17">
        <v>1370</v>
      </c>
      <c r="E28" s="46">
        <v>28539.84</v>
      </c>
    </row>
    <row r="29" spans="1:5" x14ac:dyDescent="0.3">
      <c r="A29" s="6" t="s">
        <v>3</v>
      </c>
      <c r="B29" s="12">
        <v>2023</v>
      </c>
      <c r="C29" s="46">
        <v>2.8124831000000001</v>
      </c>
      <c r="D29" s="17">
        <v>1100</v>
      </c>
      <c r="E29" s="46">
        <v>3093.7314099999999</v>
      </c>
    </row>
    <row r="30" spans="1:5" x14ac:dyDescent="0.3">
      <c r="A30" s="6" t="s">
        <v>12</v>
      </c>
      <c r="B30" s="12">
        <v>2023</v>
      </c>
      <c r="C30" s="46">
        <v>19.980180000000001</v>
      </c>
      <c r="D30" s="17">
        <v>92</v>
      </c>
      <c r="E30" s="46">
        <v>1838.1765600000001</v>
      </c>
    </row>
    <row r="31" spans="1:5" x14ac:dyDescent="0.3">
      <c r="C31" s="48"/>
      <c r="E31" s="48"/>
    </row>
  </sheetData>
  <sortState xmlns:xlrd2="http://schemas.microsoft.com/office/spreadsheetml/2017/richdata2" ref="A3:E30">
    <sortCondition ref="B3:B30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3D39-07DD-409D-81FE-467CE35CAA3C}">
  <dimension ref="A1:D33"/>
  <sheetViews>
    <sheetView workbookViewId="0"/>
  </sheetViews>
  <sheetFormatPr defaultRowHeight="14.4" x14ac:dyDescent="0.3"/>
  <cols>
    <col min="1" max="1" width="49.21875" bestFit="1" customWidth="1"/>
    <col min="2" max="2" width="27.77734375" bestFit="1" customWidth="1"/>
  </cols>
  <sheetData>
    <row r="1" spans="1:4" ht="18" x14ac:dyDescent="0.35">
      <c r="A1" s="25" t="s">
        <v>381</v>
      </c>
      <c r="B1" s="25"/>
    </row>
    <row r="2" spans="1:4" x14ac:dyDescent="0.3">
      <c r="A2" s="2" t="s">
        <v>392</v>
      </c>
      <c r="B2" s="2" t="s">
        <v>390</v>
      </c>
    </row>
    <row r="3" spans="1:4" x14ac:dyDescent="0.3">
      <c r="A3" s="6" t="s">
        <v>227</v>
      </c>
      <c r="B3" s="39">
        <v>7067.067</v>
      </c>
      <c r="C3" s="49"/>
      <c r="D3" s="48"/>
    </row>
    <row r="4" spans="1:4" x14ac:dyDescent="0.3">
      <c r="A4" s="6" t="s">
        <v>228</v>
      </c>
      <c r="B4" s="39">
        <v>1.4359999999999999</v>
      </c>
      <c r="C4" s="49"/>
      <c r="D4" s="48"/>
    </row>
    <row r="5" spans="1:4" x14ac:dyDescent="0.3">
      <c r="A5" s="6" t="s">
        <v>229</v>
      </c>
      <c r="B5" s="39">
        <v>0.13</v>
      </c>
      <c r="C5" s="49"/>
      <c r="D5" s="48"/>
    </row>
    <row r="6" spans="1:4" x14ac:dyDescent="0.3">
      <c r="A6" s="6" t="s">
        <v>230</v>
      </c>
      <c r="B6" s="39">
        <v>1.0064702000000001</v>
      </c>
      <c r="C6" s="49"/>
      <c r="D6" s="48"/>
    </row>
    <row r="7" spans="1:4" x14ac:dyDescent="0.3">
      <c r="A7" s="6" t="s">
        <v>231</v>
      </c>
      <c r="B7" s="39">
        <v>0.23999980500000001</v>
      </c>
      <c r="C7" s="49"/>
      <c r="D7" s="48"/>
    </row>
    <row r="8" spans="1:4" x14ac:dyDescent="0.3">
      <c r="A8" s="6" t="s">
        <v>232</v>
      </c>
      <c r="B8" s="39">
        <v>0.34799999999999998</v>
      </c>
      <c r="C8" s="49"/>
      <c r="D8" s="48"/>
    </row>
    <row r="9" spans="1:4" x14ac:dyDescent="0.3">
      <c r="A9" s="6" t="s">
        <v>233</v>
      </c>
      <c r="B9" s="39">
        <v>26.284020000000002</v>
      </c>
      <c r="C9" s="49"/>
      <c r="D9" s="48"/>
    </row>
    <row r="10" spans="1:4" x14ac:dyDescent="0.3">
      <c r="A10" s="6" t="s">
        <v>234</v>
      </c>
      <c r="B10" s="39">
        <v>563.07657429999995</v>
      </c>
      <c r="C10" s="49"/>
      <c r="D10" s="48"/>
    </row>
    <row r="11" spans="1:4" x14ac:dyDescent="0.3">
      <c r="A11" s="6" t="s">
        <v>235</v>
      </c>
      <c r="B11" s="39">
        <v>36666.04939</v>
      </c>
      <c r="C11" s="49"/>
      <c r="D11" s="48"/>
    </row>
    <row r="12" spans="1:4" x14ac:dyDescent="0.3">
      <c r="A12" s="6" t="s">
        <v>236</v>
      </c>
      <c r="B12" s="39">
        <v>1.869</v>
      </c>
      <c r="C12" s="49"/>
      <c r="D12" s="48"/>
    </row>
    <row r="13" spans="1:4" x14ac:dyDescent="0.3">
      <c r="A13" s="6" t="s">
        <v>237</v>
      </c>
      <c r="B13" s="39">
        <v>1.7999999999999999E-2</v>
      </c>
      <c r="C13" s="49"/>
      <c r="D13" s="48"/>
    </row>
    <row r="14" spans="1:4" x14ac:dyDescent="0.3">
      <c r="A14" s="6" t="s">
        <v>238</v>
      </c>
      <c r="B14" s="39">
        <v>6.569</v>
      </c>
      <c r="C14" s="49"/>
      <c r="D14" s="48"/>
    </row>
    <row r="15" spans="1:4" x14ac:dyDescent="0.3">
      <c r="A15" s="6" t="s">
        <v>239</v>
      </c>
      <c r="B15" s="39">
        <v>361.47</v>
      </c>
      <c r="C15" s="49"/>
      <c r="D15" s="48"/>
    </row>
    <row r="16" spans="1:4" x14ac:dyDescent="0.3">
      <c r="A16" s="6" t="s">
        <v>240</v>
      </c>
      <c r="B16" s="39">
        <v>467.24</v>
      </c>
      <c r="C16" s="49"/>
      <c r="D16" s="48"/>
    </row>
    <row r="17" spans="1:4" x14ac:dyDescent="0.3">
      <c r="A17" s="6" t="s">
        <v>241</v>
      </c>
      <c r="B17" s="39">
        <v>1111.0211899999999</v>
      </c>
      <c r="C17" s="49"/>
      <c r="D17" s="48"/>
    </row>
    <row r="18" spans="1:4" x14ac:dyDescent="0.3">
      <c r="A18" s="6" t="s">
        <v>242</v>
      </c>
      <c r="B18" s="39">
        <v>17223.070609999999</v>
      </c>
      <c r="C18" s="49"/>
      <c r="D18" s="48"/>
    </row>
    <row r="19" spans="1:4" x14ac:dyDescent="0.3">
      <c r="A19" s="6" t="s">
        <v>243</v>
      </c>
      <c r="B19" s="39">
        <v>8.4169999999999995E-2</v>
      </c>
      <c r="C19" s="49"/>
      <c r="D19" s="48"/>
    </row>
    <row r="20" spans="1:4" x14ac:dyDescent="0.3">
      <c r="A20" s="6" t="s">
        <v>244</v>
      </c>
      <c r="B20" s="39">
        <v>0.96060999999999996</v>
      </c>
      <c r="C20" s="49"/>
      <c r="D20" s="48"/>
    </row>
    <row r="21" spans="1:4" x14ac:dyDescent="0.3">
      <c r="A21" s="6" t="s">
        <v>245</v>
      </c>
      <c r="B21" s="39">
        <v>238.57499999999999</v>
      </c>
      <c r="C21" s="49"/>
      <c r="D21" s="48"/>
    </row>
    <row r="22" spans="1:4" x14ac:dyDescent="0.3">
      <c r="A22" s="6" t="s">
        <v>246</v>
      </c>
      <c r="B22" s="39">
        <v>586.69880999999998</v>
      </c>
      <c r="C22" s="49"/>
      <c r="D22" s="48"/>
    </row>
    <row r="23" spans="1:4" x14ac:dyDescent="0.3">
      <c r="A23" s="6" t="s">
        <v>247</v>
      </c>
      <c r="B23" s="39">
        <v>176.53506999999999</v>
      </c>
      <c r="C23" s="49"/>
      <c r="D23" s="48"/>
    </row>
    <row r="24" spans="1:4" x14ac:dyDescent="0.3">
      <c r="A24" s="6" t="s">
        <v>248</v>
      </c>
      <c r="B24" s="39">
        <v>2373.7764000000002</v>
      </c>
      <c r="C24" s="49"/>
      <c r="D24" s="48"/>
    </row>
    <row r="25" spans="1:4" x14ac:dyDescent="0.3">
      <c r="A25" s="6" t="s">
        <v>249</v>
      </c>
      <c r="B25" s="39">
        <v>87.527770000000004</v>
      </c>
      <c r="C25" s="49"/>
      <c r="D25" s="48"/>
    </row>
    <row r="26" spans="1:4" x14ac:dyDescent="0.3">
      <c r="A26" s="6" t="s">
        <v>250</v>
      </c>
      <c r="B26" s="39">
        <v>46.429780000000001</v>
      </c>
      <c r="C26" s="49"/>
      <c r="D26" s="48"/>
    </row>
    <row r="27" spans="1:4" x14ac:dyDescent="0.3">
      <c r="A27" s="6" t="s">
        <v>251</v>
      </c>
      <c r="B27" s="39">
        <v>70</v>
      </c>
      <c r="C27" s="49"/>
      <c r="D27" s="48"/>
    </row>
    <row r="28" spans="1:4" x14ac:dyDescent="0.3">
      <c r="A28" s="6" t="s">
        <v>252</v>
      </c>
      <c r="B28" s="39">
        <v>0.1127784</v>
      </c>
      <c r="C28" s="49"/>
      <c r="D28" s="48"/>
    </row>
    <row r="29" spans="1:4" x14ac:dyDescent="0.3">
      <c r="A29" s="6" t="s">
        <v>253</v>
      </c>
      <c r="B29" s="39">
        <v>1.866E-2</v>
      </c>
      <c r="C29" s="49"/>
      <c r="D29" s="48"/>
    </row>
    <row r="30" spans="1:4" x14ac:dyDescent="0.3">
      <c r="A30" s="6" t="s">
        <v>254</v>
      </c>
      <c r="B30" s="39">
        <v>175.33591000000001</v>
      </c>
      <c r="C30" s="49"/>
      <c r="D30" s="48"/>
    </row>
    <row r="31" spans="1:4" x14ac:dyDescent="0.3">
      <c r="A31" s="6" t="s">
        <v>255</v>
      </c>
      <c r="B31" s="39">
        <v>865.02779999999996</v>
      </c>
      <c r="C31" s="49"/>
      <c r="D31" s="48"/>
    </row>
    <row r="32" spans="1:4" x14ac:dyDescent="0.3">
      <c r="A32" s="6" t="s">
        <v>256</v>
      </c>
      <c r="B32" s="39">
        <v>265.01224999999999</v>
      </c>
      <c r="C32" s="49"/>
      <c r="D32" s="48"/>
    </row>
    <row r="33" spans="2:2" x14ac:dyDescent="0.3">
      <c r="B33" s="4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4DBE5-C089-4598-86B3-30062C9026F4}">
  <dimension ref="A1:M91"/>
  <sheetViews>
    <sheetView workbookViewId="0"/>
  </sheetViews>
  <sheetFormatPr defaultRowHeight="14.4" x14ac:dyDescent="0.3"/>
  <cols>
    <col min="1" max="1" width="49.21875" bestFit="1" customWidth="1"/>
    <col min="2" max="2" width="19.5546875" bestFit="1" customWidth="1"/>
    <col min="3" max="3" width="17.44140625" bestFit="1" customWidth="1"/>
    <col min="4" max="4" width="16.77734375" bestFit="1" customWidth="1"/>
    <col min="5" max="5" width="14.5546875" bestFit="1" customWidth="1"/>
    <col min="6" max="6" width="45.5546875" bestFit="1" customWidth="1"/>
    <col min="7" max="7" width="19.5546875" bestFit="1" customWidth="1"/>
    <col min="8" max="8" width="15.44140625" bestFit="1" customWidth="1"/>
    <col min="9" max="9" width="11.21875" bestFit="1" customWidth="1"/>
    <col min="10" max="10" width="49.5546875" bestFit="1" customWidth="1"/>
    <col min="11" max="11" width="36.5546875" bestFit="1" customWidth="1"/>
    <col min="12" max="12" width="14.77734375" bestFit="1" customWidth="1"/>
    <col min="13" max="13" width="45.44140625" bestFit="1" customWidth="1"/>
  </cols>
  <sheetData>
    <row r="1" spans="1:13" ht="18" x14ac:dyDescent="0.35">
      <c r="A1" s="22" t="s">
        <v>382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15" customFormat="1" x14ac:dyDescent="0.3">
      <c r="A2" s="2" t="s">
        <v>203</v>
      </c>
      <c r="B2" s="2" t="s">
        <v>257</v>
      </c>
      <c r="C2" s="2" t="s">
        <v>258</v>
      </c>
      <c r="D2" s="2" t="s">
        <v>259</v>
      </c>
      <c r="E2" s="2" t="s">
        <v>204</v>
      </c>
      <c r="F2" s="2" t="s">
        <v>260</v>
      </c>
      <c r="G2" s="2" t="s">
        <v>261</v>
      </c>
      <c r="H2" s="2" t="s">
        <v>262</v>
      </c>
      <c r="I2" s="2" t="s">
        <v>263</v>
      </c>
      <c r="J2" s="2" t="s">
        <v>264</v>
      </c>
      <c r="K2" s="2" t="s">
        <v>265</v>
      </c>
      <c r="L2" s="2" t="s">
        <v>266</v>
      </c>
      <c r="M2" s="2" t="s">
        <v>267</v>
      </c>
    </row>
    <row r="3" spans="1:13" x14ac:dyDescent="0.3">
      <c r="A3" s="6" t="s">
        <v>45</v>
      </c>
      <c r="B3" s="12" t="s">
        <v>268</v>
      </c>
      <c r="C3" s="18">
        <v>44678</v>
      </c>
      <c r="D3" s="18">
        <v>44689</v>
      </c>
      <c r="E3" s="12">
        <v>2022</v>
      </c>
      <c r="F3" s="12" t="s">
        <v>104</v>
      </c>
      <c r="G3" s="12">
        <v>1</v>
      </c>
      <c r="H3" s="12" t="s">
        <v>269</v>
      </c>
      <c r="I3" s="12"/>
      <c r="J3" s="46">
        <v>252531</v>
      </c>
      <c r="K3" s="46">
        <v>156960</v>
      </c>
      <c r="L3" s="46">
        <v>7848</v>
      </c>
      <c r="M3" s="46">
        <v>164808</v>
      </c>
    </row>
    <row r="4" spans="1:13" x14ac:dyDescent="0.3">
      <c r="A4" s="6" t="s">
        <v>28</v>
      </c>
      <c r="B4" s="12" t="s">
        <v>270</v>
      </c>
      <c r="C4" s="18">
        <v>44614</v>
      </c>
      <c r="D4" s="18">
        <v>44621</v>
      </c>
      <c r="E4" s="12">
        <v>2022</v>
      </c>
      <c r="F4" s="12" t="s">
        <v>33</v>
      </c>
      <c r="G4" s="12">
        <v>1</v>
      </c>
      <c r="H4" s="12" t="s">
        <v>271</v>
      </c>
      <c r="I4" s="12"/>
      <c r="J4" s="46">
        <v>40555947.299999997</v>
      </c>
      <c r="K4" s="46">
        <v>20550</v>
      </c>
      <c r="L4" s="46">
        <v>1027.5</v>
      </c>
      <c r="M4" s="46">
        <v>21577.5</v>
      </c>
    </row>
    <row r="5" spans="1:13" x14ac:dyDescent="0.3">
      <c r="A5" s="6" t="s">
        <v>28</v>
      </c>
      <c r="B5" s="12" t="s">
        <v>270</v>
      </c>
      <c r="C5" s="18">
        <v>44614</v>
      </c>
      <c r="D5" s="18">
        <v>44621</v>
      </c>
      <c r="E5" s="12">
        <v>2022</v>
      </c>
      <c r="F5" s="12" t="s">
        <v>33</v>
      </c>
      <c r="G5" s="12">
        <v>2</v>
      </c>
      <c r="H5" s="12" t="s">
        <v>269</v>
      </c>
      <c r="I5" s="12"/>
      <c r="J5" s="46">
        <v>30966544.300000001</v>
      </c>
      <c r="K5" s="46">
        <v>20550</v>
      </c>
      <c r="L5" s="46">
        <v>1027.5</v>
      </c>
      <c r="M5" s="46">
        <v>21577.5</v>
      </c>
    </row>
    <row r="6" spans="1:13" x14ac:dyDescent="0.3">
      <c r="A6" s="6" t="s">
        <v>28</v>
      </c>
      <c r="B6" s="12" t="s">
        <v>272</v>
      </c>
      <c r="C6" s="18">
        <v>44628</v>
      </c>
      <c r="D6" s="18">
        <v>44635</v>
      </c>
      <c r="E6" s="12">
        <v>2022</v>
      </c>
      <c r="F6" s="12" t="s">
        <v>33</v>
      </c>
      <c r="G6" s="12">
        <v>1</v>
      </c>
      <c r="H6" s="12" t="s">
        <v>271</v>
      </c>
      <c r="I6" s="12"/>
      <c r="J6" s="46">
        <v>40534369.299999997</v>
      </c>
      <c r="K6" s="46">
        <v>8220</v>
      </c>
      <c r="L6" s="46">
        <v>411</v>
      </c>
      <c r="M6" s="46">
        <v>8631</v>
      </c>
    </row>
    <row r="7" spans="1:13" x14ac:dyDescent="0.3">
      <c r="A7" s="6" t="s">
        <v>28</v>
      </c>
      <c r="B7" s="12" t="s">
        <v>272</v>
      </c>
      <c r="C7" s="18">
        <v>44628</v>
      </c>
      <c r="D7" s="18">
        <v>44635</v>
      </c>
      <c r="E7" s="12">
        <v>2022</v>
      </c>
      <c r="F7" s="12" t="s">
        <v>33</v>
      </c>
      <c r="G7" s="12">
        <v>2</v>
      </c>
      <c r="H7" s="12" t="s">
        <v>269</v>
      </c>
      <c r="I7" s="12"/>
      <c r="J7" s="46">
        <v>30944966.300000001</v>
      </c>
      <c r="K7" s="46">
        <v>8220</v>
      </c>
      <c r="L7" s="46">
        <v>411</v>
      </c>
      <c r="M7" s="46">
        <v>8631</v>
      </c>
    </row>
    <row r="8" spans="1:13" x14ac:dyDescent="0.3">
      <c r="A8" s="6" t="s">
        <v>28</v>
      </c>
      <c r="B8" s="12" t="s">
        <v>273</v>
      </c>
      <c r="C8" s="18">
        <v>44827</v>
      </c>
      <c r="D8" s="18">
        <v>44834</v>
      </c>
      <c r="E8" s="12">
        <v>2022</v>
      </c>
      <c r="F8" s="12" t="s">
        <v>33</v>
      </c>
      <c r="G8" s="12">
        <v>1</v>
      </c>
      <c r="H8" s="12" t="s">
        <v>271</v>
      </c>
      <c r="I8" s="12"/>
      <c r="J8" s="46">
        <v>19251998.300000001</v>
      </c>
      <c r="K8" s="46">
        <v>21235</v>
      </c>
      <c r="L8" s="46">
        <v>1061.75</v>
      </c>
      <c r="M8" s="46">
        <v>22296.799999999999</v>
      </c>
    </row>
    <row r="9" spans="1:13" x14ac:dyDescent="0.3">
      <c r="A9" s="6" t="s">
        <v>28</v>
      </c>
      <c r="B9" s="12" t="s">
        <v>273</v>
      </c>
      <c r="C9" s="18">
        <v>44827</v>
      </c>
      <c r="D9" s="18">
        <v>44834</v>
      </c>
      <c r="E9" s="12">
        <v>2022</v>
      </c>
      <c r="F9" s="12" t="s">
        <v>33</v>
      </c>
      <c r="G9" s="12">
        <v>2</v>
      </c>
      <c r="H9" s="12" t="s">
        <v>269</v>
      </c>
      <c r="I9" s="12"/>
      <c r="J9" s="46">
        <v>5136916.3</v>
      </c>
      <c r="K9" s="46">
        <v>21235</v>
      </c>
      <c r="L9" s="46">
        <v>1061.75</v>
      </c>
      <c r="M9" s="46">
        <v>22296.799999999999</v>
      </c>
    </row>
    <row r="10" spans="1:13" x14ac:dyDescent="0.3">
      <c r="A10" s="6" t="s">
        <v>28</v>
      </c>
      <c r="B10" s="12" t="s">
        <v>274</v>
      </c>
      <c r="C10" s="18">
        <v>44833</v>
      </c>
      <c r="D10" s="18">
        <v>44834</v>
      </c>
      <c r="E10" s="12">
        <v>2022</v>
      </c>
      <c r="F10" s="12" t="s">
        <v>52</v>
      </c>
      <c r="G10" s="12">
        <v>1</v>
      </c>
      <c r="H10" s="12" t="s">
        <v>269</v>
      </c>
      <c r="I10" s="12"/>
      <c r="J10" s="46">
        <v>5350291.2</v>
      </c>
      <c r="K10" s="46">
        <v>250000</v>
      </c>
      <c r="L10" s="46">
        <v>12500</v>
      </c>
      <c r="M10" s="46">
        <v>262500</v>
      </c>
    </row>
    <row r="11" spans="1:13" x14ac:dyDescent="0.3">
      <c r="A11" s="6" t="s">
        <v>28</v>
      </c>
      <c r="B11" s="12" t="s">
        <v>275</v>
      </c>
      <c r="C11" s="18">
        <v>44914</v>
      </c>
      <c r="D11" s="18">
        <v>44915</v>
      </c>
      <c r="E11" s="12">
        <v>2022</v>
      </c>
      <c r="F11" s="12" t="s">
        <v>29</v>
      </c>
      <c r="G11" s="12">
        <v>1</v>
      </c>
      <c r="H11" s="12" t="s">
        <v>269</v>
      </c>
      <c r="I11" s="12"/>
      <c r="J11" s="46">
        <v>1708994.1</v>
      </c>
      <c r="K11" s="46">
        <v>240002</v>
      </c>
      <c r="L11" s="46">
        <v>12000.1</v>
      </c>
      <c r="M11" s="46">
        <v>252002.1</v>
      </c>
    </row>
    <row r="12" spans="1:13" x14ac:dyDescent="0.3">
      <c r="A12" s="6" t="s">
        <v>276</v>
      </c>
      <c r="B12" s="12" t="s">
        <v>277</v>
      </c>
      <c r="C12" s="18">
        <v>44586</v>
      </c>
      <c r="D12" s="18">
        <v>44595</v>
      </c>
      <c r="E12" s="12">
        <v>2022</v>
      </c>
      <c r="F12" s="12" t="s">
        <v>37</v>
      </c>
      <c r="G12" s="12">
        <v>1</v>
      </c>
      <c r="H12" s="12" t="s">
        <v>269</v>
      </c>
      <c r="I12" s="12"/>
      <c r="J12" s="46">
        <v>1071106.17</v>
      </c>
      <c r="K12" s="46">
        <v>571428.6</v>
      </c>
      <c r="L12" s="46">
        <v>28571.43</v>
      </c>
      <c r="M12" s="46">
        <v>600000</v>
      </c>
    </row>
    <row r="13" spans="1:13" x14ac:dyDescent="0.3">
      <c r="A13" s="6" t="s">
        <v>276</v>
      </c>
      <c r="B13" s="12" t="s">
        <v>278</v>
      </c>
      <c r="C13" s="18">
        <v>44692</v>
      </c>
      <c r="D13" s="18">
        <v>44700</v>
      </c>
      <c r="E13" s="12">
        <v>2022</v>
      </c>
      <c r="F13" s="12" t="s">
        <v>61</v>
      </c>
      <c r="G13" s="12">
        <v>1</v>
      </c>
      <c r="H13" s="12" t="s">
        <v>269</v>
      </c>
      <c r="I13" s="12"/>
      <c r="J13" s="46">
        <v>347550.82</v>
      </c>
      <c r="K13" s="46">
        <v>619</v>
      </c>
      <c r="L13" s="46">
        <v>30.95</v>
      </c>
      <c r="M13" s="46">
        <v>650</v>
      </c>
    </row>
    <row r="14" spans="1:13" x14ac:dyDescent="0.3">
      <c r="A14" s="6" t="s">
        <v>276</v>
      </c>
      <c r="B14" s="12" t="s">
        <v>279</v>
      </c>
      <c r="C14" s="18">
        <v>44722</v>
      </c>
      <c r="D14" s="18">
        <v>44728</v>
      </c>
      <c r="E14" s="12">
        <v>2022</v>
      </c>
      <c r="F14" s="12" t="s">
        <v>86</v>
      </c>
      <c r="G14" s="12">
        <v>1</v>
      </c>
      <c r="H14" s="12" t="s">
        <v>269</v>
      </c>
      <c r="I14" s="12"/>
      <c r="J14" s="46">
        <v>346900.82</v>
      </c>
      <c r="K14" s="46">
        <v>2600</v>
      </c>
      <c r="L14" s="46">
        <v>130</v>
      </c>
      <c r="M14" s="46">
        <v>2730</v>
      </c>
    </row>
    <row r="15" spans="1:13" x14ac:dyDescent="0.3">
      <c r="A15" s="6" t="s">
        <v>276</v>
      </c>
      <c r="B15" s="12" t="s">
        <v>280</v>
      </c>
      <c r="C15" s="18">
        <v>44728</v>
      </c>
      <c r="D15" s="18">
        <v>44735</v>
      </c>
      <c r="E15" s="12">
        <v>2022</v>
      </c>
      <c r="F15" s="12" t="s">
        <v>80</v>
      </c>
      <c r="G15" s="12">
        <v>1</v>
      </c>
      <c r="H15" s="12" t="s">
        <v>269</v>
      </c>
      <c r="I15" s="12"/>
      <c r="J15" s="46">
        <v>344170.82</v>
      </c>
      <c r="K15" s="46">
        <v>17600</v>
      </c>
      <c r="L15" s="46">
        <v>880</v>
      </c>
      <c r="M15" s="46">
        <v>18480</v>
      </c>
    </row>
    <row r="16" spans="1:13" x14ac:dyDescent="0.3">
      <c r="A16" s="6" t="s">
        <v>30</v>
      </c>
      <c r="B16" s="12" t="s">
        <v>281</v>
      </c>
      <c r="C16" s="18">
        <v>44839</v>
      </c>
      <c r="D16" s="18">
        <v>44845</v>
      </c>
      <c r="E16" s="12">
        <v>2022</v>
      </c>
      <c r="F16" s="12" t="s">
        <v>28</v>
      </c>
      <c r="G16" s="12">
        <v>1</v>
      </c>
      <c r="H16" s="12" t="s">
        <v>269</v>
      </c>
      <c r="I16" s="12"/>
      <c r="J16" s="46">
        <v>3115497.08</v>
      </c>
      <c r="K16" s="46">
        <v>229631</v>
      </c>
      <c r="L16" s="46">
        <v>11481.55</v>
      </c>
      <c r="M16" s="46">
        <v>241112.6</v>
      </c>
    </row>
    <row r="17" spans="1:13" x14ac:dyDescent="0.3">
      <c r="A17" s="6" t="s">
        <v>65</v>
      </c>
      <c r="B17" s="12" t="s">
        <v>282</v>
      </c>
      <c r="C17" s="18">
        <v>44806</v>
      </c>
      <c r="D17" s="18">
        <v>44816</v>
      </c>
      <c r="E17" s="12">
        <v>2022</v>
      </c>
      <c r="F17" s="12" t="s">
        <v>34</v>
      </c>
      <c r="G17" s="12">
        <v>1</v>
      </c>
      <c r="H17" s="12" t="s">
        <v>269</v>
      </c>
      <c r="I17" s="12"/>
      <c r="J17" s="46">
        <v>534478</v>
      </c>
      <c r="K17" s="46">
        <v>82857.14</v>
      </c>
      <c r="L17" s="46">
        <v>4142.8599999999997</v>
      </c>
      <c r="M17" s="46">
        <v>87000</v>
      </c>
    </row>
    <row r="18" spans="1:13" x14ac:dyDescent="0.3">
      <c r="A18" s="6" t="s">
        <v>65</v>
      </c>
      <c r="B18" s="12" t="s">
        <v>283</v>
      </c>
      <c r="C18" s="18">
        <v>44860</v>
      </c>
      <c r="D18" s="18">
        <v>44862</v>
      </c>
      <c r="E18" s="12">
        <v>2022</v>
      </c>
      <c r="F18" s="12" t="s">
        <v>34</v>
      </c>
      <c r="G18" s="12">
        <v>1</v>
      </c>
      <c r="H18" s="12" t="s">
        <v>269</v>
      </c>
      <c r="I18" s="12"/>
      <c r="J18" s="46">
        <v>348211.56</v>
      </c>
      <c r="K18" s="46">
        <v>68095.199999999997</v>
      </c>
      <c r="L18" s="46">
        <v>3404.76</v>
      </c>
      <c r="M18" s="46">
        <v>71500</v>
      </c>
    </row>
    <row r="19" spans="1:13" x14ac:dyDescent="0.3">
      <c r="A19" s="6" t="s">
        <v>65</v>
      </c>
      <c r="B19" s="12" t="s">
        <v>284</v>
      </c>
      <c r="C19" s="18">
        <v>44879</v>
      </c>
      <c r="D19" s="18">
        <v>44882</v>
      </c>
      <c r="E19" s="12">
        <v>2022</v>
      </c>
      <c r="F19" s="12" t="s">
        <v>34</v>
      </c>
      <c r="G19" s="12">
        <v>1</v>
      </c>
      <c r="H19" s="12" t="s">
        <v>269</v>
      </c>
      <c r="I19" s="12"/>
      <c r="J19" s="46">
        <v>191484.32</v>
      </c>
      <c r="K19" s="46">
        <v>40857.1</v>
      </c>
      <c r="L19" s="46">
        <v>2042.86</v>
      </c>
      <c r="M19" s="46">
        <v>42900</v>
      </c>
    </row>
    <row r="20" spans="1:13" x14ac:dyDescent="0.3">
      <c r="A20" s="6" t="s">
        <v>31</v>
      </c>
      <c r="B20" s="12" t="s">
        <v>285</v>
      </c>
      <c r="C20" s="18">
        <v>44663</v>
      </c>
      <c r="D20" s="18">
        <v>44673</v>
      </c>
      <c r="E20" s="12">
        <v>2022</v>
      </c>
      <c r="F20" s="12" t="s">
        <v>34</v>
      </c>
      <c r="G20" s="12">
        <v>1</v>
      </c>
      <c r="H20" s="12" t="s">
        <v>271</v>
      </c>
      <c r="I20" s="12"/>
      <c r="J20" s="46">
        <v>171527852</v>
      </c>
      <c r="K20" s="46">
        <v>554499.59</v>
      </c>
      <c r="L20" s="46">
        <v>27724.98</v>
      </c>
      <c r="M20" s="46">
        <v>582224.6</v>
      </c>
    </row>
    <row r="21" spans="1:13" x14ac:dyDescent="0.3">
      <c r="A21" s="6" t="s">
        <v>31</v>
      </c>
      <c r="B21" s="12" t="s">
        <v>286</v>
      </c>
      <c r="C21" s="18">
        <v>44670</v>
      </c>
      <c r="D21" s="18">
        <v>44673</v>
      </c>
      <c r="E21" s="12">
        <v>2022</v>
      </c>
      <c r="F21" s="12" t="s">
        <v>29</v>
      </c>
      <c r="G21" s="12">
        <v>1</v>
      </c>
      <c r="H21" s="12" t="s">
        <v>271</v>
      </c>
      <c r="I21" s="12"/>
      <c r="J21" s="46">
        <v>170945627.41999999</v>
      </c>
      <c r="K21" s="46">
        <v>10380742</v>
      </c>
      <c r="L21" s="46">
        <v>519037.1</v>
      </c>
      <c r="M21" s="46">
        <v>10899779.1</v>
      </c>
    </row>
    <row r="22" spans="1:13" x14ac:dyDescent="0.3">
      <c r="A22" s="6" t="s">
        <v>31</v>
      </c>
      <c r="B22" s="12" t="s">
        <v>286</v>
      </c>
      <c r="C22" s="18">
        <v>44670</v>
      </c>
      <c r="D22" s="18">
        <v>44673</v>
      </c>
      <c r="E22" s="12">
        <v>2022</v>
      </c>
      <c r="F22" s="12" t="s">
        <v>29</v>
      </c>
      <c r="G22" s="12">
        <v>2</v>
      </c>
      <c r="H22" s="12" t="s">
        <v>269</v>
      </c>
      <c r="I22" s="12"/>
      <c r="J22" s="46">
        <v>82360553</v>
      </c>
      <c r="K22" s="46">
        <v>10380742</v>
      </c>
      <c r="L22" s="46">
        <v>519037.1</v>
      </c>
      <c r="M22" s="46">
        <v>10899779.1</v>
      </c>
    </row>
    <row r="23" spans="1:13" x14ac:dyDescent="0.3">
      <c r="A23" s="6" t="s">
        <v>31</v>
      </c>
      <c r="B23" s="12" t="s">
        <v>287</v>
      </c>
      <c r="C23" s="18">
        <v>44677</v>
      </c>
      <c r="D23" s="18">
        <v>44689</v>
      </c>
      <c r="E23" s="12">
        <v>2022</v>
      </c>
      <c r="F23" s="12" t="s">
        <v>34</v>
      </c>
      <c r="G23" s="12">
        <v>1</v>
      </c>
      <c r="H23" s="12" t="s">
        <v>269</v>
      </c>
      <c r="I23" s="12"/>
      <c r="J23" s="46">
        <v>71460773.900000006</v>
      </c>
      <c r="K23" s="46">
        <v>554499.59</v>
      </c>
      <c r="L23" s="46">
        <v>27724.98</v>
      </c>
      <c r="M23" s="46">
        <v>582224.6</v>
      </c>
    </row>
    <row r="24" spans="1:13" x14ac:dyDescent="0.3">
      <c r="A24" s="6" t="s">
        <v>31</v>
      </c>
      <c r="B24" s="12" t="s">
        <v>288</v>
      </c>
      <c r="C24" s="18">
        <v>44708</v>
      </c>
      <c r="D24" s="18">
        <v>44708</v>
      </c>
      <c r="E24" s="12">
        <v>2022</v>
      </c>
      <c r="F24" s="12" t="s">
        <v>34</v>
      </c>
      <c r="G24" s="12">
        <v>1</v>
      </c>
      <c r="H24" s="12" t="s">
        <v>271</v>
      </c>
      <c r="I24" s="12"/>
      <c r="J24" s="46">
        <v>139062352.02000001</v>
      </c>
      <c r="K24" s="46">
        <v>538374.31000000006</v>
      </c>
      <c r="L24" s="46">
        <v>26918.720000000001</v>
      </c>
      <c r="M24" s="46">
        <v>565293</v>
      </c>
    </row>
    <row r="25" spans="1:13" x14ac:dyDescent="0.3">
      <c r="A25" s="6" t="s">
        <v>31</v>
      </c>
      <c r="B25" s="12" t="s">
        <v>288</v>
      </c>
      <c r="C25" s="18">
        <v>44708</v>
      </c>
      <c r="D25" s="18">
        <v>44708</v>
      </c>
      <c r="E25" s="12">
        <v>2022</v>
      </c>
      <c r="F25" s="12" t="s">
        <v>34</v>
      </c>
      <c r="G25" s="12">
        <v>2</v>
      </c>
      <c r="H25" s="12" t="s">
        <v>269</v>
      </c>
      <c r="I25" s="12"/>
      <c r="J25" s="46">
        <v>50593037.32</v>
      </c>
      <c r="K25" s="46">
        <v>538374.31000000006</v>
      </c>
      <c r="L25" s="46">
        <v>26918.720000000001</v>
      </c>
      <c r="M25" s="46">
        <v>565293</v>
      </c>
    </row>
    <row r="26" spans="1:13" x14ac:dyDescent="0.3">
      <c r="A26" s="6" t="s">
        <v>31</v>
      </c>
      <c r="B26" s="12" t="s">
        <v>289</v>
      </c>
      <c r="C26" s="18">
        <v>44740</v>
      </c>
      <c r="D26" s="18">
        <v>44743</v>
      </c>
      <c r="E26" s="12">
        <v>2022</v>
      </c>
      <c r="F26" s="12" t="s">
        <v>34</v>
      </c>
      <c r="G26" s="12">
        <v>1</v>
      </c>
      <c r="H26" s="12" t="s">
        <v>271</v>
      </c>
      <c r="I26" s="12"/>
      <c r="J26" s="46">
        <v>138497059.00999999</v>
      </c>
      <c r="K26" s="46">
        <v>1420529.8</v>
      </c>
      <c r="L26" s="46">
        <v>71026.490000000005</v>
      </c>
      <c r="M26" s="46">
        <v>1491556.3</v>
      </c>
    </row>
    <row r="27" spans="1:13" x14ac:dyDescent="0.3">
      <c r="A27" s="6" t="s">
        <v>31</v>
      </c>
      <c r="B27" s="12" t="s">
        <v>289</v>
      </c>
      <c r="C27" s="18">
        <v>44740</v>
      </c>
      <c r="D27" s="18">
        <v>44743</v>
      </c>
      <c r="E27" s="12">
        <v>2022</v>
      </c>
      <c r="F27" s="12" t="s">
        <v>34</v>
      </c>
      <c r="G27" s="12">
        <v>2</v>
      </c>
      <c r="H27" s="12" t="s">
        <v>269</v>
      </c>
      <c r="I27" s="12"/>
      <c r="J27" s="46">
        <v>50027744.299999997</v>
      </c>
      <c r="K27" s="46">
        <v>1420529.8</v>
      </c>
      <c r="L27" s="46">
        <v>71026.490000000005</v>
      </c>
      <c r="M27" s="46">
        <v>1491556.3</v>
      </c>
    </row>
    <row r="28" spans="1:13" x14ac:dyDescent="0.3">
      <c r="A28" s="6" t="s">
        <v>31</v>
      </c>
      <c r="B28" s="12" t="s">
        <v>290</v>
      </c>
      <c r="C28" s="18">
        <v>44843</v>
      </c>
      <c r="D28" s="18">
        <v>44845</v>
      </c>
      <c r="E28" s="12">
        <v>2022</v>
      </c>
      <c r="F28" s="12" t="s">
        <v>34</v>
      </c>
      <c r="G28" s="12">
        <v>1</v>
      </c>
      <c r="H28" s="12" t="s">
        <v>271</v>
      </c>
      <c r="I28" s="12"/>
      <c r="J28" s="46">
        <v>116800888.27</v>
      </c>
      <c r="K28" s="46">
        <v>777662.6</v>
      </c>
      <c r="L28" s="46">
        <v>38883.129999999997</v>
      </c>
      <c r="M28" s="46">
        <v>816545.7</v>
      </c>
    </row>
    <row r="29" spans="1:13" x14ac:dyDescent="0.3">
      <c r="A29" s="6" t="s">
        <v>31</v>
      </c>
      <c r="B29" s="12" t="s">
        <v>290</v>
      </c>
      <c r="C29" s="18">
        <v>44843</v>
      </c>
      <c r="D29" s="18">
        <v>44845</v>
      </c>
      <c r="E29" s="12">
        <v>2022</v>
      </c>
      <c r="F29" s="12" t="s">
        <v>34</v>
      </c>
      <c r="G29" s="12">
        <v>2</v>
      </c>
      <c r="H29" s="12" t="s">
        <v>269</v>
      </c>
      <c r="I29" s="12"/>
      <c r="J29" s="46">
        <v>27240118</v>
      </c>
      <c r="K29" s="46">
        <v>777662.6</v>
      </c>
      <c r="L29" s="46">
        <v>38883.129999999997</v>
      </c>
      <c r="M29" s="46">
        <v>816545.7</v>
      </c>
    </row>
    <row r="30" spans="1:13" x14ac:dyDescent="0.3">
      <c r="A30" s="6" t="s">
        <v>31</v>
      </c>
      <c r="B30" s="12" t="s">
        <v>291</v>
      </c>
      <c r="C30" s="18">
        <v>44894</v>
      </c>
      <c r="D30" s="18">
        <v>44896</v>
      </c>
      <c r="E30" s="12">
        <v>2022</v>
      </c>
      <c r="F30" s="12" t="s">
        <v>28</v>
      </c>
      <c r="G30" s="12">
        <v>1</v>
      </c>
      <c r="H30" s="12" t="s">
        <v>271</v>
      </c>
      <c r="I30" s="12"/>
      <c r="J30" s="46">
        <v>97606926.200000003</v>
      </c>
      <c r="K30" s="46">
        <v>1844407</v>
      </c>
      <c r="L30" s="46">
        <v>92220.35</v>
      </c>
      <c r="M30" s="46">
        <v>1936627.4</v>
      </c>
    </row>
    <row r="31" spans="1:13" x14ac:dyDescent="0.3">
      <c r="A31" s="6" t="s">
        <v>31</v>
      </c>
      <c r="B31" s="12" t="s">
        <v>291</v>
      </c>
      <c r="C31" s="18">
        <v>44894</v>
      </c>
      <c r="D31" s="18">
        <v>44896</v>
      </c>
      <c r="E31" s="12">
        <v>2022</v>
      </c>
      <c r="F31" s="12" t="s">
        <v>28</v>
      </c>
      <c r="G31" s="12">
        <v>2</v>
      </c>
      <c r="H31" s="12" t="s">
        <v>269</v>
      </c>
      <c r="I31" s="12"/>
      <c r="J31" s="46">
        <v>6766446.5999999996</v>
      </c>
      <c r="K31" s="46">
        <v>1844407</v>
      </c>
      <c r="L31" s="46">
        <v>92220.35</v>
      </c>
      <c r="M31" s="46">
        <v>1936627.4</v>
      </c>
    </row>
    <row r="32" spans="1:13" x14ac:dyDescent="0.3">
      <c r="A32" s="6" t="s">
        <v>31</v>
      </c>
      <c r="B32" s="12" t="s">
        <v>292</v>
      </c>
      <c r="C32" s="18">
        <v>44907</v>
      </c>
      <c r="D32" s="18">
        <v>44911</v>
      </c>
      <c r="E32" s="12">
        <v>2022</v>
      </c>
      <c r="F32" s="12" t="s">
        <v>106</v>
      </c>
      <c r="G32" s="12">
        <v>1</v>
      </c>
      <c r="H32" s="12" t="s">
        <v>269</v>
      </c>
      <c r="I32" s="12"/>
      <c r="J32" s="46">
        <v>2894619.4</v>
      </c>
      <c r="K32" s="46">
        <v>193585</v>
      </c>
      <c r="L32" s="46">
        <v>9679.25</v>
      </c>
      <c r="M32" s="46">
        <v>203264.3</v>
      </c>
    </row>
    <row r="33" spans="1:13" x14ac:dyDescent="0.3">
      <c r="A33" s="6" t="s">
        <v>31</v>
      </c>
      <c r="B33" s="12" t="s">
        <v>293</v>
      </c>
      <c r="C33" s="18">
        <v>44907</v>
      </c>
      <c r="D33" s="18">
        <v>44911</v>
      </c>
      <c r="E33" s="12">
        <v>2022</v>
      </c>
      <c r="F33" s="12" t="s">
        <v>79</v>
      </c>
      <c r="G33" s="12">
        <v>1</v>
      </c>
      <c r="H33" s="12" t="s">
        <v>269</v>
      </c>
      <c r="I33" s="12"/>
      <c r="J33" s="46">
        <v>2691355</v>
      </c>
      <c r="K33" s="46">
        <v>62750</v>
      </c>
      <c r="L33" s="46">
        <v>3137.5</v>
      </c>
      <c r="M33" s="46">
        <v>65887.5</v>
      </c>
    </row>
    <row r="34" spans="1:13" x14ac:dyDescent="0.3">
      <c r="A34" s="6" t="s">
        <v>75</v>
      </c>
      <c r="B34" s="12" t="s">
        <v>294</v>
      </c>
      <c r="C34" s="18">
        <v>44658</v>
      </c>
      <c r="D34" s="18">
        <v>44673</v>
      </c>
      <c r="E34" s="12">
        <v>2022</v>
      </c>
      <c r="F34" s="12" t="s">
        <v>60</v>
      </c>
      <c r="G34" s="12">
        <v>1</v>
      </c>
      <c r="H34" s="12" t="s">
        <v>269</v>
      </c>
      <c r="I34" s="12"/>
      <c r="J34" s="46">
        <v>530636.4</v>
      </c>
      <c r="K34" s="46">
        <v>18125</v>
      </c>
      <c r="L34" s="46">
        <v>906.25</v>
      </c>
      <c r="M34" s="46">
        <v>19031.3</v>
      </c>
    </row>
    <row r="35" spans="1:13" x14ac:dyDescent="0.3">
      <c r="A35" s="6" t="s">
        <v>75</v>
      </c>
      <c r="B35" s="12" t="s">
        <v>295</v>
      </c>
      <c r="C35" s="18">
        <v>44697</v>
      </c>
      <c r="D35" s="18">
        <v>44700</v>
      </c>
      <c r="E35" s="12">
        <v>2022</v>
      </c>
      <c r="F35" s="12" t="s">
        <v>60</v>
      </c>
      <c r="G35" s="12">
        <v>1</v>
      </c>
      <c r="H35" s="12" t="s">
        <v>269</v>
      </c>
      <c r="I35" s="12"/>
      <c r="J35" s="46">
        <v>508217.2</v>
      </c>
      <c r="K35" s="46">
        <v>24167.4</v>
      </c>
      <c r="L35" s="46">
        <v>1208.3699999999999</v>
      </c>
      <c r="M35" s="46">
        <v>25375.8</v>
      </c>
    </row>
    <row r="36" spans="1:13" x14ac:dyDescent="0.3">
      <c r="A36" s="6" t="s">
        <v>75</v>
      </c>
      <c r="B36" s="12" t="s">
        <v>296</v>
      </c>
      <c r="C36" s="18">
        <v>44827</v>
      </c>
      <c r="D36" s="18">
        <v>44832</v>
      </c>
      <c r="E36" s="12">
        <v>2022</v>
      </c>
      <c r="F36" s="12" t="s">
        <v>60</v>
      </c>
      <c r="G36" s="12">
        <v>1</v>
      </c>
      <c r="H36" s="12" t="s">
        <v>269</v>
      </c>
      <c r="I36" s="12"/>
      <c r="J36" s="46">
        <v>487212.7</v>
      </c>
      <c r="K36" s="46">
        <v>24167.4</v>
      </c>
      <c r="L36" s="46">
        <v>1208.3699999999999</v>
      </c>
      <c r="M36" s="46">
        <v>25375.8</v>
      </c>
    </row>
    <row r="37" spans="1:13" x14ac:dyDescent="0.3">
      <c r="A37" s="6" t="s">
        <v>75</v>
      </c>
      <c r="B37" s="12" t="s">
        <v>297</v>
      </c>
      <c r="C37" s="18">
        <v>44914</v>
      </c>
      <c r="D37" s="18">
        <v>44915</v>
      </c>
      <c r="E37" s="12">
        <v>2022</v>
      </c>
      <c r="F37" s="12" t="s">
        <v>60</v>
      </c>
      <c r="G37" s="12">
        <v>1</v>
      </c>
      <c r="H37" s="12" t="s">
        <v>269</v>
      </c>
      <c r="I37" s="12"/>
      <c r="J37" s="46">
        <v>185380.4</v>
      </c>
      <c r="K37" s="46">
        <v>12761.7</v>
      </c>
      <c r="L37" s="46">
        <v>638.08500000000004</v>
      </c>
      <c r="M37" s="46">
        <v>13399.8</v>
      </c>
    </row>
    <row r="38" spans="1:13" x14ac:dyDescent="0.3">
      <c r="A38" s="6" t="s">
        <v>34</v>
      </c>
      <c r="B38" s="12" t="s">
        <v>298</v>
      </c>
      <c r="C38" s="18">
        <v>44909</v>
      </c>
      <c r="D38" s="18">
        <v>44910</v>
      </c>
      <c r="E38" s="12">
        <v>2022</v>
      </c>
      <c r="F38" s="12" t="s">
        <v>31</v>
      </c>
      <c r="G38" s="12">
        <v>1</v>
      </c>
      <c r="H38" s="12" t="s">
        <v>271</v>
      </c>
      <c r="I38" s="12"/>
      <c r="J38" s="46">
        <v>17126845.699999999</v>
      </c>
      <c r="K38" s="46">
        <v>18150.5</v>
      </c>
      <c r="L38" s="46">
        <v>907.52499999999998</v>
      </c>
      <c r="M38" s="46">
        <v>19058</v>
      </c>
    </row>
    <row r="39" spans="1:13" x14ac:dyDescent="0.3">
      <c r="A39" s="6" t="s">
        <v>34</v>
      </c>
      <c r="B39" s="12" t="s">
        <v>298</v>
      </c>
      <c r="C39" s="18">
        <v>44909</v>
      </c>
      <c r="D39" s="18">
        <v>44910</v>
      </c>
      <c r="E39" s="12">
        <v>2022</v>
      </c>
      <c r="F39" s="12" t="s">
        <v>31</v>
      </c>
      <c r="G39" s="12">
        <v>2</v>
      </c>
      <c r="H39" s="12" t="s">
        <v>269</v>
      </c>
      <c r="I39" s="12"/>
      <c r="J39" s="46">
        <v>582678.1</v>
      </c>
      <c r="K39" s="46">
        <v>18150.5</v>
      </c>
      <c r="L39" s="46">
        <v>907.52499999999998</v>
      </c>
      <c r="M39" s="46">
        <v>19058</v>
      </c>
    </row>
    <row r="40" spans="1:13" x14ac:dyDescent="0.3">
      <c r="A40" s="6" t="s">
        <v>34</v>
      </c>
      <c r="B40" s="12" t="s">
        <v>299</v>
      </c>
      <c r="C40" s="18">
        <v>44923</v>
      </c>
      <c r="D40" s="18">
        <v>44924</v>
      </c>
      <c r="E40" s="12">
        <v>2022</v>
      </c>
      <c r="F40" s="12" t="s">
        <v>31</v>
      </c>
      <c r="G40" s="12">
        <v>1</v>
      </c>
      <c r="H40" s="12" t="s">
        <v>271</v>
      </c>
      <c r="I40" s="12"/>
      <c r="J40" s="46">
        <v>12947122</v>
      </c>
      <c r="K40" s="46">
        <v>247101.9</v>
      </c>
      <c r="L40" s="46">
        <v>12355.1</v>
      </c>
      <c r="M40" s="46">
        <v>259457</v>
      </c>
    </row>
    <row r="41" spans="1:13" x14ac:dyDescent="0.3">
      <c r="A41" s="6" t="s">
        <v>34</v>
      </c>
      <c r="B41" s="12" t="s">
        <v>299</v>
      </c>
      <c r="C41" s="18">
        <v>44923</v>
      </c>
      <c r="D41" s="18">
        <v>44924</v>
      </c>
      <c r="E41" s="12">
        <v>2022</v>
      </c>
      <c r="F41" s="12" t="s">
        <v>31</v>
      </c>
      <c r="G41" s="12">
        <v>2</v>
      </c>
      <c r="H41" s="12" t="s">
        <v>269</v>
      </c>
      <c r="I41" s="12"/>
      <c r="J41" s="46">
        <v>1855932</v>
      </c>
      <c r="K41" s="46">
        <v>247101.9</v>
      </c>
      <c r="L41" s="46">
        <v>12355.1</v>
      </c>
      <c r="M41" s="46">
        <v>259457</v>
      </c>
    </row>
    <row r="42" spans="1:13" x14ac:dyDescent="0.3">
      <c r="A42" s="6" t="s">
        <v>78</v>
      </c>
      <c r="B42" s="12" t="s">
        <v>300</v>
      </c>
      <c r="C42" s="18">
        <v>44783</v>
      </c>
      <c r="D42" s="18">
        <v>44785</v>
      </c>
      <c r="E42" s="12">
        <v>2022</v>
      </c>
      <c r="F42" s="12" t="s">
        <v>34</v>
      </c>
      <c r="G42" s="12">
        <v>1</v>
      </c>
      <c r="H42" s="12" t="s">
        <v>269</v>
      </c>
      <c r="I42" s="12"/>
      <c r="J42" s="46">
        <v>72971.8</v>
      </c>
      <c r="K42" s="46">
        <v>21781.8</v>
      </c>
      <c r="L42" s="46">
        <v>1089.0899999999999</v>
      </c>
      <c r="M42" s="46">
        <v>22870.9</v>
      </c>
    </row>
    <row r="43" spans="1:13" x14ac:dyDescent="0.3">
      <c r="A43" s="6" t="s">
        <v>85</v>
      </c>
      <c r="B43" s="12" t="s">
        <v>301</v>
      </c>
      <c r="C43" s="18">
        <v>44606</v>
      </c>
      <c r="D43" s="18">
        <v>44607</v>
      </c>
      <c r="E43" s="12">
        <v>2022</v>
      </c>
      <c r="F43" s="12" t="s">
        <v>302</v>
      </c>
      <c r="G43" s="12">
        <v>1</v>
      </c>
      <c r="H43" s="12" t="s">
        <v>269</v>
      </c>
      <c r="I43" s="12"/>
      <c r="J43" s="46">
        <v>1615593</v>
      </c>
      <c r="K43" s="46">
        <v>124373.3</v>
      </c>
      <c r="L43" s="46">
        <v>6218.67</v>
      </c>
      <c r="M43" s="46">
        <v>130592</v>
      </c>
    </row>
    <row r="44" spans="1:13" x14ac:dyDescent="0.3">
      <c r="A44" s="6" t="s">
        <v>88</v>
      </c>
      <c r="B44" s="12" t="s">
        <v>303</v>
      </c>
      <c r="C44" s="18">
        <v>44757</v>
      </c>
      <c r="D44" s="18">
        <v>44764</v>
      </c>
      <c r="E44" s="12">
        <v>2022</v>
      </c>
      <c r="F44" s="12" t="s">
        <v>58</v>
      </c>
      <c r="G44" s="12">
        <v>1</v>
      </c>
      <c r="H44" s="12" t="s">
        <v>269</v>
      </c>
      <c r="I44" s="12"/>
      <c r="J44" s="46">
        <v>26508.799999999999</v>
      </c>
      <c r="K44" s="46">
        <v>25244</v>
      </c>
      <c r="L44" s="46">
        <v>1262.2</v>
      </c>
      <c r="M44" s="46">
        <v>26506.2</v>
      </c>
    </row>
    <row r="45" spans="1:13" x14ac:dyDescent="0.3">
      <c r="A45" s="6" t="s">
        <v>304</v>
      </c>
      <c r="B45" s="12" t="s">
        <v>305</v>
      </c>
      <c r="C45" s="18">
        <v>44999</v>
      </c>
      <c r="D45" s="18">
        <v>45000</v>
      </c>
      <c r="E45" s="12">
        <v>2023</v>
      </c>
      <c r="F45" s="12" t="s">
        <v>306</v>
      </c>
      <c r="G45" s="12">
        <v>1</v>
      </c>
      <c r="H45" s="12" t="s">
        <v>269</v>
      </c>
      <c r="I45" s="12"/>
      <c r="J45" s="46">
        <v>105077.8</v>
      </c>
      <c r="K45" s="46">
        <v>100000</v>
      </c>
      <c r="L45" s="46">
        <v>5000</v>
      </c>
      <c r="M45" s="46">
        <v>105000</v>
      </c>
    </row>
    <row r="46" spans="1:13" x14ac:dyDescent="0.3">
      <c r="A46" s="6" t="s">
        <v>45</v>
      </c>
      <c r="B46" s="12" t="s">
        <v>307</v>
      </c>
      <c r="C46" s="18">
        <v>45237</v>
      </c>
      <c r="D46" s="18">
        <v>45240</v>
      </c>
      <c r="E46" s="12">
        <v>2023</v>
      </c>
      <c r="F46" s="12" t="s">
        <v>43</v>
      </c>
      <c r="G46" s="12">
        <v>1</v>
      </c>
      <c r="H46" s="12" t="s">
        <v>269</v>
      </c>
      <c r="I46" s="12"/>
      <c r="J46" s="46">
        <v>16798</v>
      </c>
      <c r="K46" s="46">
        <v>15865</v>
      </c>
      <c r="L46" s="46">
        <v>793.25</v>
      </c>
      <c r="M46" s="46">
        <v>16658.3</v>
      </c>
    </row>
    <row r="47" spans="1:13" x14ac:dyDescent="0.3">
      <c r="A47" s="6" t="s">
        <v>46</v>
      </c>
      <c r="B47" s="12" t="s">
        <v>308</v>
      </c>
      <c r="C47" s="18">
        <v>45244</v>
      </c>
      <c r="D47" s="18">
        <v>45246</v>
      </c>
      <c r="E47" s="12">
        <v>2023</v>
      </c>
      <c r="F47" s="12" t="s">
        <v>84</v>
      </c>
      <c r="G47" s="12">
        <v>1</v>
      </c>
      <c r="H47" s="12" t="s">
        <v>269</v>
      </c>
      <c r="I47" s="12"/>
      <c r="J47" s="46">
        <v>278039</v>
      </c>
      <c r="K47" s="46">
        <v>215300</v>
      </c>
      <c r="L47" s="46">
        <v>10765</v>
      </c>
      <c r="M47" s="46">
        <v>226065</v>
      </c>
    </row>
    <row r="48" spans="1:13" x14ac:dyDescent="0.3">
      <c r="A48" s="6" t="s">
        <v>28</v>
      </c>
      <c r="B48" s="12" t="s">
        <v>309</v>
      </c>
      <c r="C48" s="18">
        <v>44929</v>
      </c>
      <c r="D48" s="18">
        <v>44935</v>
      </c>
      <c r="E48" s="12">
        <v>2023</v>
      </c>
      <c r="F48" s="12" t="s">
        <v>33</v>
      </c>
      <c r="G48" s="12">
        <v>1</v>
      </c>
      <c r="H48" s="12" t="s">
        <v>271</v>
      </c>
      <c r="I48" s="12"/>
      <c r="J48" s="46">
        <v>40873469.299999997</v>
      </c>
      <c r="K48" s="46">
        <v>8905</v>
      </c>
      <c r="L48" s="46">
        <v>445.25</v>
      </c>
      <c r="M48" s="46">
        <v>9350.2999999999993</v>
      </c>
    </row>
    <row r="49" spans="1:13" x14ac:dyDescent="0.3">
      <c r="A49" s="6" t="s">
        <v>28</v>
      </c>
      <c r="B49" s="12" t="s">
        <v>309</v>
      </c>
      <c r="C49" s="18">
        <v>44929</v>
      </c>
      <c r="D49" s="18">
        <v>44935</v>
      </c>
      <c r="E49" s="12">
        <v>2023</v>
      </c>
      <c r="F49" s="12" t="s">
        <v>33</v>
      </c>
      <c r="G49" s="12">
        <v>2</v>
      </c>
      <c r="H49" s="12" t="s">
        <v>269</v>
      </c>
      <c r="I49" s="12"/>
      <c r="J49" s="46">
        <v>31075488.699999999</v>
      </c>
      <c r="K49" s="46">
        <v>8905</v>
      </c>
      <c r="L49" s="46">
        <v>445.25</v>
      </c>
      <c r="M49" s="46">
        <v>9350.2999999999993</v>
      </c>
    </row>
    <row r="50" spans="1:13" x14ac:dyDescent="0.3">
      <c r="A50" s="6" t="s">
        <v>28</v>
      </c>
      <c r="B50" s="12" t="s">
        <v>310</v>
      </c>
      <c r="C50" s="18">
        <v>44952</v>
      </c>
      <c r="D50" s="18">
        <v>44953</v>
      </c>
      <c r="E50" s="12">
        <v>2023</v>
      </c>
      <c r="F50" s="12" t="s">
        <v>33</v>
      </c>
      <c r="G50" s="12">
        <v>1</v>
      </c>
      <c r="H50" s="12" t="s">
        <v>271</v>
      </c>
      <c r="I50" s="12"/>
      <c r="J50" s="46">
        <v>40864119</v>
      </c>
      <c r="K50" s="46">
        <v>2740</v>
      </c>
      <c r="L50" s="46">
        <v>137</v>
      </c>
      <c r="M50" s="46">
        <v>2877</v>
      </c>
    </row>
    <row r="51" spans="1:13" x14ac:dyDescent="0.3">
      <c r="A51" s="6" t="s">
        <v>28</v>
      </c>
      <c r="B51" s="12" t="s">
        <v>310</v>
      </c>
      <c r="C51" s="18">
        <v>44952</v>
      </c>
      <c r="D51" s="18">
        <v>44953</v>
      </c>
      <c r="E51" s="12">
        <v>2023</v>
      </c>
      <c r="F51" s="12" t="s">
        <v>33</v>
      </c>
      <c r="G51" s="12">
        <v>2</v>
      </c>
      <c r="H51" s="12" t="s">
        <v>269</v>
      </c>
      <c r="I51" s="12"/>
      <c r="J51" s="46">
        <v>31066138.399999999</v>
      </c>
      <c r="K51" s="46">
        <v>2740</v>
      </c>
      <c r="L51" s="46">
        <v>137</v>
      </c>
      <c r="M51" s="46">
        <v>2877</v>
      </c>
    </row>
    <row r="52" spans="1:13" x14ac:dyDescent="0.3">
      <c r="A52" s="6" t="s">
        <v>28</v>
      </c>
      <c r="B52" s="12" t="s">
        <v>311</v>
      </c>
      <c r="C52" s="18">
        <v>44972</v>
      </c>
      <c r="D52" s="18">
        <v>44983</v>
      </c>
      <c r="E52" s="12">
        <v>2023</v>
      </c>
      <c r="F52" s="12" t="s">
        <v>52</v>
      </c>
      <c r="G52" s="12">
        <v>1</v>
      </c>
      <c r="H52" s="12" t="s">
        <v>269</v>
      </c>
      <c r="I52" s="12"/>
      <c r="J52" s="46">
        <v>27811350.52</v>
      </c>
      <c r="K52" s="46">
        <v>250000</v>
      </c>
      <c r="L52" s="46">
        <v>12500</v>
      </c>
      <c r="M52" s="46">
        <v>262500</v>
      </c>
    </row>
    <row r="53" spans="1:13" x14ac:dyDescent="0.3">
      <c r="A53" s="6" t="s">
        <v>28</v>
      </c>
      <c r="B53" s="12" t="s">
        <v>312</v>
      </c>
      <c r="C53" s="18">
        <v>45016</v>
      </c>
      <c r="D53" s="18">
        <v>45020</v>
      </c>
      <c r="E53" s="12">
        <v>2023</v>
      </c>
      <c r="F53" s="12" t="s">
        <v>52</v>
      </c>
      <c r="G53" s="12">
        <v>1</v>
      </c>
      <c r="H53" s="12" t="s">
        <v>269</v>
      </c>
      <c r="I53" s="12"/>
      <c r="J53" s="46">
        <v>19143086.800000001</v>
      </c>
      <c r="K53" s="46">
        <v>250000</v>
      </c>
      <c r="L53" s="46">
        <v>12500</v>
      </c>
      <c r="M53" s="46">
        <v>262500</v>
      </c>
    </row>
    <row r="54" spans="1:13" x14ac:dyDescent="0.3">
      <c r="A54" s="6" t="s">
        <v>28</v>
      </c>
      <c r="B54" s="12" t="s">
        <v>313</v>
      </c>
      <c r="C54" s="18">
        <v>45058</v>
      </c>
      <c r="D54" s="18">
        <v>45065</v>
      </c>
      <c r="E54" s="12">
        <v>2023</v>
      </c>
      <c r="F54" s="12" t="s">
        <v>105</v>
      </c>
      <c r="G54" s="12">
        <v>1</v>
      </c>
      <c r="H54" s="12" t="s">
        <v>269</v>
      </c>
      <c r="I54" s="12"/>
      <c r="J54" s="46">
        <v>14026956.6</v>
      </c>
      <c r="K54" s="46">
        <v>55620</v>
      </c>
      <c r="L54" s="46">
        <v>2781</v>
      </c>
      <c r="M54" s="46">
        <v>58401</v>
      </c>
    </row>
    <row r="55" spans="1:13" x14ac:dyDescent="0.3">
      <c r="A55" s="6" t="s">
        <v>28</v>
      </c>
      <c r="B55" s="12" t="s">
        <v>314</v>
      </c>
      <c r="C55" s="18">
        <v>45189</v>
      </c>
      <c r="D55" s="18">
        <v>45196</v>
      </c>
      <c r="E55" s="12">
        <v>2023</v>
      </c>
      <c r="F55" s="12" t="s">
        <v>105</v>
      </c>
      <c r="G55" s="12">
        <v>1</v>
      </c>
      <c r="H55" s="12" t="s">
        <v>269</v>
      </c>
      <c r="I55" s="12"/>
      <c r="J55" s="46">
        <v>12048052.800000001</v>
      </c>
      <c r="K55" s="46">
        <v>185400</v>
      </c>
      <c r="L55" s="46">
        <v>9270</v>
      </c>
      <c r="M55" s="46">
        <v>194670</v>
      </c>
    </row>
    <row r="56" spans="1:13" x14ac:dyDescent="0.3">
      <c r="A56" s="6" t="s">
        <v>28</v>
      </c>
      <c r="B56" s="12" t="s">
        <v>315</v>
      </c>
      <c r="C56" s="18">
        <v>45191</v>
      </c>
      <c r="D56" s="18">
        <v>45196</v>
      </c>
      <c r="E56" s="12">
        <v>2023</v>
      </c>
      <c r="F56" s="12" t="s">
        <v>29</v>
      </c>
      <c r="G56" s="12">
        <v>1</v>
      </c>
      <c r="H56" s="12" t="s">
        <v>269</v>
      </c>
      <c r="I56" s="12"/>
      <c r="J56" s="46">
        <v>11754547.960000001</v>
      </c>
      <c r="K56" s="46">
        <v>1084959</v>
      </c>
      <c r="L56" s="46">
        <v>54247.95</v>
      </c>
      <c r="M56" s="46">
        <v>1139207</v>
      </c>
    </row>
    <row r="57" spans="1:13" x14ac:dyDescent="0.3">
      <c r="A57" s="6" t="s">
        <v>28</v>
      </c>
      <c r="B57" s="12" t="s">
        <v>316</v>
      </c>
      <c r="C57" s="18">
        <v>45197</v>
      </c>
      <c r="D57" s="18">
        <v>45197</v>
      </c>
      <c r="E57" s="12">
        <v>2023</v>
      </c>
      <c r="F57" s="12" t="s">
        <v>30</v>
      </c>
      <c r="G57" s="12">
        <v>1</v>
      </c>
      <c r="H57" s="12" t="s">
        <v>271</v>
      </c>
      <c r="I57" s="12"/>
      <c r="J57" s="46">
        <v>10318022.23</v>
      </c>
      <c r="K57" s="46">
        <v>147690</v>
      </c>
      <c r="L57" s="46">
        <v>7384.5</v>
      </c>
      <c r="M57" s="46">
        <v>155074.5</v>
      </c>
    </row>
    <row r="58" spans="1:13" x14ac:dyDescent="0.3">
      <c r="A58" s="6" t="s">
        <v>28</v>
      </c>
      <c r="B58" s="12" t="s">
        <v>317</v>
      </c>
      <c r="C58" s="18">
        <v>45201</v>
      </c>
      <c r="D58" s="18">
        <v>45212</v>
      </c>
      <c r="E58" s="12">
        <v>2023</v>
      </c>
      <c r="F58" s="12" t="s">
        <v>62</v>
      </c>
      <c r="G58" s="12">
        <v>1</v>
      </c>
      <c r="H58" s="12" t="s">
        <v>269</v>
      </c>
      <c r="I58" s="12"/>
      <c r="J58" s="46">
        <v>10162947.73</v>
      </c>
      <c r="K58" s="46">
        <v>268200</v>
      </c>
      <c r="L58" s="46">
        <v>13410</v>
      </c>
      <c r="M58" s="46">
        <v>281610</v>
      </c>
    </row>
    <row r="59" spans="1:13" x14ac:dyDescent="0.3">
      <c r="A59" s="6" t="s">
        <v>28</v>
      </c>
      <c r="B59" s="12" t="s">
        <v>318</v>
      </c>
      <c r="C59" s="18">
        <v>45229</v>
      </c>
      <c r="D59" s="18">
        <v>45232</v>
      </c>
      <c r="E59" s="12">
        <v>2023</v>
      </c>
      <c r="F59" s="12" t="s">
        <v>105</v>
      </c>
      <c r="G59" s="12">
        <v>1</v>
      </c>
      <c r="H59" s="12" t="s">
        <v>269</v>
      </c>
      <c r="I59" s="12"/>
      <c r="J59" s="46">
        <v>8833409.4000000004</v>
      </c>
      <c r="K59" s="46">
        <v>37080</v>
      </c>
      <c r="L59" s="46">
        <v>1854</v>
      </c>
      <c r="M59" s="46">
        <v>38934</v>
      </c>
    </row>
    <row r="60" spans="1:13" x14ac:dyDescent="0.3">
      <c r="A60" s="6" t="s">
        <v>28</v>
      </c>
      <c r="B60" s="12" t="s">
        <v>319</v>
      </c>
      <c r="C60" s="18">
        <v>45229</v>
      </c>
      <c r="D60" s="18">
        <v>45232</v>
      </c>
      <c r="E60" s="12">
        <v>2023</v>
      </c>
      <c r="F60" s="12" t="s">
        <v>62</v>
      </c>
      <c r="G60" s="12">
        <v>1</v>
      </c>
      <c r="H60" s="12" t="s">
        <v>269</v>
      </c>
      <c r="I60" s="12"/>
      <c r="J60" s="46">
        <v>8764778.0999999996</v>
      </c>
      <c r="K60" s="46">
        <v>357600</v>
      </c>
      <c r="L60" s="46">
        <v>17880</v>
      </c>
      <c r="M60" s="46">
        <v>375480</v>
      </c>
    </row>
    <row r="61" spans="1:13" x14ac:dyDescent="0.3">
      <c r="A61" s="6" t="s">
        <v>28</v>
      </c>
      <c r="B61" s="12" t="s">
        <v>320</v>
      </c>
      <c r="C61" s="18">
        <v>45282</v>
      </c>
      <c r="D61" s="18">
        <v>45282</v>
      </c>
      <c r="E61" s="12">
        <v>2023</v>
      </c>
      <c r="F61" s="12" t="s">
        <v>30</v>
      </c>
      <c r="G61" s="12">
        <v>1</v>
      </c>
      <c r="H61" s="12" t="s">
        <v>269</v>
      </c>
      <c r="I61" s="12"/>
      <c r="J61" s="46">
        <v>5431730.4900000002</v>
      </c>
      <c r="K61" s="46">
        <v>1000</v>
      </c>
      <c r="L61" s="46">
        <v>50</v>
      </c>
      <c r="M61" s="46">
        <v>1050</v>
      </c>
    </row>
    <row r="62" spans="1:13" x14ac:dyDescent="0.3">
      <c r="A62" s="6" t="s">
        <v>29</v>
      </c>
      <c r="B62" s="12" t="s">
        <v>321</v>
      </c>
      <c r="C62" s="18">
        <v>45238</v>
      </c>
      <c r="D62" s="18">
        <v>45240</v>
      </c>
      <c r="E62" s="12">
        <v>2023</v>
      </c>
      <c r="F62" s="12" t="s">
        <v>60</v>
      </c>
      <c r="G62" s="12">
        <v>1</v>
      </c>
      <c r="H62" s="12" t="s">
        <v>269</v>
      </c>
      <c r="I62" s="12"/>
      <c r="J62" s="46">
        <v>15411577.91</v>
      </c>
      <c r="K62" s="46">
        <v>3016</v>
      </c>
      <c r="L62" s="46">
        <v>150.80000000000001</v>
      </c>
      <c r="M62" s="46">
        <v>3166.8</v>
      </c>
    </row>
    <row r="63" spans="1:13" x14ac:dyDescent="0.3">
      <c r="A63" s="6" t="s">
        <v>29</v>
      </c>
      <c r="B63" s="12" t="s">
        <v>322</v>
      </c>
      <c r="C63" s="18">
        <v>45247</v>
      </c>
      <c r="D63" s="18">
        <v>45251</v>
      </c>
      <c r="E63" s="12">
        <v>2023</v>
      </c>
      <c r="F63" s="12" t="s">
        <v>60</v>
      </c>
      <c r="G63" s="12">
        <v>1</v>
      </c>
      <c r="H63" s="12" t="s">
        <v>269</v>
      </c>
      <c r="I63" s="12"/>
      <c r="J63" s="46">
        <v>15411577.91</v>
      </c>
      <c r="K63" s="46">
        <v>41663.599999999999</v>
      </c>
      <c r="L63" s="46">
        <v>2083.1799999999998</v>
      </c>
      <c r="M63" s="46">
        <v>43746.8</v>
      </c>
    </row>
    <row r="64" spans="1:13" x14ac:dyDescent="0.3">
      <c r="A64" s="6" t="s">
        <v>276</v>
      </c>
      <c r="B64" s="12" t="s">
        <v>323</v>
      </c>
      <c r="C64" s="18">
        <v>44962</v>
      </c>
      <c r="D64" s="18">
        <v>44971</v>
      </c>
      <c r="E64" s="12">
        <v>2023</v>
      </c>
      <c r="F64" s="12" t="s">
        <v>61</v>
      </c>
      <c r="G64" s="12">
        <v>1</v>
      </c>
      <c r="H64" s="12" t="s">
        <v>269</v>
      </c>
      <c r="I64" s="12"/>
      <c r="J64" s="46">
        <v>1287918.3</v>
      </c>
      <c r="K64" s="46">
        <v>619</v>
      </c>
      <c r="L64" s="46">
        <v>30.95</v>
      </c>
      <c r="M64" s="46">
        <v>650</v>
      </c>
    </row>
    <row r="65" spans="1:13" x14ac:dyDescent="0.3">
      <c r="A65" s="6" t="s">
        <v>276</v>
      </c>
      <c r="B65" s="12" t="s">
        <v>324</v>
      </c>
      <c r="C65" s="18">
        <v>44971</v>
      </c>
      <c r="D65" s="18">
        <v>44983</v>
      </c>
      <c r="E65" s="12">
        <v>2023</v>
      </c>
      <c r="F65" s="12" t="s">
        <v>37</v>
      </c>
      <c r="G65" s="12">
        <v>1</v>
      </c>
      <c r="H65" s="12" t="s">
        <v>269</v>
      </c>
      <c r="I65" s="12"/>
      <c r="J65" s="46">
        <v>1287918.3</v>
      </c>
      <c r="K65" s="46">
        <v>656350.5</v>
      </c>
      <c r="L65" s="46">
        <v>32817.53</v>
      </c>
      <c r="M65" s="46">
        <v>689168</v>
      </c>
    </row>
    <row r="66" spans="1:13" x14ac:dyDescent="0.3">
      <c r="A66" s="6" t="s">
        <v>60</v>
      </c>
      <c r="B66" s="12" t="s">
        <v>325</v>
      </c>
      <c r="C66" s="18">
        <v>45251</v>
      </c>
      <c r="D66" s="18">
        <v>45251</v>
      </c>
      <c r="E66" s="12">
        <v>2023</v>
      </c>
      <c r="F66" s="12" t="s">
        <v>43</v>
      </c>
      <c r="G66" s="12">
        <v>1</v>
      </c>
      <c r="H66" s="12" t="s">
        <v>269</v>
      </c>
      <c r="I66" s="12"/>
      <c r="J66" s="46">
        <v>101651.6</v>
      </c>
      <c r="K66" s="46">
        <v>10000</v>
      </c>
      <c r="L66" s="46">
        <v>500</v>
      </c>
      <c r="M66" s="46">
        <v>10500</v>
      </c>
    </row>
    <row r="67" spans="1:13" x14ac:dyDescent="0.3">
      <c r="A67" s="6" t="s">
        <v>60</v>
      </c>
      <c r="B67" s="12" t="s">
        <v>326</v>
      </c>
      <c r="C67" s="18">
        <v>45283</v>
      </c>
      <c r="D67" s="18">
        <v>45289</v>
      </c>
      <c r="E67" s="12">
        <v>2023</v>
      </c>
      <c r="F67" s="12" t="s">
        <v>29</v>
      </c>
      <c r="G67" s="12">
        <v>1</v>
      </c>
      <c r="H67" s="12" t="s">
        <v>269</v>
      </c>
      <c r="I67" s="12"/>
      <c r="J67" s="46">
        <v>135831.20000000001</v>
      </c>
      <c r="K67" s="46">
        <v>5000</v>
      </c>
      <c r="L67" s="46">
        <v>250</v>
      </c>
      <c r="M67" s="46">
        <v>5250</v>
      </c>
    </row>
    <row r="68" spans="1:13" x14ac:dyDescent="0.3">
      <c r="A68" s="6" t="s">
        <v>60</v>
      </c>
      <c r="B68" s="12" t="s">
        <v>327</v>
      </c>
      <c r="C68" s="18">
        <v>45283</v>
      </c>
      <c r="D68" s="18">
        <v>45289</v>
      </c>
      <c r="E68" s="12">
        <v>2023</v>
      </c>
      <c r="F68" s="12" t="s">
        <v>29</v>
      </c>
      <c r="G68" s="12">
        <v>1</v>
      </c>
      <c r="H68" s="12" t="s">
        <v>269</v>
      </c>
      <c r="I68" s="12"/>
      <c r="J68" s="46">
        <v>135831.20000000001</v>
      </c>
      <c r="K68" s="46">
        <v>47600</v>
      </c>
      <c r="L68" s="46">
        <v>2380</v>
      </c>
      <c r="M68" s="46">
        <v>49980</v>
      </c>
    </row>
    <row r="69" spans="1:13" x14ac:dyDescent="0.3">
      <c r="A69" s="6" t="s">
        <v>31</v>
      </c>
      <c r="B69" s="12" t="s">
        <v>328</v>
      </c>
      <c r="C69" s="18">
        <v>44953</v>
      </c>
      <c r="D69" s="18">
        <v>44953</v>
      </c>
      <c r="E69" s="12">
        <v>2023</v>
      </c>
      <c r="F69" s="12" t="s">
        <v>34</v>
      </c>
      <c r="G69" s="12">
        <v>1</v>
      </c>
      <c r="H69" s="12" t="s">
        <v>271</v>
      </c>
      <c r="I69" s="12"/>
      <c r="J69" s="46">
        <v>82208205</v>
      </c>
      <c r="K69" s="46">
        <v>661616.62</v>
      </c>
      <c r="L69" s="46">
        <v>33080.83</v>
      </c>
      <c r="M69" s="46">
        <v>694697.5</v>
      </c>
    </row>
    <row r="70" spans="1:13" x14ac:dyDescent="0.3">
      <c r="A70" s="6" t="s">
        <v>31</v>
      </c>
      <c r="B70" s="12" t="s">
        <v>328</v>
      </c>
      <c r="C70" s="18">
        <v>44953</v>
      </c>
      <c r="D70" s="18">
        <v>44953</v>
      </c>
      <c r="E70" s="12">
        <v>2023</v>
      </c>
      <c r="F70" s="12" t="s">
        <v>34</v>
      </c>
      <c r="G70" s="12">
        <v>2</v>
      </c>
      <c r="H70" s="12" t="s">
        <v>269</v>
      </c>
      <c r="I70" s="12"/>
      <c r="J70" s="46">
        <v>82208205</v>
      </c>
      <c r="K70" s="46">
        <v>661616.62</v>
      </c>
      <c r="L70" s="46">
        <v>33080.83</v>
      </c>
      <c r="M70" s="46">
        <v>694697.5</v>
      </c>
    </row>
    <row r="71" spans="1:13" x14ac:dyDescent="0.3">
      <c r="A71" s="6" t="s">
        <v>31</v>
      </c>
      <c r="B71" s="12" t="s">
        <v>329</v>
      </c>
      <c r="C71" s="18">
        <v>45007</v>
      </c>
      <c r="D71" s="18">
        <v>45013</v>
      </c>
      <c r="E71" s="12">
        <v>2023</v>
      </c>
      <c r="F71" s="12" t="s">
        <v>34</v>
      </c>
      <c r="G71" s="12">
        <v>1</v>
      </c>
      <c r="H71" s="12" t="s">
        <v>271</v>
      </c>
      <c r="I71" s="12"/>
      <c r="J71" s="46">
        <v>171052919</v>
      </c>
      <c r="K71" s="46">
        <v>955309.53</v>
      </c>
      <c r="L71" s="46">
        <v>47765.48</v>
      </c>
      <c r="M71" s="46">
        <v>1003075</v>
      </c>
    </row>
    <row r="72" spans="1:13" x14ac:dyDescent="0.3">
      <c r="A72" s="6" t="s">
        <v>31</v>
      </c>
      <c r="B72" s="12" t="s">
        <v>329</v>
      </c>
      <c r="C72" s="18">
        <v>45007</v>
      </c>
      <c r="D72" s="18">
        <v>45013</v>
      </c>
      <c r="E72" s="12">
        <v>2023</v>
      </c>
      <c r="F72" s="12" t="s">
        <v>34</v>
      </c>
      <c r="G72" s="12">
        <v>2</v>
      </c>
      <c r="H72" s="12" t="s">
        <v>269</v>
      </c>
      <c r="I72" s="12"/>
      <c r="J72" s="46">
        <v>81802727.900000006</v>
      </c>
      <c r="K72" s="46">
        <v>955309.53</v>
      </c>
      <c r="L72" s="46">
        <v>47765.48</v>
      </c>
      <c r="M72" s="46">
        <v>1003075</v>
      </c>
    </row>
    <row r="73" spans="1:13" x14ac:dyDescent="0.3">
      <c r="A73" s="6" t="s">
        <v>31</v>
      </c>
      <c r="B73" s="12" t="s">
        <v>330</v>
      </c>
      <c r="C73" s="18">
        <v>45159</v>
      </c>
      <c r="D73" s="18">
        <v>45174</v>
      </c>
      <c r="E73" s="12">
        <v>2023</v>
      </c>
      <c r="F73" s="12" t="s">
        <v>29</v>
      </c>
      <c r="G73" s="12">
        <v>1</v>
      </c>
      <c r="H73" s="12" t="s">
        <v>271</v>
      </c>
      <c r="I73" s="12"/>
      <c r="J73" s="46">
        <v>158100522.30000001</v>
      </c>
      <c r="K73" s="46">
        <v>10380742</v>
      </c>
      <c r="L73" s="46">
        <v>519037.1</v>
      </c>
      <c r="M73" s="46">
        <v>10899779.1</v>
      </c>
    </row>
    <row r="74" spans="1:13" x14ac:dyDescent="0.3">
      <c r="A74" s="6" t="s">
        <v>31</v>
      </c>
      <c r="B74" s="12" t="s">
        <v>330</v>
      </c>
      <c r="C74" s="18">
        <v>45159</v>
      </c>
      <c r="D74" s="18">
        <v>45174</v>
      </c>
      <c r="E74" s="12">
        <v>2023</v>
      </c>
      <c r="F74" s="12" t="s">
        <v>29</v>
      </c>
      <c r="G74" s="12">
        <v>2</v>
      </c>
      <c r="H74" s="12" t="s">
        <v>269</v>
      </c>
      <c r="I74" s="12"/>
      <c r="J74" s="46">
        <v>65769152.299999997</v>
      </c>
      <c r="K74" s="46">
        <v>10380742</v>
      </c>
      <c r="L74" s="46">
        <v>519037.1</v>
      </c>
      <c r="M74" s="46">
        <v>10899779.1</v>
      </c>
    </row>
    <row r="75" spans="1:13" x14ac:dyDescent="0.3">
      <c r="A75" s="6" t="s">
        <v>31</v>
      </c>
      <c r="B75" s="12" t="s">
        <v>331</v>
      </c>
      <c r="C75" s="18">
        <v>45175</v>
      </c>
      <c r="D75" s="18">
        <v>45187</v>
      </c>
      <c r="E75" s="12">
        <v>2023</v>
      </c>
      <c r="F75" s="12" t="s">
        <v>29</v>
      </c>
      <c r="G75" s="12">
        <v>1</v>
      </c>
      <c r="H75" s="12" t="s">
        <v>271</v>
      </c>
      <c r="I75" s="12"/>
      <c r="J75" s="46">
        <v>147719780.30000001</v>
      </c>
      <c r="K75" s="46">
        <v>6679.93</v>
      </c>
      <c r="L75" s="46">
        <v>333.99650000000003</v>
      </c>
      <c r="M75" s="46">
        <v>7013.9</v>
      </c>
    </row>
    <row r="76" spans="1:13" x14ac:dyDescent="0.3">
      <c r="A76" s="6" t="s">
        <v>31</v>
      </c>
      <c r="B76" s="12" t="s">
        <v>331</v>
      </c>
      <c r="C76" s="18">
        <v>45175</v>
      </c>
      <c r="D76" s="18">
        <v>45187</v>
      </c>
      <c r="E76" s="12">
        <v>2023</v>
      </c>
      <c r="F76" s="12" t="s">
        <v>29</v>
      </c>
      <c r="G76" s="12">
        <v>2</v>
      </c>
      <c r="H76" s="12" t="s">
        <v>269</v>
      </c>
      <c r="I76" s="12"/>
      <c r="J76" s="46">
        <v>55388410.299999997</v>
      </c>
      <c r="K76" s="46">
        <v>6679.93</v>
      </c>
      <c r="L76" s="46">
        <v>333.99650000000003</v>
      </c>
      <c r="M76" s="46">
        <v>7013.9</v>
      </c>
    </row>
    <row r="77" spans="1:13" x14ac:dyDescent="0.3">
      <c r="A77" s="6" t="s">
        <v>31</v>
      </c>
      <c r="B77" s="12" t="s">
        <v>332</v>
      </c>
      <c r="C77" s="18">
        <v>45253</v>
      </c>
      <c r="D77" s="18">
        <v>45258</v>
      </c>
      <c r="E77" s="12">
        <v>2023</v>
      </c>
      <c r="F77" s="12" t="s">
        <v>34</v>
      </c>
      <c r="G77" s="12">
        <v>1</v>
      </c>
      <c r="H77" s="12" t="s">
        <v>271</v>
      </c>
      <c r="I77" s="12"/>
      <c r="J77" s="46">
        <v>128987521.59999999</v>
      </c>
      <c r="K77" s="46">
        <v>192213</v>
      </c>
      <c r="L77" s="46">
        <v>9610.65</v>
      </c>
      <c r="M77" s="46">
        <v>201823.7</v>
      </c>
    </row>
    <row r="78" spans="1:13" x14ac:dyDescent="0.3">
      <c r="A78" s="6" t="s">
        <v>31</v>
      </c>
      <c r="B78" s="12" t="s">
        <v>332</v>
      </c>
      <c r="C78" s="18">
        <v>45253</v>
      </c>
      <c r="D78" s="18">
        <v>45258</v>
      </c>
      <c r="E78" s="12">
        <v>2023</v>
      </c>
      <c r="F78" s="12" t="s">
        <v>34</v>
      </c>
      <c r="G78" s="12">
        <v>2</v>
      </c>
      <c r="H78" s="12" t="s">
        <v>269</v>
      </c>
      <c r="I78" s="12"/>
      <c r="J78" s="46">
        <v>41737813.100000001</v>
      </c>
      <c r="K78" s="46">
        <v>192213</v>
      </c>
      <c r="L78" s="46">
        <v>9610.65</v>
      </c>
      <c r="M78" s="46">
        <v>201823.7</v>
      </c>
    </row>
    <row r="79" spans="1:13" x14ac:dyDescent="0.3">
      <c r="A79" s="6" t="s">
        <v>31</v>
      </c>
      <c r="B79" s="12" t="s">
        <v>333</v>
      </c>
      <c r="C79" s="18">
        <v>45265</v>
      </c>
      <c r="D79" s="18">
        <v>45266</v>
      </c>
      <c r="E79" s="12">
        <v>2023</v>
      </c>
      <c r="F79" s="12" t="s">
        <v>28</v>
      </c>
      <c r="G79" s="12">
        <v>1</v>
      </c>
      <c r="H79" s="12" t="s">
        <v>271</v>
      </c>
      <c r="I79" s="12"/>
      <c r="J79" s="46">
        <v>128785697.90000001</v>
      </c>
      <c r="K79" s="46">
        <v>1617957</v>
      </c>
      <c r="L79" s="46">
        <v>80897.850000000006</v>
      </c>
      <c r="M79" s="46">
        <v>1698854.9</v>
      </c>
    </row>
    <row r="80" spans="1:13" x14ac:dyDescent="0.3">
      <c r="A80" s="6" t="s">
        <v>31</v>
      </c>
      <c r="B80" s="12" t="s">
        <v>333</v>
      </c>
      <c r="C80" s="18">
        <v>45265</v>
      </c>
      <c r="D80" s="18">
        <v>45266</v>
      </c>
      <c r="E80" s="12">
        <v>2023</v>
      </c>
      <c r="F80" s="12" t="s">
        <v>28</v>
      </c>
      <c r="G80" s="12">
        <v>2</v>
      </c>
      <c r="H80" s="12" t="s">
        <v>269</v>
      </c>
      <c r="I80" s="12"/>
      <c r="J80" s="46">
        <v>42630001.100000001</v>
      </c>
      <c r="K80" s="46">
        <v>1617957</v>
      </c>
      <c r="L80" s="46">
        <v>80897.850000000006</v>
      </c>
      <c r="M80" s="46">
        <v>1698854.9</v>
      </c>
    </row>
    <row r="81" spans="1:13" x14ac:dyDescent="0.3">
      <c r="A81" s="6" t="s">
        <v>70</v>
      </c>
      <c r="B81" s="12" t="s">
        <v>334</v>
      </c>
      <c r="C81" s="18">
        <v>44990</v>
      </c>
      <c r="D81" s="18">
        <v>44999</v>
      </c>
      <c r="E81" s="12">
        <v>2023</v>
      </c>
      <c r="F81" s="12" t="s">
        <v>304</v>
      </c>
      <c r="G81" s="12">
        <v>1</v>
      </c>
      <c r="H81" s="12" t="s">
        <v>269</v>
      </c>
      <c r="I81" s="12"/>
      <c r="J81" s="46">
        <v>2742385.4</v>
      </c>
      <c r="K81" s="46">
        <v>105000</v>
      </c>
      <c r="L81" s="46">
        <v>5250</v>
      </c>
      <c r="M81" s="46">
        <v>110250</v>
      </c>
    </row>
    <row r="82" spans="1:13" x14ac:dyDescent="0.3">
      <c r="A82" s="6" t="s">
        <v>75</v>
      </c>
      <c r="B82" s="12" t="s">
        <v>335</v>
      </c>
      <c r="C82" s="18">
        <v>44951</v>
      </c>
      <c r="D82" s="18">
        <v>44953</v>
      </c>
      <c r="E82" s="12">
        <v>2023</v>
      </c>
      <c r="F82" s="12" t="s">
        <v>60</v>
      </c>
      <c r="G82" s="12">
        <v>1</v>
      </c>
      <c r="H82" s="12" t="s">
        <v>269</v>
      </c>
      <c r="I82" s="12"/>
      <c r="J82" s="46">
        <v>531619.80000000005</v>
      </c>
      <c r="K82" s="46">
        <v>12083.7</v>
      </c>
      <c r="L82" s="46">
        <v>604.18499999999995</v>
      </c>
      <c r="M82" s="46">
        <v>12687.9</v>
      </c>
    </row>
    <row r="83" spans="1:13" x14ac:dyDescent="0.3">
      <c r="A83" s="6" t="s">
        <v>75</v>
      </c>
      <c r="B83" s="12" t="s">
        <v>336</v>
      </c>
      <c r="C83" s="18">
        <v>45029</v>
      </c>
      <c r="D83" s="18">
        <v>45036</v>
      </c>
      <c r="E83" s="12">
        <v>2023</v>
      </c>
      <c r="F83" s="12" t="s">
        <v>60</v>
      </c>
      <c r="G83" s="12">
        <v>1</v>
      </c>
      <c r="H83" s="12" t="s">
        <v>269</v>
      </c>
      <c r="I83" s="12"/>
      <c r="J83" s="46">
        <v>519815.4</v>
      </c>
      <c r="K83" s="46">
        <v>6041.8</v>
      </c>
      <c r="L83" s="46">
        <v>302.08999999999997</v>
      </c>
      <c r="M83" s="46">
        <v>6343.9</v>
      </c>
    </row>
    <row r="84" spans="1:13" x14ac:dyDescent="0.3">
      <c r="A84" s="6" t="s">
        <v>34</v>
      </c>
      <c r="B84" s="12" t="s">
        <v>337</v>
      </c>
      <c r="C84" s="18">
        <v>45247</v>
      </c>
      <c r="D84" s="18">
        <v>45251</v>
      </c>
      <c r="E84" s="12">
        <v>2023</v>
      </c>
      <c r="F84" s="12" t="s">
        <v>29</v>
      </c>
      <c r="G84" s="12">
        <v>1</v>
      </c>
      <c r="H84" s="12" t="s">
        <v>269</v>
      </c>
      <c r="I84" s="12"/>
      <c r="J84" s="46">
        <v>4552363</v>
      </c>
      <c r="K84" s="46">
        <v>241500</v>
      </c>
      <c r="L84" s="46">
        <v>12075</v>
      </c>
      <c r="M84" s="46">
        <v>253575</v>
      </c>
    </row>
    <row r="85" spans="1:13" x14ac:dyDescent="0.3">
      <c r="A85" s="6" t="s">
        <v>34</v>
      </c>
      <c r="B85" s="12" t="s">
        <v>338</v>
      </c>
      <c r="C85" s="18">
        <v>45265</v>
      </c>
      <c r="D85" s="18">
        <v>45266</v>
      </c>
      <c r="E85" s="12">
        <v>2023</v>
      </c>
      <c r="F85" s="12" t="s">
        <v>43</v>
      </c>
      <c r="G85" s="12">
        <v>1</v>
      </c>
      <c r="H85" s="12" t="s">
        <v>269</v>
      </c>
      <c r="I85" s="12"/>
      <c r="J85" s="46">
        <v>14347720.699999999</v>
      </c>
      <c r="K85" s="46">
        <v>230000</v>
      </c>
      <c r="L85" s="46">
        <v>11500</v>
      </c>
      <c r="M85" s="46">
        <v>241500</v>
      </c>
    </row>
    <row r="86" spans="1:13" x14ac:dyDescent="0.3">
      <c r="A86" s="6" t="s">
        <v>34</v>
      </c>
      <c r="B86" s="12" t="s">
        <v>339</v>
      </c>
      <c r="C86" s="18">
        <v>45280</v>
      </c>
      <c r="D86" s="18">
        <v>45280</v>
      </c>
      <c r="E86" s="12">
        <v>2023</v>
      </c>
      <c r="F86" s="12" t="s">
        <v>29</v>
      </c>
      <c r="G86" s="12">
        <v>1</v>
      </c>
      <c r="H86" s="12" t="s">
        <v>269</v>
      </c>
      <c r="I86" s="12"/>
      <c r="J86" s="46">
        <v>1424322</v>
      </c>
      <c r="K86" s="46">
        <v>250000</v>
      </c>
      <c r="L86" s="46">
        <v>12500</v>
      </c>
      <c r="M86" s="46">
        <v>262500</v>
      </c>
    </row>
    <row r="87" spans="1:13" x14ac:dyDescent="0.3">
      <c r="A87" s="6" t="s">
        <v>78</v>
      </c>
      <c r="B87" s="12" t="s">
        <v>340</v>
      </c>
      <c r="C87" s="18">
        <v>45118</v>
      </c>
      <c r="D87" s="18">
        <v>45127</v>
      </c>
      <c r="E87" s="12">
        <v>2023</v>
      </c>
      <c r="F87" s="12" t="s">
        <v>34</v>
      </c>
      <c r="G87" s="12">
        <v>1</v>
      </c>
      <c r="H87" s="12" t="s">
        <v>269</v>
      </c>
      <c r="I87" s="12"/>
      <c r="J87" s="46">
        <v>50100.9</v>
      </c>
      <c r="K87" s="46">
        <v>21840</v>
      </c>
      <c r="L87" s="46">
        <v>1092</v>
      </c>
      <c r="M87" s="46">
        <v>22932</v>
      </c>
    </row>
    <row r="88" spans="1:13" x14ac:dyDescent="0.3">
      <c r="A88" s="6" t="s">
        <v>78</v>
      </c>
      <c r="B88" s="12" t="s">
        <v>341</v>
      </c>
      <c r="C88" s="18">
        <v>45147</v>
      </c>
      <c r="D88" s="18">
        <v>45159</v>
      </c>
      <c r="E88" s="12">
        <v>2023</v>
      </c>
      <c r="F88" s="12" t="s">
        <v>34</v>
      </c>
      <c r="G88" s="12">
        <v>1</v>
      </c>
      <c r="H88" s="12" t="s">
        <v>269</v>
      </c>
      <c r="I88" s="12"/>
      <c r="J88" s="46">
        <v>43184.800000000003</v>
      </c>
      <c r="K88" s="46">
        <v>21840</v>
      </c>
      <c r="L88" s="46">
        <v>1092</v>
      </c>
      <c r="M88" s="46">
        <v>22932</v>
      </c>
    </row>
    <row r="89" spans="1:13" x14ac:dyDescent="0.3">
      <c r="A89" s="6" t="s">
        <v>78</v>
      </c>
      <c r="B89" s="12" t="s">
        <v>342</v>
      </c>
      <c r="C89" s="18">
        <v>45182</v>
      </c>
      <c r="D89" s="18">
        <v>45187</v>
      </c>
      <c r="E89" s="12">
        <v>2023</v>
      </c>
      <c r="F89" s="12" t="s">
        <v>34</v>
      </c>
      <c r="G89" s="12">
        <v>1</v>
      </c>
      <c r="H89" s="12" t="s">
        <v>269</v>
      </c>
      <c r="I89" s="12"/>
      <c r="J89" s="46">
        <v>20252.7</v>
      </c>
      <c r="K89" s="46">
        <v>19288.34</v>
      </c>
      <c r="L89" s="46">
        <v>964.41700000000003</v>
      </c>
      <c r="M89" s="46">
        <v>20252.7</v>
      </c>
    </row>
    <row r="90" spans="1:13" x14ac:dyDescent="0.3">
      <c r="A90" s="6" t="s">
        <v>88</v>
      </c>
      <c r="B90" s="12" t="s">
        <v>343</v>
      </c>
      <c r="C90" s="18">
        <v>45014</v>
      </c>
      <c r="D90" s="18">
        <v>45020</v>
      </c>
      <c r="E90" s="12">
        <v>2023</v>
      </c>
      <c r="F90" s="12" t="s">
        <v>58</v>
      </c>
      <c r="G90" s="12">
        <v>1</v>
      </c>
      <c r="H90" s="12" t="s">
        <v>269</v>
      </c>
      <c r="I90" s="12"/>
      <c r="J90" s="46">
        <v>26550.9</v>
      </c>
      <c r="K90" s="46">
        <v>25223.4</v>
      </c>
      <c r="L90" s="46">
        <v>1261.17</v>
      </c>
      <c r="M90" s="46">
        <v>26484.6</v>
      </c>
    </row>
    <row r="91" spans="1:13" x14ac:dyDescent="0.3">
      <c r="A91" s="6" t="s">
        <v>306</v>
      </c>
      <c r="B91" s="12" t="s">
        <v>344</v>
      </c>
      <c r="C91" s="18">
        <v>45020</v>
      </c>
      <c r="D91" s="18">
        <v>45022</v>
      </c>
      <c r="E91" s="12">
        <v>2023</v>
      </c>
      <c r="F91" s="12" t="s">
        <v>29</v>
      </c>
      <c r="G91" s="12">
        <v>1</v>
      </c>
      <c r="H91" s="12" t="s">
        <v>269</v>
      </c>
      <c r="I91" s="12"/>
      <c r="J91" s="46">
        <v>1202459.1000000001</v>
      </c>
      <c r="K91" s="46">
        <v>1049961</v>
      </c>
      <c r="L91" s="46">
        <v>52498.05</v>
      </c>
      <c r="M91" s="46">
        <v>1102459.1000000001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6fcf84-5a5d-4a16-8ffd-68db02ccb159">
      <Terms xmlns="http://schemas.microsoft.com/office/infopath/2007/PartnerControls"/>
    </lcf76f155ced4ddcb4097134ff3c332f>
    <TaxCatchAll xmlns="4ffa91fb-a0ff-4ac5-b2db-65c790d184a4" xsi:nil="true"/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2024-09-30T16:46:17+00:00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6D5405440CD1449A598058E575A0F9" ma:contentTypeVersion="14" ma:contentTypeDescription="Create a new document." ma:contentTypeScope="" ma:versionID="f8fc2259d4b9ea66c76ae95d27f63198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50417962-8807-4f90-9dd7-75eb71236a4d" xmlns:ns6="fa6fcf84-5a5d-4a16-8ffd-68db02ccb159" targetNamespace="http://schemas.microsoft.com/office/2006/metadata/properties" ma:root="true" ma:fieldsID="30e3bbbc4b0da8b1e114a71b59ed8921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50417962-8807-4f90-9dd7-75eb71236a4d"/>
    <xsd:import namespace="fa6fcf84-5a5d-4a16-8ffd-68db02ccb159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SharedWithUsers" minOccurs="0"/>
                <xsd:element ref="ns5:SharedWithDetails" minOccurs="0"/>
                <xsd:element ref="ns6:MediaServiceMetadata" minOccurs="0"/>
                <xsd:element ref="ns6:MediaServiceFastMetadata" minOccurs="0"/>
                <xsd:element ref="ns6:MediaServiceObjectDetectorVersions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SearchProperties" minOccurs="0"/>
                <xsd:element ref="ns6:MediaServiceOCR" minOccurs="0"/>
                <xsd:element ref="ns6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324792b2-4232-4eba-884c-91cfa1373391}" ma:internalName="TaxCatchAllLabel" ma:readOnly="true" ma:showField="CatchAllDataLabel" ma:web="50417962-8807-4f90-9dd7-75eb71236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324792b2-4232-4eba-884c-91cfa1373391}" ma:internalName="TaxCatchAll" ma:showField="CatchAllData" ma:web="50417962-8807-4f90-9dd7-75eb71236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17962-8807-4f90-9dd7-75eb71236a4d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fcf84-5a5d-4a16-8ffd-68db02ccb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4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9f62856-1543-49d4-a736-4569d363f533" ContentTypeId="0x0101" PreviousValue="false"/>
</file>

<file path=customXml/itemProps1.xml><?xml version="1.0" encoding="utf-8"?>
<ds:datastoreItem xmlns:ds="http://schemas.openxmlformats.org/officeDocument/2006/customXml" ds:itemID="{5E4D1398-1B07-4334-8220-EA5FA935981F}">
  <ds:schemaRefs>
    <ds:schemaRef ds:uri="http://www.w3.org/XML/1998/namespace"/>
    <ds:schemaRef ds:uri="http://schemas.microsoft.com/sharepoint/v3/fields"/>
    <ds:schemaRef ds:uri="http://schemas.microsoft.com/office/2006/metadata/properties"/>
    <ds:schemaRef ds:uri="fa6fcf84-5a5d-4a16-8ffd-68db02ccb159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0417962-8807-4f90-9dd7-75eb71236a4d"/>
    <ds:schemaRef ds:uri="http://purl.org/dc/elements/1.1/"/>
    <ds:schemaRef ds:uri="http://schemas.microsoft.com/sharepoint.v3"/>
    <ds:schemaRef ds:uri="4ffa91fb-a0ff-4ac5-b2db-65c790d184a4"/>
    <ds:schemaRef ds:uri="http://purl.org/dc/terms/"/>
    <ds:schemaRef ds:uri="7a19f0ce-0b6b-404b-81b4-393268daf871"/>
    <ds:schemaRef ds:uri="2f865e57-ccbe-4a80-9f9d-664959cf0aa4"/>
  </ds:schemaRefs>
</ds:datastoreItem>
</file>

<file path=customXml/itemProps2.xml><?xml version="1.0" encoding="utf-8"?>
<ds:datastoreItem xmlns:ds="http://schemas.openxmlformats.org/officeDocument/2006/customXml" ds:itemID="{289FFBFD-98F3-4D91-91E9-78756A2C7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6530BD-A53C-476D-ABFA-D6AAD5284720}"/>
</file>

<file path=customXml/itemProps4.xml><?xml version="1.0" encoding="utf-8"?>
<ds:datastoreItem xmlns:ds="http://schemas.openxmlformats.org/officeDocument/2006/customXml" ds:itemID="{3703556B-846C-469D-B50E-BBD890C4D45A}"/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Production and Calc Consumption</vt:lpstr>
      <vt:lpstr>Production Allowance Activity</vt:lpstr>
      <vt:lpstr>Consumption Allowance Activity</vt:lpstr>
      <vt:lpstr>EOY Inventory</vt:lpstr>
      <vt:lpstr>HFC-23 Emissions</vt:lpstr>
      <vt:lpstr>Reclamation</vt:lpstr>
      <vt:lpstr>Production Detail</vt:lpstr>
      <vt:lpstr>Calc Consumption Detail</vt:lpstr>
      <vt:lpstr>Production Allowance Detailed</vt:lpstr>
      <vt:lpstr>Consumption Allowance Detailed </vt:lpstr>
      <vt:lpstr>Imports by Port</vt:lpstr>
      <vt:lpstr>Imports by Year</vt:lpstr>
      <vt:lpstr>Imports by Exporting Party</vt:lpstr>
      <vt:lpstr>Transfers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Roberts, Molly</cp:lastModifiedBy>
  <cp:revision/>
  <dcterms:created xsi:type="dcterms:W3CDTF">2024-09-16T19:49:04Z</dcterms:created>
  <dcterms:modified xsi:type="dcterms:W3CDTF">2024-09-30T16:46:16Z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0x010100F16D5405440CD1449A598058E575A0F9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