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arcari_christine_epa_gov/Documents/desktop/correctiveactionrevamping/"/>
    </mc:Choice>
  </mc:AlternateContent>
  <xr:revisionPtr revIDLastSave="1" documentId="8_{428AEE4F-CCEC-4560-8612-C7352C6F161A}" xr6:coauthVersionLast="47" xr6:coauthVersionMax="47" xr10:uidLastSave="{10D172B0-E191-4D03-8817-8AE2FDD833AB}"/>
  <bookViews>
    <workbookView xWindow="28680" yWindow="-825" windowWidth="29040" windowHeight="15720" xr2:uid="{FE416B1B-6F47-4A4B-B251-7CD52763F824}"/>
  </bookViews>
  <sheets>
    <sheet name="Summary Tab" sheetId="2" r:id="rId1"/>
    <sheet name="GPRA Data Tab" sheetId="1" r:id="rId2"/>
    <sheet name="Query result" sheetId="4" r:id="rId3"/>
    <sheet name="Summary Tab (2)" sheetId="5" r:id="rId4"/>
  </sheets>
  <externalReferences>
    <externalReference r:id="rId5"/>
  </externalReferences>
  <definedNames>
    <definedName name="_xlnm._FilterDatabase" localSheetId="2" hidden="1">'Query result'!$A$1:$AA$3984</definedName>
    <definedName name="CAinJeopardy">[1]R7!#REF!</definedName>
    <definedName name="CAJeopardy">[1]R7!#REF!</definedName>
    <definedName name="CAStatus">[1]R7!#REF!</definedName>
    <definedName name="FederalFacility">[1]R7!#REF!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G43" i="2"/>
  <c r="E43" i="2"/>
  <c r="M28" i="2"/>
  <c r="J32" i="2"/>
  <c r="J33" i="2"/>
  <c r="J34" i="2"/>
  <c r="J35" i="2"/>
  <c r="J36" i="2"/>
  <c r="J37" i="2"/>
  <c r="J38" i="2"/>
  <c r="J39" i="2"/>
  <c r="J40" i="2"/>
  <c r="J31" i="2"/>
  <c r="D32" i="2"/>
  <c r="D33" i="2"/>
  <c r="D34" i="2"/>
  <c r="D35" i="2"/>
  <c r="D36" i="2"/>
  <c r="D37" i="2"/>
  <c r="D38" i="2"/>
  <c r="D39" i="2"/>
  <c r="D40" i="2"/>
  <c r="D31" i="2"/>
  <c r="H32" i="2"/>
  <c r="H33" i="2"/>
  <c r="H34" i="2"/>
  <c r="H35" i="2"/>
  <c r="H36" i="2"/>
  <c r="H37" i="2"/>
  <c r="H38" i="2"/>
  <c r="H39" i="2"/>
  <c r="H40" i="2"/>
  <c r="H31" i="2"/>
  <c r="F32" i="2"/>
  <c r="F33" i="2"/>
  <c r="F34" i="2"/>
  <c r="F35" i="2"/>
  <c r="F36" i="2"/>
  <c r="F37" i="2"/>
  <c r="F38" i="2"/>
  <c r="F39" i="2"/>
  <c r="F40" i="2"/>
  <c r="F31" i="2"/>
  <c r="O58" i="1" l="1"/>
  <c r="K16" i="2"/>
  <c r="L74" i="1"/>
  <c r="M16" i="2" s="1"/>
  <c r="O50" i="1"/>
  <c r="K8" i="5" s="1"/>
  <c r="C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K40" i="5" s="1"/>
  <c r="J30" i="5"/>
  <c r="J40" i="5" s="1"/>
  <c r="I30" i="5"/>
  <c r="I40" i="5" s="1"/>
  <c r="H30" i="5"/>
  <c r="H40" i="5" s="1"/>
  <c r="G30" i="5"/>
  <c r="G40" i="5" s="1"/>
  <c r="F30" i="5"/>
  <c r="F40" i="5" s="1"/>
  <c r="E30" i="5"/>
  <c r="E40" i="5" s="1"/>
  <c r="D30" i="5"/>
  <c r="D40" i="5" s="1"/>
  <c r="L25" i="5"/>
  <c r="H25" i="5"/>
  <c r="D25" i="5"/>
  <c r="L24" i="5"/>
  <c r="M27" i="5" s="1"/>
  <c r="J24" i="5"/>
  <c r="J25" i="5" s="1"/>
  <c r="H24" i="5"/>
  <c r="F24" i="5"/>
  <c r="F25" i="5" s="1"/>
  <c r="D24" i="5"/>
  <c r="L18" i="5"/>
  <c r="J18" i="5"/>
  <c r="H18" i="5"/>
  <c r="F18" i="5"/>
  <c r="D18" i="5"/>
  <c r="C18" i="5"/>
  <c r="M17" i="5"/>
  <c r="K17" i="5"/>
  <c r="I17" i="5"/>
  <c r="G17" i="5"/>
  <c r="E17" i="5"/>
  <c r="I16" i="5"/>
  <c r="G16" i="5"/>
  <c r="E16" i="5"/>
  <c r="M15" i="5"/>
  <c r="K15" i="5"/>
  <c r="I15" i="5"/>
  <c r="G15" i="5"/>
  <c r="E15" i="5"/>
  <c r="M14" i="5"/>
  <c r="K14" i="5"/>
  <c r="I14" i="5"/>
  <c r="G14" i="5"/>
  <c r="E14" i="5"/>
  <c r="M13" i="5"/>
  <c r="K13" i="5"/>
  <c r="I13" i="5"/>
  <c r="G13" i="5"/>
  <c r="E13" i="5"/>
  <c r="M12" i="5"/>
  <c r="K12" i="5"/>
  <c r="I12" i="5"/>
  <c r="G12" i="5"/>
  <c r="E12" i="5"/>
  <c r="M11" i="5"/>
  <c r="K11" i="5"/>
  <c r="I11" i="5"/>
  <c r="G11" i="5"/>
  <c r="E11" i="5"/>
  <c r="M10" i="5"/>
  <c r="K10" i="5"/>
  <c r="I10" i="5"/>
  <c r="G10" i="5"/>
  <c r="E10" i="5"/>
  <c r="M9" i="5"/>
  <c r="K9" i="5"/>
  <c r="I9" i="5"/>
  <c r="G9" i="5"/>
  <c r="E9" i="5"/>
  <c r="M8" i="5"/>
  <c r="I8" i="5"/>
  <c r="I18" i="5" s="1"/>
  <c r="I19" i="5" s="1"/>
  <c r="G8" i="5"/>
  <c r="G18" i="5" s="1"/>
  <c r="E8" i="5"/>
  <c r="E18" i="5" s="1"/>
  <c r="K40" i="2"/>
  <c r="K33" i="2"/>
  <c r="K34" i="2"/>
  <c r="K35" i="2"/>
  <c r="K36" i="2"/>
  <c r="K37" i="2"/>
  <c r="K38" i="2"/>
  <c r="K39" i="2"/>
  <c r="K32" i="2"/>
  <c r="K31" i="2"/>
  <c r="I40" i="2"/>
  <c r="I33" i="2"/>
  <c r="I34" i="2"/>
  <c r="I41" i="2" s="1"/>
  <c r="I35" i="2"/>
  <c r="I36" i="2"/>
  <c r="I37" i="2"/>
  <c r="I38" i="2"/>
  <c r="I39" i="2"/>
  <c r="I32" i="2"/>
  <c r="I31" i="2"/>
  <c r="G40" i="2"/>
  <c r="G33" i="2"/>
  <c r="G34" i="2"/>
  <c r="G35" i="2"/>
  <c r="G36" i="2"/>
  <c r="G37" i="2"/>
  <c r="G38" i="2"/>
  <c r="G39" i="2"/>
  <c r="G32" i="2"/>
  <c r="G31" i="2"/>
  <c r="E40" i="2"/>
  <c r="E33" i="2"/>
  <c r="E34" i="2"/>
  <c r="E35" i="2"/>
  <c r="E36" i="2"/>
  <c r="E37" i="2"/>
  <c r="E38" i="2"/>
  <c r="E39" i="2"/>
  <c r="E32" i="2"/>
  <c r="E31" i="2"/>
  <c r="L25" i="2"/>
  <c r="J25" i="2"/>
  <c r="H25" i="2"/>
  <c r="H26" i="2" s="1"/>
  <c r="F25" i="2"/>
  <c r="F26" i="2" s="1"/>
  <c r="D26" i="2"/>
  <c r="M17" i="2"/>
  <c r="M10" i="2"/>
  <c r="M11" i="2"/>
  <c r="M12" i="2"/>
  <c r="M13" i="2"/>
  <c r="M14" i="2"/>
  <c r="M15" i="2"/>
  <c r="M9" i="2"/>
  <c r="M8" i="2"/>
  <c r="K17" i="2"/>
  <c r="K10" i="2"/>
  <c r="K11" i="2"/>
  <c r="K12" i="2"/>
  <c r="K13" i="2"/>
  <c r="K14" i="2"/>
  <c r="K15" i="2"/>
  <c r="K9" i="2"/>
  <c r="K8" i="2"/>
  <c r="I17" i="2"/>
  <c r="I10" i="2"/>
  <c r="I11" i="2"/>
  <c r="I12" i="2"/>
  <c r="I13" i="2"/>
  <c r="I14" i="2"/>
  <c r="I15" i="2"/>
  <c r="I16" i="2"/>
  <c r="I9" i="2"/>
  <c r="I8" i="2"/>
  <c r="G17" i="2"/>
  <c r="G10" i="2"/>
  <c r="G11" i="2"/>
  <c r="G12" i="2"/>
  <c r="G13" i="2"/>
  <c r="G14" i="2"/>
  <c r="G15" i="2"/>
  <c r="G16" i="2"/>
  <c r="G9" i="2"/>
  <c r="G8" i="2"/>
  <c r="E17" i="2"/>
  <c r="E10" i="2"/>
  <c r="E11" i="2"/>
  <c r="E12" i="2"/>
  <c r="E13" i="2"/>
  <c r="E14" i="2"/>
  <c r="E15" i="2"/>
  <c r="E16" i="2"/>
  <c r="E8" i="2"/>
  <c r="E18" i="2" s="1"/>
  <c r="E9" i="2"/>
  <c r="C41" i="2"/>
  <c r="J26" i="2"/>
  <c r="L18" i="2"/>
  <c r="J18" i="2"/>
  <c r="H18" i="2"/>
  <c r="F18" i="2"/>
  <c r="D18" i="2"/>
  <c r="C18" i="2"/>
  <c r="L26" i="2" s="1"/>
  <c r="I76" i="1"/>
  <c r="H76" i="1"/>
  <c r="E76" i="1"/>
  <c r="D76" i="1"/>
  <c r="L75" i="1"/>
  <c r="J75" i="1"/>
  <c r="F75" i="1"/>
  <c r="J74" i="1"/>
  <c r="F74" i="1"/>
  <c r="J73" i="1"/>
  <c r="L73" i="1" s="1"/>
  <c r="F73" i="1"/>
  <c r="J72" i="1"/>
  <c r="L72" i="1" s="1"/>
  <c r="F72" i="1"/>
  <c r="J71" i="1"/>
  <c r="F71" i="1"/>
  <c r="L71" i="1" s="1"/>
  <c r="J70" i="1"/>
  <c r="L70" i="1" s="1"/>
  <c r="F70" i="1"/>
  <c r="J69" i="1"/>
  <c r="L69" i="1" s="1"/>
  <c r="F69" i="1"/>
  <c r="J68" i="1"/>
  <c r="L68" i="1" s="1"/>
  <c r="F68" i="1"/>
  <c r="L67" i="1"/>
  <c r="J67" i="1"/>
  <c r="F67" i="1"/>
  <c r="J66" i="1"/>
  <c r="J76" i="1" s="1"/>
  <c r="F66" i="1"/>
  <c r="F76" i="1" s="1"/>
  <c r="M60" i="1"/>
  <c r="L60" i="1"/>
  <c r="K60" i="1"/>
  <c r="J60" i="1"/>
  <c r="I60" i="1"/>
  <c r="G60" i="1"/>
  <c r="F60" i="1"/>
  <c r="E60" i="1"/>
  <c r="D60" i="1"/>
  <c r="C60" i="1"/>
  <c r="N59" i="1"/>
  <c r="O59" i="1" s="1"/>
  <c r="H59" i="1"/>
  <c r="N58" i="1"/>
  <c r="H58" i="1"/>
  <c r="N57" i="1"/>
  <c r="O57" i="1" s="1"/>
  <c r="H57" i="1"/>
  <c r="N56" i="1"/>
  <c r="H56" i="1"/>
  <c r="O56" i="1" s="1"/>
  <c r="N55" i="1"/>
  <c r="O55" i="1" s="1"/>
  <c r="H55" i="1"/>
  <c r="N54" i="1"/>
  <c r="O54" i="1" s="1"/>
  <c r="H54" i="1"/>
  <c r="N53" i="1"/>
  <c r="O53" i="1" s="1"/>
  <c r="H53" i="1"/>
  <c r="O52" i="1"/>
  <c r="N52" i="1"/>
  <c r="H52" i="1"/>
  <c r="N51" i="1"/>
  <c r="O51" i="1" s="1"/>
  <c r="H51" i="1"/>
  <c r="N50" i="1"/>
  <c r="H50" i="1"/>
  <c r="H60" i="1" s="1"/>
  <c r="K45" i="1"/>
  <c r="J45" i="1"/>
  <c r="I45" i="1"/>
  <c r="H45" i="1"/>
  <c r="F45" i="1"/>
  <c r="E45" i="1"/>
  <c r="D45" i="1"/>
  <c r="C45" i="1"/>
  <c r="L44" i="1"/>
  <c r="G44" i="1"/>
  <c r="M44" i="1" s="1"/>
  <c r="L43" i="1"/>
  <c r="M43" i="1" s="1"/>
  <c r="G43" i="1"/>
  <c r="L42" i="1"/>
  <c r="M42" i="1" s="1"/>
  <c r="G42" i="1"/>
  <c r="L41" i="1"/>
  <c r="M41" i="1" s="1"/>
  <c r="G41" i="1"/>
  <c r="M40" i="1"/>
  <c r="L40" i="1"/>
  <c r="G40" i="1"/>
  <c r="L39" i="1"/>
  <c r="M39" i="1" s="1"/>
  <c r="G39" i="1"/>
  <c r="L38" i="1"/>
  <c r="M38" i="1" s="1"/>
  <c r="G38" i="1"/>
  <c r="G45" i="1" s="1"/>
  <c r="L37" i="1"/>
  <c r="G37" i="1"/>
  <c r="M37" i="1" s="1"/>
  <c r="L36" i="1"/>
  <c r="M36" i="1" s="1"/>
  <c r="G36" i="1"/>
  <c r="L35" i="1"/>
  <c r="M35" i="1" s="1"/>
  <c r="G35" i="1"/>
  <c r="H30" i="1"/>
  <c r="G30" i="1"/>
  <c r="D30" i="1"/>
  <c r="C30" i="1"/>
  <c r="I29" i="1"/>
  <c r="K29" i="1" s="1"/>
  <c r="E29" i="1"/>
  <c r="I28" i="1"/>
  <c r="K28" i="1" s="1"/>
  <c r="E28" i="1"/>
  <c r="I27" i="1"/>
  <c r="K27" i="1" s="1"/>
  <c r="E27" i="1"/>
  <c r="I26" i="1"/>
  <c r="K26" i="1" s="1"/>
  <c r="E26" i="1"/>
  <c r="I25" i="1"/>
  <c r="K25" i="1" s="1"/>
  <c r="E25" i="1"/>
  <c r="K24" i="1"/>
  <c r="I24" i="1"/>
  <c r="E24" i="1"/>
  <c r="I23" i="1"/>
  <c r="K23" i="1" s="1"/>
  <c r="E23" i="1"/>
  <c r="I22" i="1"/>
  <c r="K22" i="1" s="1"/>
  <c r="E22" i="1"/>
  <c r="I21" i="1"/>
  <c r="K21" i="1" s="1"/>
  <c r="E21" i="1"/>
  <c r="I20" i="1"/>
  <c r="K20" i="1" s="1"/>
  <c r="E20" i="1"/>
  <c r="E30" i="1" s="1"/>
  <c r="H15" i="1"/>
  <c r="G15" i="1"/>
  <c r="D15" i="1"/>
  <c r="C15" i="1"/>
  <c r="I14" i="1"/>
  <c r="K14" i="1" s="1"/>
  <c r="E14" i="1"/>
  <c r="I13" i="1"/>
  <c r="K13" i="1" s="1"/>
  <c r="E13" i="1"/>
  <c r="I12" i="1"/>
  <c r="K12" i="1" s="1"/>
  <c r="E12" i="1"/>
  <c r="I11" i="1"/>
  <c r="K11" i="1" s="1"/>
  <c r="E11" i="1"/>
  <c r="I10" i="1"/>
  <c r="K10" i="1" s="1"/>
  <c r="E10" i="1"/>
  <c r="I9" i="1"/>
  <c r="K9" i="1" s="1"/>
  <c r="E9" i="1"/>
  <c r="K8" i="1"/>
  <c r="I8" i="1"/>
  <c r="E8" i="1"/>
  <c r="I7" i="1"/>
  <c r="K7" i="1" s="1"/>
  <c r="E7" i="1"/>
  <c r="I6" i="1"/>
  <c r="K6" i="1" s="1"/>
  <c r="E6" i="1"/>
  <c r="I5" i="1"/>
  <c r="K5" i="1" s="1"/>
  <c r="E5" i="1"/>
  <c r="E15" i="1" s="1"/>
  <c r="G41" i="2" l="1"/>
  <c r="F41" i="2"/>
  <c r="D41" i="2"/>
  <c r="K16" i="5"/>
  <c r="K18" i="5" s="1"/>
  <c r="K19" i="5" s="1"/>
  <c r="M16" i="5"/>
  <c r="M18" i="5" s="1"/>
  <c r="M19" i="5" s="1"/>
  <c r="O60" i="1"/>
  <c r="H41" i="2"/>
  <c r="J41" i="2"/>
  <c r="K41" i="2"/>
  <c r="E41" i="2"/>
  <c r="M18" i="2"/>
  <c r="M19" i="2" s="1"/>
  <c r="K18" i="2"/>
  <c r="K19" i="2" s="1"/>
  <c r="I18" i="2"/>
  <c r="I19" i="2" s="1"/>
  <c r="G18" i="2"/>
  <c r="K30" i="1"/>
  <c r="K15" i="1"/>
  <c r="M45" i="1"/>
  <c r="N60" i="1"/>
  <c r="I30" i="1"/>
  <c r="L66" i="1"/>
  <c r="L76" i="1" s="1"/>
  <c r="I15" i="1"/>
  <c r="L45" i="1"/>
</calcChain>
</file>

<file path=xl/sharedStrings.xml><?xml version="1.0" encoding="utf-8"?>
<sst xmlns="http://schemas.openxmlformats.org/spreadsheetml/2006/main" count="69282" uniqueCount="16889">
  <si>
    <t>FY2023 Corrective Action Measures Results - Final End of Year</t>
  </si>
  <si>
    <t>Pulled October 23, 2023 --&gt;  For 10/1/22-9/30/23</t>
  </si>
  <si>
    <t>BFS - Annual Regional Accomplishments (# of facilities)</t>
  </si>
  <si>
    <t>Human Exposures EI</t>
  </si>
  <si>
    <t>Groundwater EI</t>
  </si>
  <si>
    <t>Remedy Construction</t>
  </si>
  <si>
    <t>Performance Standards Attained</t>
  </si>
  <si>
    <t>Ready for Anticipated Use</t>
  </si>
  <si>
    <t>Region</t>
  </si>
  <si>
    <t>Total Facilities</t>
  </si>
  <si>
    <t>Target</t>
  </si>
  <si>
    <t>Accomplished</t>
  </si>
  <si>
    <t>CA5RC</t>
  </si>
  <si>
    <t>CA6</t>
  </si>
  <si>
    <t>RAU</t>
  </si>
  <si>
    <t>Region Total</t>
  </si>
  <si>
    <t>Total</t>
  </si>
  <si>
    <t>National Total</t>
  </si>
  <si>
    <t>*Blue = met or exceeded FY23 target.</t>
  </si>
  <si>
    <t>National Accomplishments (# and % of Progress Track)</t>
  </si>
  <si>
    <t>Cleanup Complete</t>
  </si>
  <si>
    <t>National Number</t>
  </si>
  <si>
    <t>National Percentage</t>
  </si>
  <si>
    <t>Cumulative Regional Accomplishments (# that equals average % of Progress Track)</t>
  </si>
  <si>
    <t>Human Exposures EI - 94%</t>
  </si>
  <si>
    <t>Groundwater EI - 89%</t>
  </si>
  <si>
    <t>Remedy Construction - 74%</t>
  </si>
  <si>
    <t>Cleanup Complete - 43%</t>
  </si>
  <si>
    <t>94% = #</t>
  </si>
  <si>
    <t>89 % = #</t>
  </si>
  <si>
    <t>74% = #</t>
  </si>
  <si>
    <t>43% = #</t>
  </si>
  <si>
    <t>Beginning Until 9/30/22</t>
  </si>
  <si>
    <t>Beginning Until 9/30/23</t>
  </si>
  <si>
    <t>Totals</t>
  </si>
  <si>
    <t>YE</t>
  </si>
  <si>
    <t>NC</t>
  </si>
  <si>
    <t>NR</t>
  </si>
  <si>
    <t>&lt;--site went from yes to no? (carried over from Q2)</t>
  </si>
  <si>
    <t>RC</t>
  </si>
  <si>
    <t>OF</t>
  </si>
  <si>
    <t>No Status</t>
  </si>
  <si>
    <t>CR</t>
  </si>
  <si>
    <t>RM</t>
  </si>
  <si>
    <t>NF</t>
  </si>
  <si>
    <t>&lt;-- +1, should show up in RCRAInfo next data pull</t>
  </si>
  <si>
    <t>&lt;-- +2, two sites had old erroneous "Yes" statuses</t>
  </si>
  <si>
    <t>NO</t>
  </si>
  <si>
    <t>&lt;-- -1, data entry error</t>
  </si>
  <si>
    <t>REGION</t>
  </si>
  <si>
    <t>STATE</t>
  </si>
  <si>
    <t>HANDLER_ID</t>
  </si>
  <si>
    <t>HANDLER_NAME</t>
  </si>
  <si>
    <t>AGENCY_TYPE</t>
  </si>
  <si>
    <t>LOCATION_STREET</t>
  </si>
  <si>
    <t>LOCATION_CITY</t>
  </si>
  <si>
    <t>LOCATION_STATE</t>
  </si>
  <si>
    <t>LOCATION_ZIP</t>
  </si>
  <si>
    <t>NCAPS_STATUS</t>
  </si>
  <si>
    <t>REMEDY_SELECTED</t>
  </si>
  <si>
    <t>STATUS_CODE400</t>
  </si>
  <si>
    <t>DATE400</t>
  </si>
  <si>
    <t>REMEDY_CONSTRUCTED</t>
  </si>
  <si>
    <t>STATUS_CODE550</t>
  </si>
  <si>
    <t>DATE550</t>
  </si>
  <si>
    <t>STATUS_CODE725</t>
  </si>
  <si>
    <t>DATE725</t>
  </si>
  <si>
    <t>STATUS_CODE750</t>
  </si>
  <si>
    <t>DATE750</t>
  </si>
  <si>
    <t>READY_FOR_USE</t>
  </si>
  <si>
    <t>STATUS_CODE800</t>
  </si>
  <si>
    <t>DATE800</t>
  </si>
  <si>
    <t>PERF_STANDARDS</t>
  </si>
  <si>
    <t>STATUS_CODE900</t>
  </si>
  <si>
    <t>DATE900</t>
  </si>
  <si>
    <t>PROGRESS_TRACK_STATUS</t>
  </si>
  <si>
    <t>01</t>
  </si>
  <si>
    <t>CT</t>
  </si>
  <si>
    <t>CTD001701168</t>
  </si>
  <si>
    <t>ACME RIVET &amp; MACHINE CORP</t>
  </si>
  <si>
    <t xml:space="preserve">400 MIDDLE ST </t>
  </si>
  <si>
    <t>BRISTOL</t>
  </si>
  <si>
    <t>06010</t>
  </si>
  <si>
    <t>HIGH</t>
  </si>
  <si>
    <t>Yes</t>
  </si>
  <si>
    <t>No</t>
  </si>
  <si>
    <t>Current</t>
  </si>
  <si>
    <t>CTD004531042</t>
  </si>
  <si>
    <t>AEROSPACE TECHNIQUES INC</t>
  </si>
  <si>
    <t xml:space="preserve">5 PASCO HILL RD </t>
  </si>
  <si>
    <t>CROMWELL</t>
  </si>
  <si>
    <t>06416</t>
  </si>
  <si>
    <t>CTD983895137</t>
  </si>
  <si>
    <t>AHLSTROM DEXTER</t>
  </si>
  <si>
    <t xml:space="preserve"> CANAL BANK RD </t>
  </si>
  <si>
    <t>WINDSOR LOCKS</t>
  </si>
  <si>
    <t>06096</t>
  </si>
  <si>
    <t>CTD983871914</t>
  </si>
  <si>
    <t>AHLSTROM-MUNKSJO NONWOVENS LLC</t>
  </si>
  <si>
    <t xml:space="preserve">20 CANAL BANK RD </t>
  </si>
  <si>
    <t>CTD001173467</t>
  </si>
  <si>
    <t>ALLNEX USA INC</t>
  </si>
  <si>
    <t xml:space="preserve">528 S CHERRY ST </t>
  </si>
  <si>
    <t>WALLINGFORD</t>
  </si>
  <si>
    <t>06492</t>
  </si>
  <si>
    <t>MEDIUM</t>
  </si>
  <si>
    <t>CTD001159730</t>
  </si>
  <si>
    <t>AMERICAS STYRENICS LLC ALLYN'S POINT STYRENICS PLANT</t>
  </si>
  <si>
    <t xml:space="preserve">1761 ROUTE 12 </t>
  </si>
  <si>
    <t>GALES FERRY</t>
  </si>
  <si>
    <t>06335</t>
  </si>
  <si>
    <t>CTD980916779</t>
  </si>
  <si>
    <t>ARCH CHEMICALS, INC.</t>
  </si>
  <si>
    <t xml:space="preserve"> 350 KNOTTER DRIVE </t>
  </si>
  <si>
    <t>CHESHIRE</t>
  </si>
  <si>
    <t>06410</t>
  </si>
  <si>
    <t>LOW</t>
  </si>
  <si>
    <t>CTD001840974</t>
  </si>
  <si>
    <t>ASHCROFT INC</t>
  </si>
  <si>
    <t xml:space="preserve">250 E MAIN ST </t>
  </si>
  <si>
    <t>STRATFORD</t>
  </si>
  <si>
    <t>06614</t>
  </si>
  <si>
    <t>CTD001167493</t>
  </si>
  <si>
    <t>BALL &amp; SOCKET MFG CO INC</t>
  </si>
  <si>
    <t xml:space="preserve">493 W MAIN ST </t>
  </si>
  <si>
    <t>CTD000791772</t>
  </si>
  <si>
    <t>BANTAM RIVER CORPORATE PARK LLC</t>
  </si>
  <si>
    <t xml:space="preserve">607 BANTAM ROAD </t>
  </si>
  <si>
    <t>LITCHFIELD</t>
  </si>
  <si>
    <t>06759</t>
  </si>
  <si>
    <t>CTD001148303</t>
  </si>
  <si>
    <t>BARNES AEROSPACE WINDSOR DIV</t>
  </si>
  <si>
    <t xml:space="preserve">169 KENNEDY RD </t>
  </si>
  <si>
    <t>WINDSOR</t>
  </si>
  <si>
    <t>06095</t>
  </si>
  <si>
    <t>CTD001145671</t>
  </si>
  <si>
    <t>BASS PLATING CO</t>
  </si>
  <si>
    <t xml:space="preserve">82 OLD WINDSOR RD </t>
  </si>
  <si>
    <t>BLOOMFIELD</t>
  </si>
  <si>
    <t>06002</t>
  </si>
  <si>
    <t>CTD080848666</t>
  </si>
  <si>
    <t>BATES SUSAN INC</t>
  </si>
  <si>
    <t xml:space="preserve">212 MIDDLESEX AVE RTE 9A </t>
  </si>
  <si>
    <t>CHESTER</t>
  </si>
  <si>
    <t>06412</t>
  </si>
  <si>
    <t>CTD099755480</t>
  </si>
  <si>
    <t>BELL MFG CO</t>
  </si>
  <si>
    <t xml:space="preserve">12 RESEARCH DR </t>
  </si>
  <si>
    <t>STAMFORD</t>
  </si>
  <si>
    <t>06906</t>
  </si>
  <si>
    <t>CTD001166586</t>
  </si>
  <si>
    <t>BIC CONSUMER PRODUCTS MFG CO</t>
  </si>
  <si>
    <t xml:space="preserve">500 BIC DR BLDG 4 </t>
  </si>
  <si>
    <t>MILFORD</t>
  </si>
  <si>
    <t>06461</t>
  </si>
  <si>
    <t>CTD001157049</t>
  </si>
  <si>
    <t>BLACKHAMMER LLC</t>
  </si>
  <si>
    <t xml:space="preserve">283 MAIN ST </t>
  </si>
  <si>
    <t>NEW HARTFORD</t>
  </si>
  <si>
    <t>06057</t>
  </si>
  <si>
    <t>CTD001179316</t>
  </si>
  <si>
    <t>BOVANO INDUSTRIES INC</t>
  </si>
  <si>
    <t xml:space="preserve">830 S MAIN ST </t>
  </si>
  <si>
    <t>CTD000638627</t>
  </si>
  <si>
    <t>BRIDGEPORT HARBOR STATION</t>
  </si>
  <si>
    <t xml:space="preserve">1 ATLANTIC ST </t>
  </si>
  <si>
    <t>BRIDGEPORT</t>
  </si>
  <si>
    <t>06604</t>
  </si>
  <si>
    <t>CTD000790725</t>
  </si>
  <si>
    <t>BRISTOL SANITARY LANDFILL</t>
  </si>
  <si>
    <t xml:space="preserve">685 LAKE AVE </t>
  </si>
  <si>
    <t>CTD001165224</t>
  </si>
  <si>
    <t>BRONSON HOMER D CO</t>
  </si>
  <si>
    <t xml:space="preserve"> MAIN ST </t>
  </si>
  <si>
    <t>BEACON FALLS</t>
  </si>
  <si>
    <t>06403</t>
  </si>
  <si>
    <t>CTD044121697</t>
  </si>
  <si>
    <t>CEE ASSOC</t>
  </si>
  <si>
    <t xml:space="preserve">80 PICKETT DISTRICT RD </t>
  </si>
  <si>
    <t>NEW MILFORD</t>
  </si>
  <si>
    <t>06776</t>
  </si>
  <si>
    <t>CTR000003012</t>
  </si>
  <si>
    <t>CENTURY BRASS FORMERLY KNOWN AS</t>
  </si>
  <si>
    <t xml:space="preserve">73 HAMILTON AVE </t>
  </si>
  <si>
    <t>WATERBURY</t>
  </si>
  <si>
    <t>06706</t>
  </si>
  <si>
    <t>CTD000847707</t>
  </si>
  <si>
    <t>CENTURY BRASS PRODS NEW MILFORD PLT</t>
  </si>
  <si>
    <t xml:space="preserve">12 SCOVILL ST </t>
  </si>
  <si>
    <t>CTD001145317</t>
  </si>
  <si>
    <t>CERRO FABRICATED PRODUCTS</t>
  </si>
  <si>
    <t xml:space="preserve"> 201 PINE ST </t>
  </si>
  <si>
    <t>CTD001164599</t>
  </si>
  <si>
    <t>CITY OF WATERBURY</t>
  </si>
  <si>
    <t xml:space="preserve">526 HUNTINGDON AVE </t>
  </si>
  <si>
    <t>06708</t>
  </si>
  <si>
    <t>CTD000604488</t>
  </si>
  <si>
    <t>CLEAN HARBORS OF CONNECTICUT INC</t>
  </si>
  <si>
    <t xml:space="preserve">51 BRODERICK RD </t>
  </si>
  <si>
    <t>CTD058508722</t>
  </si>
  <si>
    <t>COLONIAL BRONZE CO THE</t>
  </si>
  <si>
    <t xml:space="preserve">511 WINSTED RD </t>
  </si>
  <si>
    <t>TORRINGTON</t>
  </si>
  <si>
    <t>06790</t>
  </si>
  <si>
    <t>CTD001157106</t>
  </si>
  <si>
    <t>COLTSVILLE REDEVELOPMENT COMPANY LLC</t>
  </si>
  <si>
    <t xml:space="preserve">140 HUYSHOPE AVE </t>
  </si>
  <si>
    <t>HARTFORD</t>
  </si>
  <si>
    <t>06106</t>
  </si>
  <si>
    <t>CTD050628148</t>
  </si>
  <si>
    <t>COLUMBIA MAGNETICS</t>
  </si>
  <si>
    <t xml:space="preserve">15 GREAT PASTURE RD </t>
  </si>
  <si>
    <t>DANBURY</t>
  </si>
  <si>
    <t>06810</t>
  </si>
  <si>
    <t>CTD001159557</t>
  </si>
  <si>
    <t>COMBUSTION ENGINEERING INC</t>
  </si>
  <si>
    <t xml:space="preserve">2000 DAY HILL RD </t>
  </si>
  <si>
    <t>CTD001180462</t>
  </si>
  <si>
    <t>CONTRACT PLATING CO INC</t>
  </si>
  <si>
    <t xml:space="preserve">540 LONGBROOK AVE </t>
  </si>
  <si>
    <t>06497</t>
  </si>
  <si>
    <t>CTD052541695</t>
  </si>
  <si>
    <t>CORBIN RUSSWIN</t>
  </si>
  <si>
    <t xml:space="preserve">225 EPISCOPAL RD </t>
  </si>
  <si>
    <t>BERLIN</t>
  </si>
  <si>
    <t>06037</t>
  </si>
  <si>
    <t>CTD089631956</t>
  </si>
  <si>
    <t>CROSBY REALTY INC</t>
  </si>
  <si>
    <t xml:space="preserve">454 QUINNIPIAC AVE </t>
  </si>
  <si>
    <t>NEW HAVEN</t>
  </si>
  <si>
    <t>06513</t>
  </si>
  <si>
    <t>CTD991288960</t>
  </si>
  <si>
    <t>CT RESOURCE  RECOVERY AUTHORITY WALLINGFORD</t>
  </si>
  <si>
    <t xml:space="preserve">25 PENT RD </t>
  </si>
  <si>
    <t>CTD000604546</t>
  </si>
  <si>
    <t>CT RESOURCE RECOVERY AUTHORITY SHELTON</t>
  </si>
  <si>
    <t xml:space="preserve">866 RIVER RD </t>
  </si>
  <si>
    <t>SHELTON</t>
  </si>
  <si>
    <t>06484</t>
  </si>
  <si>
    <t>CTD042306720</t>
  </si>
  <si>
    <t>CT YANKEE HADDAM NECK</t>
  </si>
  <si>
    <t xml:space="preserve">362 INJUN HOLLOW RD </t>
  </si>
  <si>
    <t>HADDAM</t>
  </si>
  <si>
    <t>06424</t>
  </si>
  <si>
    <t>CTD000841163</t>
  </si>
  <si>
    <t>DANBURY LANDFILL</t>
  </si>
  <si>
    <t xml:space="preserve"> PLUMTREES RD </t>
  </si>
  <si>
    <t>CTD000845248</t>
  </si>
  <si>
    <t>DEVON POWER LLC</t>
  </si>
  <si>
    <t xml:space="preserve">734 NAUGATUCK AVE </t>
  </si>
  <si>
    <t>06460</t>
  </si>
  <si>
    <t>CTD058509712</t>
  </si>
  <si>
    <t>DYNO NOBEL INC</t>
  </si>
  <si>
    <t xml:space="preserve">660 HOPMEADOW ST </t>
  </si>
  <si>
    <t>SIMSBURY</t>
  </si>
  <si>
    <t>06070</t>
  </si>
  <si>
    <t>CTD001147842</t>
  </si>
  <si>
    <t>ELECTRIC BOAT CORP</t>
  </si>
  <si>
    <t xml:space="preserve">75 EASTERN POINT RD </t>
  </si>
  <si>
    <t>GROTON</t>
  </si>
  <si>
    <t>06340</t>
  </si>
  <si>
    <t>CTD018668269</t>
  </si>
  <si>
    <t>ELECTRIC BOAT CORP MIDWAY FACILITY</t>
  </si>
  <si>
    <t xml:space="preserve"> DEPOT RD </t>
  </si>
  <si>
    <t>CTD075397992</t>
  </si>
  <si>
    <t>ELECTRONICS METAL FINISHING CORP</t>
  </si>
  <si>
    <t xml:space="preserve">88 TAYLOR ST </t>
  </si>
  <si>
    <t>CTD001144062</t>
  </si>
  <si>
    <t>ENJET AERO BLOOMFIELD, LLC</t>
  </si>
  <si>
    <t xml:space="preserve">3 OLD WINDSOR ROAD </t>
  </si>
  <si>
    <t>06002-1397</t>
  </si>
  <si>
    <t>CTD093616613</t>
  </si>
  <si>
    <t>ENVIRITE CORP</t>
  </si>
  <si>
    <t xml:space="preserve"> OLD WATERBURY RD </t>
  </si>
  <si>
    <t>THOMASTON</t>
  </si>
  <si>
    <t>06787</t>
  </si>
  <si>
    <t>CTD072138969</t>
  </si>
  <si>
    <t>ENVIRONMENTAL WASTE RESOURCES INC</t>
  </si>
  <si>
    <t xml:space="preserve">130 FREIGHT ST </t>
  </si>
  <si>
    <t>06702</t>
  </si>
  <si>
    <t>CTD001181148</t>
  </si>
  <si>
    <t>EXIDE GROUP INC</t>
  </si>
  <si>
    <t xml:space="preserve">2190 POST RD </t>
  </si>
  <si>
    <t>FAIRFIELD</t>
  </si>
  <si>
    <t>06430</t>
  </si>
  <si>
    <t>CTD067071753</t>
  </si>
  <si>
    <t>EYELET SPECIALTY CO INC</t>
  </si>
  <si>
    <t xml:space="preserve">718 N COLONY RD </t>
  </si>
  <si>
    <t>CTD043038744</t>
  </si>
  <si>
    <t>FARIA THOMAS G CORP</t>
  </si>
  <si>
    <t xml:space="preserve">385 NORWICH NEW LONDON TPK </t>
  </si>
  <si>
    <t>UNCASVILLE</t>
  </si>
  <si>
    <t>06382</t>
  </si>
  <si>
    <t>CTD001453547</t>
  </si>
  <si>
    <t>FERRO CORP</t>
  </si>
  <si>
    <t xml:space="preserve">34 SMITH ST </t>
  </si>
  <si>
    <t>NORWALK</t>
  </si>
  <si>
    <t>06851</t>
  </si>
  <si>
    <t>CTD001153253</t>
  </si>
  <si>
    <t>FLETCHER REALTY</t>
  </si>
  <si>
    <t xml:space="preserve">76 RONZO RD </t>
  </si>
  <si>
    <t>CTD001152545</t>
  </si>
  <si>
    <t>FORESTVILLE IND PLATING CO INC</t>
  </si>
  <si>
    <t xml:space="preserve"> 811 QUEEN ST </t>
  </si>
  <si>
    <t>SOUTHINGTON</t>
  </si>
  <si>
    <t>06489</t>
  </si>
  <si>
    <t>CTD064832611</t>
  </si>
  <si>
    <t>FORMER AUTOSWAGE PRODUCTS INC</t>
  </si>
  <si>
    <t xml:space="preserve">726 RIVER RD </t>
  </si>
  <si>
    <t>CTD001163096</t>
  </si>
  <si>
    <t>FRAMATOME CONNECTORS U S A INC</t>
  </si>
  <si>
    <t xml:space="preserve">266 BROOKSIDE RD </t>
  </si>
  <si>
    <t>CTD049595754</t>
  </si>
  <si>
    <t>GAISSER E J INC</t>
  </si>
  <si>
    <t xml:space="preserve">49 LIBERTY PL </t>
  </si>
  <si>
    <t>06902</t>
  </si>
  <si>
    <t>CTD064834914</t>
  </si>
  <si>
    <t>GAR ELECTROFORMING</t>
  </si>
  <si>
    <t xml:space="preserve">11 AUGUSTA DR </t>
  </si>
  <si>
    <t>CTD072142052</t>
  </si>
  <si>
    <t>GENERAL DATA CO</t>
  </si>
  <si>
    <t xml:space="preserve">400 CAPTAIN NEVILLE DR </t>
  </si>
  <si>
    <t>06705</t>
  </si>
  <si>
    <t>CTD001453711</t>
  </si>
  <si>
    <t>GENERAL ELECTRIC CO</t>
  </si>
  <si>
    <t xml:space="preserve">1285 BOSTON AVE </t>
  </si>
  <si>
    <t>06610</t>
  </si>
  <si>
    <t>CTD000842492</t>
  </si>
  <si>
    <t>GENERAL ELECTRIC CO WASTE WATER FACL</t>
  </si>
  <si>
    <t xml:space="preserve"> WOODFORD AVE &amp; WOODLAND ST </t>
  </si>
  <si>
    <t>PLAINVILLE</t>
  </si>
  <si>
    <t>06062</t>
  </si>
  <si>
    <t>CTD018625632</t>
  </si>
  <si>
    <t>GENERAL MOTORS CORP DELCO CHASSIS DIV</t>
  </si>
  <si>
    <t xml:space="preserve">780 JAMES P CASEY RD </t>
  </si>
  <si>
    <t>CTD001162775</t>
  </si>
  <si>
    <t>GILBERT &amp; BENNETT MFG CORP GEORGETOWN LAND DEV</t>
  </si>
  <si>
    <t xml:space="preserve">1 N MAIN ST </t>
  </si>
  <si>
    <t>GEORGETOWN</t>
  </si>
  <si>
    <t>06829</t>
  </si>
  <si>
    <t>CTD057794984</t>
  </si>
  <si>
    <t>GKN WESTLAND AEROSPACE</t>
  </si>
  <si>
    <t xml:space="preserve">15 STERLING DRIVE </t>
  </si>
  <si>
    <t>06716</t>
  </si>
  <si>
    <t>CTD075397943</t>
  </si>
  <si>
    <t>GPI INTERIM INC.</t>
  </si>
  <si>
    <t xml:space="preserve">155 HILL ST </t>
  </si>
  <si>
    <t>CTD001145341</t>
  </si>
  <si>
    <t>HAMILTON SUNDSTRAND CORP</t>
  </si>
  <si>
    <t xml:space="preserve">1 HAMILTON RD </t>
  </si>
  <si>
    <t>IN</t>
  </si>
  <si>
    <t>CTD018656819</t>
  </si>
  <si>
    <t>HANDY &amp; HARMAN</t>
  </si>
  <si>
    <t xml:space="preserve">1770 KINGS HIGHWAY </t>
  </si>
  <si>
    <t>CTD001166008</t>
  </si>
  <si>
    <t>HARPER LEADER INC</t>
  </si>
  <si>
    <t xml:space="preserve">1046 S MAIN ST </t>
  </si>
  <si>
    <t>CTD001149582</t>
  </si>
  <si>
    <t>HONEYWELL SKINNER VALVE DIV</t>
  </si>
  <si>
    <t xml:space="preserve">95 EDGEWOOD AVE </t>
  </si>
  <si>
    <t>NEW BRITAIN</t>
  </si>
  <si>
    <t>06051</t>
  </si>
  <si>
    <t>CTD001162858</t>
  </si>
  <si>
    <t>HOWE FURNITURE CORP</t>
  </si>
  <si>
    <t xml:space="preserve">151 WOODWARD AVE </t>
  </si>
  <si>
    <t>06854</t>
  </si>
  <si>
    <t>CTD046238630</t>
  </si>
  <si>
    <t>HUTCHINSON PRECISION SEALING SYSTEMS</t>
  </si>
  <si>
    <t xml:space="preserve">39 WAUREGAN RD </t>
  </si>
  <si>
    <t>DANIELSON</t>
  </si>
  <si>
    <t>06239</t>
  </si>
  <si>
    <t>CTD001165703</t>
  </si>
  <si>
    <t>I T W WATERBURY BUCKLE PLASTIGLIDE</t>
  </si>
  <si>
    <t xml:space="preserve">952 S MAIN ST </t>
  </si>
  <si>
    <t>06721</t>
  </si>
  <si>
    <t>CTD001168137</t>
  </si>
  <si>
    <t>IDEAL PRODUCTS LLC</t>
  </si>
  <si>
    <t xml:space="preserve">158 PINESBRIDGE ROAD </t>
  </si>
  <si>
    <t>CTD083343269</t>
  </si>
  <si>
    <t>ISELI CO</t>
  </si>
  <si>
    <t xml:space="preserve">651 GREYSTONE ROAD </t>
  </si>
  <si>
    <t>TERRYVILLE</t>
  </si>
  <si>
    <t>06786</t>
  </si>
  <si>
    <t>CTD002590461</t>
  </si>
  <si>
    <t>IWG WYRE WYND</t>
  </si>
  <si>
    <t xml:space="preserve">77 ANTHONY STREET </t>
  </si>
  <si>
    <t>JEWETT CITY</t>
  </si>
  <si>
    <t>06351</t>
  </si>
  <si>
    <t>CTD001155225</t>
  </si>
  <si>
    <t>KAMAN AEROSPACE CORPORATION</t>
  </si>
  <si>
    <t>50 OLD WINDSOR RD 30 OLD WINDSOR ROAD</t>
  </si>
  <si>
    <t>CTD072115793</t>
  </si>
  <si>
    <t>KENDRO LABORATORY PRODUCTS LP</t>
  </si>
  <si>
    <t xml:space="preserve">31 PECKS LANE </t>
  </si>
  <si>
    <t>NEWTOWN</t>
  </si>
  <si>
    <t>06470</t>
  </si>
  <si>
    <t>CTD001449826</t>
  </si>
  <si>
    <t>LANXESS CORPORATION</t>
  </si>
  <si>
    <t xml:space="preserve">280 ELM ST </t>
  </si>
  <si>
    <t>NAUGATUCK</t>
  </si>
  <si>
    <t>06770</t>
  </si>
  <si>
    <t>CTD001162460</t>
  </si>
  <si>
    <t>LIGHT METALS COLORING CO INC</t>
  </si>
  <si>
    <t xml:space="preserve">270 SPRING ST </t>
  </si>
  <si>
    <t>CTD000841130</t>
  </si>
  <si>
    <t>LIGHTOLIER NORWICH</t>
  </si>
  <si>
    <t xml:space="preserve">40 WISCONSIN AVE </t>
  </si>
  <si>
    <t>NORWICH</t>
  </si>
  <si>
    <t>06360</t>
  </si>
  <si>
    <t>CTD001162114</t>
  </si>
  <si>
    <t>M H RHODES INC</t>
  </si>
  <si>
    <t xml:space="preserve">139 MILL ROCK RD </t>
  </si>
  <si>
    <t>OLD SAYBROOK</t>
  </si>
  <si>
    <t>06475</t>
  </si>
  <si>
    <t>CTD001169010</t>
  </si>
  <si>
    <t>MACDERMID ENTHONE</t>
  </si>
  <si>
    <t xml:space="preserve">350 FRONTAGE RD </t>
  </si>
  <si>
    <t>WEST HAVEN</t>
  </si>
  <si>
    <t>06516</t>
  </si>
  <si>
    <t>CTD000791095</t>
  </si>
  <si>
    <t>MANNKIND CORP</t>
  </si>
  <si>
    <t xml:space="preserve">1 CASPER ST </t>
  </si>
  <si>
    <t>CTD042308270</t>
  </si>
  <si>
    <t>MCGRAW EDISON CO BUSSMANN DIV</t>
  </si>
  <si>
    <t xml:space="preserve">210 REDSTONE HILL RD </t>
  </si>
  <si>
    <t>CTD001265636</t>
  </si>
  <si>
    <t>MEDALLIC ART</t>
  </si>
  <si>
    <t xml:space="preserve"> OLD RIDGEBURY RD </t>
  </si>
  <si>
    <t>CTD001154558</t>
  </si>
  <si>
    <t>METAL FINISHING TECHNOLOGIES LLC</t>
  </si>
  <si>
    <t xml:space="preserve">60 WOOSTER COURT </t>
  </si>
  <si>
    <t>FORESTVILLE</t>
  </si>
  <si>
    <t>CTD054476973</t>
  </si>
  <si>
    <t>MICROTECH INC</t>
  </si>
  <si>
    <t xml:space="preserve">1425 HIGHLAND AVE </t>
  </si>
  <si>
    <t>CTD000845230</t>
  </si>
  <si>
    <t>MIDDLETOWN POWER LLC</t>
  </si>
  <si>
    <t>1866 RIVER RD P.O. BOX 1001</t>
  </si>
  <si>
    <t>MIDDLETOWN</t>
  </si>
  <si>
    <t>06457</t>
  </si>
  <si>
    <t>CTD051320372</t>
  </si>
  <si>
    <t>MILLENNIUM BUSINESS PARK</t>
  </si>
  <si>
    <t xml:space="preserve">699 MIDDLE ST </t>
  </si>
  <si>
    <t>CTD001147974</t>
  </si>
  <si>
    <t>MILLER CO THE</t>
  </si>
  <si>
    <t xml:space="preserve">99 CENTER ST </t>
  </si>
  <si>
    <t>MERIDEN</t>
  </si>
  <si>
    <t>06450</t>
  </si>
  <si>
    <t>CTD001166263</t>
  </si>
  <si>
    <t>MIRROR POLISHING AND PLATING CO</t>
  </si>
  <si>
    <t xml:space="preserve">346 HUNTINGDON AVE </t>
  </si>
  <si>
    <t>CTD001147875</t>
  </si>
  <si>
    <t>MOHEGAN TRIBAL GAMING AUTHORITY ENG DEPT</t>
  </si>
  <si>
    <t xml:space="preserve">1 MOHEGAN SUN BLVD </t>
  </si>
  <si>
    <t>CTD049181654</t>
  </si>
  <si>
    <t>MONTVILLE POWER LLC</t>
  </si>
  <si>
    <t xml:space="preserve">74 LATHROP RD </t>
  </si>
  <si>
    <t>CTD089623318</t>
  </si>
  <si>
    <t>N S I UNITED TECHNOLOGIES CORP</t>
  </si>
  <si>
    <t xml:space="preserve"> NORDEN PL </t>
  </si>
  <si>
    <t>06855</t>
  </si>
  <si>
    <t>CTD001160811</t>
  </si>
  <si>
    <t>NATIONAL CHROMIUM CO INC</t>
  </si>
  <si>
    <t xml:space="preserve">10 SENEXET RD </t>
  </si>
  <si>
    <t>PUTNAM</t>
  </si>
  <si>
    <t>06260</t>
  </si>
  <si>
    <t>CTD059831479</t>
  </si>
  <si>
    <t>NEW ENGLAND AIRFOIL PRODUCTS INC</t>
  </si>
  <si>
    <t xml:space="preserve">36 SPRING LN </t>
  </si>
  <si>
    <t>FARMINGTON</t>
  </si>
  <si>
    <t>06032</t>
  </si>
  <si>
    <t>CTD000844381</t>
  </si>
  <si>
    <t>NEW HAVEN HARBOR STATION</t>
  </si>
  <si>
    <t xml:space="preserve">600 CONNECTICUT AVE </t>
  </si>
  <si>
    <t>06512</t>
  </si>
  <si>
    <t>CTD021814207</t>
  </si>
  <si>
    <t>NORTH &amp; JUDD INC</t>
  </si>
  <si>
    <t xml:space="preserve">56 PAMEACHA AVE </t>
  </si>
  <si>
    <t>CTD001176486</t>
  </si>
  <si>
    <t>NORTHEAST ELECTRONICS CORP</t>
  </si>
  <si>
    <t xml:space="preserve">455 BIC DR </t>
  </si>
  <si>
    <t>CTD000845214</t>
  </si>
  <si>
    <t>NORWALK POWER LLC</t>
  </si>
  <si>
    <t xml:space="preserve">1 MANRESA ISLAND AVE </t>
  </si>
  <si>
    <t>SOUTH NORWALK</t>
  </si>
  <si>
    <t>CTD001180587</t>
  </si>
  <si>
    <t>O &amp; G INDUSTRIES INC</t>
  </si>
  <si>
    <t xml:space="preserve">325 HANCOCK AVE </t>
  </si>
  <si>
    <t>06605</t>
  </si>
  <si>
    <t>CTD052544376</t>
  </si>
  <si>
    <t>OLIN CORP</t>
  </si>
  <si>
    <t xml:space="preserve">475 SMITH ST </t>
  </si>
  <si>
    <t>CTD001147495</t>
  </si>
  <si>
    <t>PFIZER INC</t>
  </si>
  <si>
    <t xml:space="preserve">445 EASTERN POINT RD </t>
  </si>
  <si>
    <t>CTD001168533</t>
  </si>
  <si>
    <t>PHARMACIA &amp; UPJOHN CO LLC</t>
  </si>
  <si>
    <t xml:space="preserve">41 STILES LN </t>
  </si>
  <si>
    <t>NORTH HAVEN</t>
  </si>
  <si>
    <t>06473</t>
  </si>
  <si>
    <t>CTD001161793</t>
  </si>
  <si>
    <t>PITNEY BOWES INC</t>
  </si>
  <si>
    <t xml:space="preserve">69 WALTER WHEELER JR DRIVE </t>
  </si>
  <si>
    <t>06926</t>
  </si>
  <si>
    <t>CTD081296758</t>
  </si>
  <si>
    <t>PLAINVILLE LANDFILL</t>
  </si>
  <si>
    <t xml:space="preserve"> GRANGER LN </t>
  </si>
  <si>
    <t>CTD001149459</t>
  </si>
  <si>
    <t>PLAINVILLE PLATING CO INC</t>
  </si>
  <si>
    <t xml:space="preserve">21 FORESTVILLE AVE </t>
  </si>
  <si>
    <t>CTD001449511</t>
  </si>
  <si>
    <t>PRATT &amp; WHITNEY AIRCRAFT DIV UTC FORMER</t>
  </si>
  <si>
    <t xml:space="preserve">415 WASHINGTON AVE </t>
  </si>
  <si>
    <t>CTD000844407</t>
  </si>
  <si>
    <t>PRATT &amp; WHITNEY ROCKY HILL</t>
  </si>
  <si>
    <t xml:space="preserve">60 BELAMOSE AVE </t>
  </si>
  <si>
    <t>ROCKY HILL</t>
  </si>
  <si>
    <t>06067</t>
  </si>
  <si>
    <t>CTD001140920</t>
  </si>
  <si>
    <t>PRYM WILLIAM INC</t>
  </si>
  <si>
    <t xml:space="preserve">400 HARTFORD PIKE </t>
  </si>
  <si>
    <t>DAYVILLE</t>
  </si>
  <si>
    <t>06241</t>
  </si>
  <si>
    <t>CTD991288622</t>
  </si>
  <si>
    <t>PUTNAM TOWN OF MUNICIPAL LANDFILL</t>
  </si>
  <si>
    <t xml:space="preserve">344 RIVER RD </t>
  </si>
  <si>
    <t>CTD000842906</t>
  </si>
  <si>
    <t>QUINLAN RUSSELL</t>
  </si>
  <si>
    <t xml:space="preserve">5 CROSS ST </t>
  </si>
  <si>
    <t>CTD072128911</t>
  </si>
  <si>
    <t>REVERE TRANSDUCERS INC</t>
  </si>
  <si>
    <t xml:space="preserve">845 N COLONY RD </t>
  </si>
  <si>
    <t>CTD005931456</t>
  </si>
  <si>
    <t>REX LUMBER CO</t>
  </si>
  <si>
    <t xml:space="preserve">489 SULLIVAN AVE </t>
  </si>
  <si>
    <t>SOUTH WINDSOR</t>
  </si>
  <si>
    <t>06074</t>
  </si>
  <si>
    <t>CTD001168558</t>
  </si>
  <si>
    <t>RISDON AMS CORP</t>
  </si>
  <si>
    <t xml:space="preserve">15 OLD NEWTOWN ROAD </t>
  </si>
  <si>
    <t>CTD018884833</t>
  </si>
  <si>
    <t>ROGERS CORP ELASTOMER COMPONENT</t>
  </si>
  <si>
    <t xml:space="preserve">730 WINDHAM ROAD </t>
  </si>
  <si>
    <t>SOUTH WINDHAM</t>
  </si>
  <si>
    <t>06266</t>
  </si>
  <si>
    <t>CTD001141167</t>
  </si>
  <si>
    <t>ROGERS CORPORATION - ROGERS</t>
  </si>
  <si>
    <t xml:space="preserve">ONE TECHNOLOGY DRIVE </t>
  </si>
  <si>
    <t>ROGERS</t>
  </si>
  <si>
    <t>06263</t>
  </si>
  <si>
    <t>CTD000117978</t>
  </si>
  <si>
    <t>ROYAL BUSINESS MACHINES INC</t>
  </si>
  <si>
    <t xml:space="preserve">1031 NEW BRITAIN AVE &amp; CARNEY </t>
  </si>
  <si>
    <t>WEST HARTFORD</t>
  </si>
  <si>
    <t>06110</t>
  </si>
  <si>
    <t>CTD990672081</t>
  </si>
  <si>
    <t>RTX CORPORATION</t>
  </si>
  <si>
    <t xml:space="preserve">400 MAIN ST </t>
  </si>
  <si>
    <t>EAST HARTFORD</t>
  </si>
  <si>
    <t>06118</t>
  </si>
  <si>
    <t>CTD000844399</t>
  </si>
  <si>
    <t xml:space="preserve">100 COLT ST </t>
  </si>
  <si>
    <t>CTD000845131</t>
  </si>
  <si>
    <t xml:space="preserve">1 PENT RD </t>
  </si>
  <si>
    <t>CTD003935905</t>
  </si>
  <si>
    <t>RTX CORPORATION, PRATT &amp; WHITNEY DIVISION</t>
  </si>
  <si>
    <t xml:space="preserve">1 AIRCRAFT RD </t>
  </si>
  <si>
    <t>CTD001156009</t>
  </si>
  <si>
    <t>SAFETY KLEEN SYSTEMS CORP</t>
  </si>
  <si>
    <t xml:space="preserve">39 COMMUNITY AVE EXT </t>
  </si>
  <si>
    <t>PLAINFIELD</t>
  </si>
  <si>
    <t>06374</t>
  </si>
  <si>
    <t>CTD980667927</t>
  </si>
  <si>
    <t>SAFETY KLEEN SYSTEMS INC</t>
  </si>
  <si>
    <t xml:space="preserve">11 TIPPING DR LOT 4 </t>
  </si>
  <si>
    <t>BRANFORD</t>
  </si>
  <si>
    <t>06405</t>
  </si>
  <si>
    <t>CTD000845982</t>
  </si>
  <si>
    <t xml:space="preserve">24 BRIXTON STREET </t>
  </si>
  <si>
    <t>CTD001449602</t>
  </si>
  <si>
    <t>SANDVIK WIRE AND HEATING TECH</t>
  </si>
  <si>
    <t xml:space="preserve">119 WOOSTER ST </t>
  </si>
  <si>
    <t>BETHEL</t>
  </si>
  <si>
    <t>06801</t>
  </si>
  <si>
    <t>CTD001153840</t>
  </si>
  <si>
    <t>SANITARY DASH MFG CO INC</t>
  </si>
  <si>
    <t xml:space="preserve">929 RIVERSIDE DR </t>
  </si>
  <si>
    <t>NORTH GROSVENORDALE</t>
  </si>
  <si>
    <t>06255</t>
  </si>
  <si>
    <t>CTD056748205</t>
  </si>
  <si>
    <t>SARGENT MFG CO</t>
  </si>
  <si>
    <t xml:space="preserve">100 SARGENT DR </t>
  </si>
  <si>
    <t>06511</t>
  </si>
  <si>
    <t>CTD052704335</t>
  </si>
  <si>
    <t>SCHICK MANUFACTURING INC</t>
  </si>
  <si>
    <t xml:space="preserve">10 LEIGHTON RD </t>
  </si>
  <si>
    <t>CTD000651927</t>
  </si>
  <si>
    <t>SEASIDE PARK LANDFILL</t>
  </si>
  <si>
    <t xml:space="preserve"> SEASIDE PARK BARNUM BLVD </t>
  </si>
  <si>
    <t>CTD001442417</t>
  </si>
  <si>
    <t>SIBLEY CO</t>
  </si>
  <si>
    <t xml:space="preserve">95 BRIDGE ST </t>
  </si>
  <si>
    <t>06438-0068</t>
  </si>
  <si>
    <t>CTD001449735</t>
  </si>
  <si>
    <t>SIKORSKY AIRCRAFT CORP</t>
  </si>
  <si>
    <t xml:space="preserve">1210 SOUTH AVE </t>
  </si>
  <si>
    <t>CTD001449784</t>
  </si>
  <si>
    <t xml:space="preserve">6900 MAIN ST </t>
  </si>
  <si>
    <t>06615</t>
  </si>
  <si>
    <t>CTD000635896</t>
  </si>
  <si>
    <t>SK PT LLC</t>
  </si>
  <si>
    <t xml:space="preserve">410 SACKETT POINT RD </t>
  </si>
  <si>
    <t>CTD085065027</t>
  </si>
  <si>
    <t>SMITHS MEDICAL ASD INC</t>
  </si>
  <si>
    <t xml:space="preserve">201 W QUEEN ST </t>
  </si>
  <si>
    <t>CTD062202791</t>
  </si>
  <si>
    <t>SOMERS INDUSTRIAL FINISHING CORP</t>
  </si>
  <si>
    <t xml:space="preserve">19 FIELD RD </t>
  </si>
  <si>
    <t>SOMERS</t>
  </si>
  <si>
    <t>06071</t>
  </si>
  <si>
    <t>CTD980515290</t>
  </si>
  <si>
    <t>SOUTHDOWN INC</t>
  </si>
  <si>
    <t xml:space="preserve">0 CROSS ST </t>
  </si>
  <si>
    <t>CTD001149277</t>
  </si>
  <si>
    <t>SOUTHINGTON MANUFACTURING FAC</t>
  </si>
  <si>
    <t xml:space="preserve"> AIRCRAFT RD </t>
  </si>
  <si>
    <t>CTD000844308</t>
  </si>
  <si>
    <t>SOUTHINGTON TOWN LANDFILL DEPAOLO DR</t>
  </si>
  <si>
    <t xml:space="preserve"> DEPAOLO DRIVE </t>
  </si>
  <si>
    <t>CTD001174580</t>
  </si>
  <si>
    <t>SPECIFICATIONS PLATING INC</t>
  </si>
  <si>
    <t xml:space="preserve">740 SEAVIEW AVE </t>
  </si>
  <si>
    <t>06607</t>
  </si>
  <si>
    <t>CTD001140862</t>
  </si>
  <si>
    <t>SPIROL INTERNATIONAL CORP</t>
  </si>
  <si>
    <t xml:space="preserve">30 ROCK AVE </t>
  </si>
  <si>
    <t>CTD001453216</t>
  </si>
  <si>
    <t>SPORTING GOODS PROPERTIES INC</t>
  </si>
  <si>
    <t xml:space="preserve">615 ASYLUM ST </t>
  </si>
  <si>
    <t>CTD001181502</t>
  </si>
  <si>
    <t>STRATFORD ARMY ENGINE PLANT</t>
  </si>
  <si>
    <t>US Army</t>
  </si>
  <si>
    <t xml:space="preserve">550 MAIN ST </t>
  </si>
  <si>
    <t>CTD002496909</t>
  </si>
  <si>
    <t>SUMMIT CORP OF AMERICA</t>
  </si>
  <si>
    <t xml:space="preserve">1430 WATERBURY RD </t>
  </si>
  <si>
    <t>CTD001145267</t>
  </si>
  <si>
    <t>SUPERIOR ELECTRIC HOLDING GROUP LLC</t>
  </si>
  <si>
    <t xml:space="preserve">383 MIDDLE ST </t>
  </si>
  <si>
    <t>CTD001139054</t>
  </si>
  <si>
    <t>SWIFT M &amp; SONS INC</t>
  </si>
  <si>
    <t xml:space="preserve">10 LOVE LN </t>
  </si>
  <si>
    <t>06141</t>
  </si>
  <si>
    <t>CTD000844365</t>
  </si>
  <si>
    <t>SYNTHETIC PROD CO DIV OF PLASTIC SPECI</t>
  </si>
  <si>
    <t xml:space="preserve">375 BARNUM AVE </t>
  </si>
  <si>
    <t>CTD001179688</t>
  </si>
  <si>
    <t xml:space="preserve">SYNTHETIC PRODUCTS  CO </t>
  </si>
  <si>
    <t xml:space="preserve">1525 STRATFORD AVE </t>
  </si>
  <si>
    <t>CTD065529158</t>
  </si>
  <si>
    <t>TD DEVELOPMENT LLC</t>
  </si>
  <si>
    <t xml:space="preserve">100 SOUTH MAIN ST </t>
  </si>
  <si>
    <t>MOOSUP</t>
  </si>
  <si>
    <t>06354</t>
  </si>
  <si>
    <t>CTD053707741</t>
  </si>
  <si>
    <t>TEKNICIRCUITS INC</t>
  </si>
  <si>
    <t xml:space="preserve">84 SHELTER ROCK RD </t>
  </si>
  <si>
    <t>CTD000769729</t>
  </si>
  <si>
    <t>THOMPSON TOWN OF SANITARY LANDFILL</t>
  </si>
  <si>
    <t xml:space="preserve"> PASAY RD </t>
  </si>
  <si>
    <t>CTD001165208</t>
  </si>
  <si>
    <t>TIMEX CORP</t>
  </si>
  <si>
    <t xml:space="preserve"> PARK RD EXT </t>
  </si>
  <si>
    <t>MIDDLEBURY</t>
  </si>
  <si>
    <t>06762</t>
  </si>
  <si>
    <t>CTD001184324</t>
  </si>
  <si>
    <t>TOPPAN PHOTOMASKS INC</t>
  </si>
  <si>
    <t xml:space="preserve">4 FINANCE DRIVE </t>
  </si>
  <si>
    <t>CTD991289513</t>
  </si>
  <si>
    <t>TORRINGTON LANDFILL</t>
  </si>
  <si>
    <t xml:space="preserve"> VISTA DR </t>
  </si>
  <si>
    <t>CTD000845263</t>
  </si>
  <si>
    <t>TORRINGTON W P C P 1</t>
  </si>
  <si>
    <t xml:space="preserve"> BOGUE RD </t>
  </si>
  <si>
    <t>HARWINTON</t>
  </si>
  <si>
    <t>06791</t>
  </si>
  <si>
    <t>CTD002593887</t>
  </si>
  <si>
    <t>TRADEBE TREATMENT AND RECYCLING OF BRIDGEPORT LLC</t>
  </si>
  <si>
    <t xml:space="preserve">50 CROSS ST </t>
  </si>
  <si>
    <t>CTD021816889</t>
  </si>
  <si>
    <t>TRADEBE TREATMENT AND RECYCLING OF NORTHEAST LLC</t>
  </si>
  <si>
    <t xml:space="preserve">136 GRACEY AVE </t>
  </si>
  <si>
    <t>06451</t>
  </si>
  <si>
    <t>CTD001451855</t>
  </si>
  <si>
    <t>TUCK A J CO</t>
  </si>
  <si>
    <t xml:space="preserve">32 TUCKS RD </t>
  </si>
  <si>
    <t>BROOKFIELD</t>
  </si>
  <si>
    <t>06804</t>
  </si>
  <si>
    <t>CTD001450006</t>
  </si>
  <si>
    <t>UNIMETAL SURFACE FINISHING LLC</t>
  </si>
  <si>
    <t xml:space="preserve">15 E WATERBURY RD </t>
  </si>
  <si>
    <t>CT6890113792</t>
  </si>
  <si>
    <t>US ENERGY DEPT KNOLLS ATOMIC POWER LAB</t>
  </si>
  <si>
    <t>Dept of Energy</t>
  </si>
  <si>
    <t xml:space="preserve">1900 DAY HILL RD </t>
  </si>
  <si>
    <t>CTD004531919</t>
  </si>
  <si>
    <t>VALSPAR INDUSTRIES USA INC</t>
  </si>
  <si>
    <t xml:space="preserve">145 DIVIDEND RD </t>
  </si>
  <si>
    <t>CTD001181205</t>
  </si>
  <si>
    <t>VANDERBILT CHEMICALS LLC</t>
  </si>
  <si>
    <t xml:space="preserve">31 TAYLOR AVE </t>
  </si>
  <si>
    <t>CTD001164334</t>
  </si>
  <si>
    <t>VIRGINIA INDUSTRIES INC</t>
  </si>
  <si>
    <t xml:space="preserve">30 KNOTTER DR </t>
  </si>
  <si>
    <t>CTD001186212</t>
  </si>
  <si>
    <t>VISHAY VITRAMON INC</t>
  </si>
  <si>
    <t xml:space="preserve">10 MAIN ST </t>
  </si>
  <si>
    <t>MONROE</t>
  </si>
  <si>
    <t>06468</t>
  </si>
  <si>
    <t>CTD041054602</t>
  </si>
  <si>
    <t>VON ROLL USA INC</t>
  </si>
  <si>
    <t xml:space="preserve">166 CHAPEL ST </t>
  </si>
  <si>
    <t>CTD001453232</t>
  </si>
  <si>
    <t>WAMPUS MILFORD ASSOCIATES LLC</t>
  </si>
  <si>
    <t xml:space="preserve">80 WAMPUS LN </t>
  </si>
  <si>
    <t>CTD058865072</t>
  </si>
  <si>
    <t>WARD LEONARD CT LLC  (FKA WARD LEONARD ELECTRIC COMPANY INC)</t>
  </si>
  <si>
    <t xml:space="preserve">401 WATERTOWN RD </t>
  </si>
  <si>
    <t>CTD001165760</t>
  </si>
  <si>
    <t>WATERBURY BROWNFIELDS REDEV LLC</t>
  </si>
  <si>
    <t xml:space="preserve">1981 E MAIN ST </t>
  </si>
  <si>
    <t>CTD001165695</t>
  </si>
  <si>
    <t>WATERBURY CO INC THE</t>
  </si>
  <si>
    <t xml:space="preserve">64 AVENUE OF INDUSTRY </t>
  </si>
  <si>
    <t>CTD001164607</t>
  </si>
  <si>
    <t>WATERBURY ROLLING MILLS</t>
  </si>
  <si>
    <t xml:space="preserve">240 E AURORA ST </t>
  </si>
  <si>
    <t>CTD991289398</t>
  </si>
  <si>
    <t>WATERTOWN TOWN OF SANITARY LANDFILL</t>
  </si>
  <si>
    <t xml:space="preserve"> OLD BAIRD RD </t>
  </si>
  <si>
    <t>WATERTOWN</t>
  </si>
  <si>
    <t>06795</t>
  </si>
  <si>
    <t>CTD001183078</t>
  </si>
  <si>
    <t>WESTINGHOUSE ELECTRIC CORP</t>
  </si>
  <si>
    <t xml:space="preserve">1421 STATE STREET </t>
  </si>
  <si>
    <t>06605-2032</t>
  </si>
  <si>
    <t>CTD001450154</t>
  </si>
  <si>
    <t>WHYCO FINISHING TECHNOLOGIES</t>
  </si>
  <si>
    <t xml:space="preserve">670 WATERBURY RD </t>
  </si>
  <si>
    <t>CTD053704110</t>
  </si>
  <si>
    <t>WIELAND ROLLED PRODUCTS NORTH AMERICA - WATERBURY</t>
  </si>
  <si>
    <t xml:space="preserve">215 PIEDMONT ST </t>
  </si>
  <si>
    <t>CTD991289133</t>
  </si>
  <si>
    <t>WINDSOR BLOOMFIELD LANDFILL</t>
  </si>
  <si>
    <t xml:space="preserve">500 HUCKLEBERRY RD </t>
  </si>
  <si>
    <t>CTD000844332</t>
  </si>
  <si>
    <t>YARDE METALS</t>
  </si>
  <si>
    <t xml:space="preserve">45 NEWELL ST </t>
  </si>
  <si>
    <t>MA</t>
  </si>
  <si>
    <t>MAD046128559</t>
  </si>
  <si>
    <t>A T F DAVIDSON CO INC</t>
  </si>
  <si>
    <t xml:space="preserve"> 355 MAIN ST </t>
  </si>
  <si>
    <t>NORTHBRIDGE</t>
  </si>
  <si>
    <t>01588</t>
  </si>
  <si>
    <t>MAD001025170</t>
  </si>
  <si>
    <t>ACUSHNET CO TITLEIST GOLF DIV</t>
  </si>
  <si>
    <t xml:space="preserve">4 SLOCUM ST </t>
  </si>
  <si>
    <t>ACUSHNET</t>
  </si>
  <si>
    <t>02743</t>
  </si>
  <si>
    <t>MAD049416001</t>
  </si>
  <si>
    <t>ALTO TRONICS CORP</t>
  </si>
  <si>
    <t xml:space="preserve"> THIRD AVE </t>
  </si>
  <si>
    <t>BURLINGTON</t>
  </si>
  <si>
    <t>01803</t>
  </si>
  <si>
    <t>MAD046613279</t>
  </si>
  <si>
    <t>ATTLEBORO REFINING COMPANY INC</t>
  </si>
  <si>
    <t xml:space="preserve"> 20 TOWNSEND RD </t>
  </si>
  <si>
    <t>ATTLEBORO</t>
  </si>
  <si>
    <t>02703</t>
  </si>
  <si>
    <t>MAD059706937</t>
  </si>
  <si>
    <t>AXTON CROSS CO</t>
  </si>
  <si>
    <t xml:space="preserve"> 1 CROSS ST RTE 126</t>
  </si>
  <si>
    <t>HOLLISTON</t>
  </si>
  <si>
    <t>01746</t>
  </si>
  <si>
    <t>MAD001190644</t>
  </si>
  <si>
    <t>BASF CORPORATION</t>
  </si>
  <si>
    <t>36 TAUNTON ST RTE 152</t>
  </si>
  <si>
    <t>02762</t>
  </si>
  <si>
    <t>MAD001039767</t>
  </si>
  <si>
    <t>BOSTIK INC</t>
  </si>
  <si>
    <t xml:space="preserve">211 BOSTON ST </t>
  </si>
  <si>
    <t>MIDDLETON</t>
  </si>
  <si>
    <t>01949</t>
  </si>
  <si>
    <t>MAD001113331</t>
  </si>
  <si>
    <t>CALLAWAY GOLF BALL OPERATIONS INC</t>
  </si>
  <si>
    <t xml:space="preserve">425 MEADOW ST </t>
  </si>
  <si>
    <t>CHICOPEE</t>
  </si>
  <si>
    <t>01013</t>
  </si>
  <si>
    <t>MAD000604447</t>
  </si>
  <si>
    <t>CLEAN HARBORS ANDOVER LLC</t>
  </si>
  <si>
    <t xml:space="preserve"> 300 CANAL ST </t>
  </si>
  <si>
    <t>LAWRENCE</t>
  </si>
  <si>
    <t>01840</t>
  </si>
  <si>
    <t>MAD053452637</t>
  </si>
  <si>
    <t>CLEAN HARBORS OF BRAINTREE INC</t>
  </si>
  <si>
    <t xml:space="preserve">1 HILL AVE </t>
  </si>
  <si>
    <t>BRAINTREE</t>
  </si>
  <si>
    <t>02184</t>
  </si>
  <si>
    <t>MAD980523203</t>
  </si>
  <si>
    <t>CLEAN HARBORS OF NATICK INC</t>
  </si>
  <si>
    <t xml:space="preserve"> 10 MERCER RD </t>
  </si>
  <si>
    <t>NATICK</t>
  </si>
  <si>
    <t>01760</t>
  </si>
  <si>
    <t>MAD001115609</t>
  </si>
  <si>
    <t>COLUMBIA MANUFACTURING INC</t>
  </si>
  <si>
    <t xml:space="preserve">1 CYCLE ST </t>
  </si>
  <si>
    <t>WESTFIELD</t>
  </si>
  <si>
    <t>01085</t>
  </si>
  <si>
    <t>MAD002791515</t>
  </si>
  <si>
    <t>COMMERCIAL DISPOSAL CO INC</t>
  </si>
  <si>
    <t xml:space="preserve"> 17 TOWN WAY </t>
  </si>
  <si>
    <t>WEST SPRINGFIELD</t>
  </si>
  <si>
    <t>01089</t>
  </si>
  <si>
    <t>MAD082303777</t>
  </si>
  <si>
    <t>CYN OIL CORPORATION</t>
  </si>
  <si>
    <t xml:space="preserve">1771 WASHINGTON ST </t>
  </si>
  <si>
    <t>STOUGHTON</t>
  </si>
  <si>
    <t>02072</t>
  </si>
  <si>
    <t>MAD001027697</t>
  </si>
  <si>
    <t>EASTERN CHEM LAC CORP</t>
  </si>
  <si>
    <t xml:space="preserve"> 1100 EASTERN AVE </t>
  </si>
  <si>
    <t>MALDEN</t>
  </si>
  <si>
    <t>02148</t>
  </si>
  <si>
    <t>MAD001138726</t>
  </si>
  <si>
    <t>ECC CORP</t>
  </si>
  <si>
    <t xml:space="preserve"> 156 PRINCETON ST </t>
  </si>
  <si>
    <t>HOLDEN</t>
  </si>
  <si>
    <t>01520</t>
  </si>
  <si>
    <t>MAD001408517</t>
  </si>
  <si>
    <t xml:space="preserve">GE AVIATION </t>
  </si>
  <si>
    <t xml:space="preserve">1000 WESTERN AVE </t>
  </si>
  <si>
    <t>LYNN</t>
  </si>
  <si>
    <t>01910</t>
  </si>
  <si>
    <t>MAD019371079</t>
  </si>
  <si>
    <t>GENERAL CHEMICAL CORPORATION</t>
  </si>
  <si>
    <t xml:space="preserve"> 133 LELAND ST </t>
  </si>
  <si>
    <t>FRAMINGHAM</t>
  </si>
  <si>
    <t>01702</t>
  </si>
  <si>
    <t>MAD001408475</t>
  </si>
  <si>
    <t xml:space="preserve"> 950 BROADWAY </t>
  </si>
  <si>
    <t>LOWELL</t>
  </si>
  <si>
    <t>01854</t>
  </si>
  <si>
    <t>MAD060094760</t>
  </si>
  <si>
    <t>GENERAL ELECTRIC PRS</t>
  </si>
  <si>
    <t xml:space="preserve">3960 MYSTIC VALLEY PKWY </t>
  </si>
  <si>
    <t>MEDFORD</t>
  </si>
  <si>
    <t>02155</t>
  </si>
  <si>
    <t>MAD001441054</t>
  </si>
  <si>
    <t>GENRAD INC</t>
  </si>
  <si>
    <t xml:space="preserve"> 41 MAIN ST </t>
  </si>
  <si>
    <t>BOLTON</t>
  </si>
  <si>
    <t>01740</t>
  </si>
  <si>
    <t>MAD001114214</t>
  </si>
  <si>
    <t>HAMPDEN COLOR &amp; CHEMICAL CO</t>
  </si>
  <si>
    <t xml:space="preserve"> 126 MEMORIAL DR </t>
  </si>
  <si>
    <t>SPRINGFIELD</t>
  </si>
  <si>
    <t>01101</t>
  </si>
  <si>
    <t>MAD048974349</t>
  </si>
  <si>
    <t>HANDY &amp; HARMAN ELECTRONIC MATERIALS</t>
  </si>
  <si>
    <t xml:space="preserve"> 72 ELM ST </t>
  </si>
  <si>
    <t>NORTH ATTLEBOROUGH</t>
  </si>
  <si>
    <t>02760</t>
  </si>
  <si>
    <t>MAD063913909</t>
  </si>
  <si>
    <t>LEAVENS AWARDS CO INC</t>
  </si>
  <si>
    <t xml:space="preserve"> 41 SUMMER ST </t>
  </si>
  <si>
    <t>MAD055179634</t>
  </si>
  <si>
    <t>NEW ENGLAND POWER CO BRAYTON PT STA</t>
  </si>
  <si>
    <t xml:space="preserve"> BRAYTON POINT RD </t>
  </si>
  <si>
    <t>SOMERSET</t>
  </si>
  <si>
    <t>02726</t>
  </si>
  <si>
    <t>MAD030821631</t>
  </si>
  <si>
    <t>NEW ENGLAND POWER COMPANY</t>
  </si>
  <si>
    <t xml:space="preserve"> 24 FORT AVE </t>
  </si>
  <si>
    <t>SALEM</t>
  </si>
  <si>
    <t>01970</t>
  </si>
  <si>
    <t>MAD001402320</t>
  </si>
  <si>
    <t>POLAROID CORP DBA</t>
  </si>
  <si>
    <t xml:space="preserve"> 1265 MAIN ST </t>
  </si>
  <si>
    <t>WALTHAM</t>
  </si>
  <si>
    <t>02451</t>
  </si>
  <si>
    <t>MAD001209121</t>
  </si>
  <si>
    <t>RELIABLE ELECTROPLATING INC</t>
  </si>
  <si>
    <t xml:space="preserve">304 WEST MAIN ST </t>
  </si>
  <si>
    <t>NORTON</t>
  </si>
  <si>
    <t>02712</t>
  </si>
  <si>
    <t>MAD000846006</t>
  </si>
  <si>
    <t>SAFETY KLEEN</t>
  </si>
  <si>
    <t xml:space="preserve"> 128 ELM ST </t>
  </si>
  <si>
    <t>BRIDGEWATER</t>
  </si>
  <si>
    <t>02324</t>
  </si>
  <si>
    <t>MAD060095569</t>
  </si>
  <si>
    <t xml:space="preserve">90 RABBIT RD </t>
  </si>
  <si>
    <t>SALISBURY</t>
  </si>
  <si>
    <t>01952</t>
  </si>
  <si>
    <t>MAD088978143</t>
  </si>
  <si>
    <t xml:space="preserve">50A BRIGHAM ST </t>
  </si>
  <si>
    <t>MARLBOROUGH</t>
  </si>
  <si>
    <t>01752</t>
  </si>
  <si>
    <t>MAD096287354</t>
  </si>
  <si>
    <t>224 EAST MAIN ST BOSTON POST RD N SIDE RTE 9</t>
  </si>
  <si>
    <t>WEST BROOKFIELD</t>
  </si>
  <si>
    <t>01585</t>
  </si>
  <si>
    <t>MAD001202258</t>
  </si>
  <si>
    <t>SEEKONK MANUFACTURING CO INC</t>
  </si>
  <si>
    <t xml:space="preserve"> 87 PERRIN AVE </t>
  </si>
  <si>
    <t>SEEKONK</t>
  </si>
  <si>
    <t>02771</t>
  </si>
  <si>
    <t>MAD001899020</t>
  </si>
  <si>
    <t>SIGNIFY NORTH AMERICA</t>
  </si>
  <si>
    <t xml:space="preserve">631 AIRPORT RD </t>
  </si>
  <si>
    <t>FALL RIVER</t>
  </si>
  <si>
    <t>02720</t>
  </si>
  <si>
    <t>MAD000844282</t>
  </si>
  <si>
    <t>SIMPLEX TIME RECORDER CO</t>
  </si>
  <si>
    <t xml:space="preserve"> SIMPLEX PLZ </t>
  </si>
  <si>
    <t>GARDNER</t>
  </si>
  <si>
    <t>01441</t>
  </si>
  <si>
    <t>MAD000842401</t>
  </si>
  <si>
    <t>SITHE NEW ENGLAND</t>
  </si>
  <si>
    <t xml:space="preserve"> 173 ALFORD ST </t>
  </si>
  <si>
    <t>EVERETT</t>
  </si>
  <si>
    <t>02149</t>
  </si>
  <si>
    <t>MAD000845420</t>
  </si>
  <si>
    <t xml:space="preserve"> 776 SUMMER ST </t>
  </si>
  <si>
    <t>BOSTON</t>
  </si>
  <si>
    <t>02127</t>
  </si>
  <si>
    <t>MAD001114818</t>
  </si>
  <si>
    <t>SOLUTIA INC</t>
  </si>
  <si>
    <t xml:space="preserve">730 WORCESTER ST </t>
  </si>
  <si>
    <t>01151</t>
  </si>
  <si>
    <t>MAD049440951</t>
  </si>
  <si>
    <t>SUFFOLK SERVICES INC</t>
  </si>
  <si>
    <t xml:space="preserve"> 105 TAYLOR ST </t>
  </si>
  <si>
    <t>02122</t>
  </si>
  <si>
    <t>MAD052924495</t>
  </si>
  <si>
    <t>TRADEBE TREATMENT AND RECYCLING LLC</t>
  </si>
  <si>
    <t xml:space="preserve">345 WEST MAIN ST </t>
  </si>
  <si>
    <t>NORTHBOROUGH</t>
  </si>
  <si>
    <t>01532</t>
  </si>
  <si>
    <t>MAD062179890</t>
  </si>
  <si>
    <t>TRADEBE TREATMENT AND RECYCLING OF STOUGHTON</t>
  </si>
  <si>
    <t xml:space="preserve">441R CANTON ST </t>
  </si>
  <si>
    <t>MAD047075734</t>
  </si>
  <si>
    <t>TRIUMVIRATE ENVIRONMENTAL MERRIMACK INC</t>
  </si>
  <si>
    <t xml:space="preserve">263 HOWARD ST </t>
  </si>
  <si>
    <t>01852</t>
  </si>
  <si>
    <t>MAD043415991</t>
  </si>
  <si>
    <t>U S M MACHINERY DIVISION</t>
  </si>
  <si>
    <t xml:space="preserve"> 181 ELLIOT ST RTE 62</t>
  </si>
  <si>
    <t>BEVERLY</t>
  </si>
  <si>
    <t>01915</t>
  </si>
  <si>
    <t>MAD001116078</t>
  </si>
  <si>
    <t>UTILITY MANUFACTURING CO</t>
  </si>
  <si>
    <t xml:space="preserve"> 2443 BOSTON RD </t>
  </si>
  <si>
    <t>WILBRAHAM</t>
  </si>
  <si>
    <t>01095</t>
  </si>
  <si>
    <t>MAD065781197</t>
  </si>
  <si>
    <t>VIANT MEDICAL LLC</t>
  </si>
  <si>
    <t xml:space="preserve">660 MAIN ST </t>
  </si>
  <si>
    <t>STURBRIDGE</t>
  </si>
  <si>
    <t>01518-1259</t>
  </si>
  <si>
    <t>MAD001047968</t>
  </si>
  <si>
    <t>WATERS TECHNOLOGIES CORPORATION</t>
  </si>
  <si>
    <t xml:space="preserve">34 MAPLE ST </t>
  </si>
  <si>
    <t>01757</t>
  </si>
  <si>
    <t>MAD001195700</t>
  </si>
  <si>
    <t>WHITING &amp; DAVIS CO</t>
  </si>
  <si>
    <t xml:space="preserve"> 23 WEST BACON ST </t>
  </si>
  <si>
    <t>MAD001128032</t>
  </si>
  <si>
    <t>WYMAN GORDON COMPANY</t>
  </si>
  <si>
    <t xml:space="preserve">244 WORCESTER ST </t>
  </si>
  <si>
    <t>GRAFTON</t>
  </si>
  <si>
    <t>01536</t>
  </si>
  <si>
    <t>MAD001128016</t>
  </si>
  <si>
    <t xml:space="preserve">105 MADISON ST </t>
  </si>
  <si>
    <t>WORCESTER</t>
  </si>
  <si>
    <t>01613</t>
  </si>
  <si>
    <t>MAD051505477</t>
  </si>
  <si>
    <t>ZENECA INC</t>
  </si>
  <si>
    <t xml:space="preserve"> 333 MAIN ST AND RTE 138</t>
  </si>
  <si>
    <t>DIGHTON</t>
  </si>
  <si>
    <t>02715</t>
  </si>
  <si>
    <t>ME</t>
  </si>
  <si>
    <t>MED001108463</t>
  </si>
  <si>
    <t>AMERICAN HOIST &amp; DERRICK CO</t>
  </si>
  <si>
    <t xml:space="preserve">143 FORE ST </t>
  </si>
  <si>
    <t>PORTLAND</t>
  </si>
  <si>
    <t>04101</t>
  </si>
  <si>
    <t>MED001099308</t>
  </si>
  <si>
    <t>BASF-EASTPORT-INACTIVE SITE-(REMEDIATION)</t>
  </si>
  <si>
    <t xml:space="preserve">30 STANIELS ROAD </t>
  </si>
  <si>
    <t>EASTPORT</t>
  </si>
  <si>
    <t>04631</t>
  </si>
  <si>
    <t>MED041460247</t>
  </si>
  <si>
    <t>BATH IRON WORKS</t>
  </si>
  <si>
    <t xml:space="preserve">700 WASHINGTON ST. </t>
  </si>
  <si>
    <t>BATH</t>
  </si>
  <si>
    <t>04530-2556</t>
  </si>
  <si>
    <t>MED000841056</t>
  </si>
  <si>
    <t>BATH IRON WORKS - HARDINGS FACILITY</t>
  </si>
  <si>
    <t xml:space="preserve">375 BATH ROAD </t>
  </si>
  <si>
    <t>BRUNSWICK</t>
  </si>
  <si>
    <t>04011</t>
  </si>
  <si>
    <t>MED001106293</t>
  </si>
  <si>
    <t>CIANBRO CORPORATION</t>
  </si>
  <si>
    <t xml:space="preserve">129 NORTH MAIN STREET </t>
  </si>
  <si>
    <t>PITTSFIELD</t>
  </si>
  <si>
    <t>04967-4102</t>
  </si>
  <si>
    <t>MED001037126</t>
  </si>
  <si>
    <t>CIBA SPECIALTY CHEMICALS</t>
  </si>
  <si>
    <t xml:space="preserve">55 CROWLEY RD </t>
  </si>
  <si>
    <t>LEWISTON</t>
  </si>
  <si>
    <t>04240</t>
  </si>
  <si>
    <t>MED001110972</t>
  </si>
  <si>
    <t>COMPONENTS INC</t>
  </si>
  <si>
    <t xml:space="preserve"> RTE 35 </t>
  </si>
  <si>
    <t>KENNEBUNK</t>
  </si>
  <si>
    <t>04043</t>
  </si>
  <si>
    <t>MED990813297</t>
  </si>
  <si>
    <t>DATA GENERAL CORP</t>
  </si>
  <si>
    <t xml:space="preserve">80 EISENHOWER DR </t>
  </si>
  <si>
    <t>WESTBROOK</t>
  </si>
  <si>
    <t>04092</t>
  </si>
  <si>
    <t>MED001097203</t>
  </si>
  <si>
    <t>ELMET TECHNOLOGIES LLC</t>
  </si>
  <si>
    <t xml:space="preserve">1560 LISBON STREET </t>
  </si>
  <si>
    <t>MED058951047</t>
  </si>
  <si>
    <t>G T E OPERATIONS SUPPORT INC</t>
  </si>
  <si>
    <t xml:space="preserve">228 NORTHEAST RD RTE 35 </t>
  </si>
  <si>
    <t>STANDISH</t>
  </si>
  <si>
    <t>04084</t>
  </si>
  <si>
    <t>MED000840991</t>
  </si>
  <si>
    <t>G T E PRODUCTS CORP</t>
  </si>
  <si>
    <t xml:space="preserve"> RTE 25 </t>
  </si>
  <si>
    <t>PARSONSFIELD</t>
  </si>
  <si>
    <t>04048</t>
  </si>
  <si>
    <t>MED051431906</t>
  </si>
  <si>
    <t>GENERAL ELECTRIC COMPANY AUBURN MAINE FACILITY</t>
  </si>
  <si>
    <t xml:space="preserve">135 RODMAN RD </t>
  </si>
  <si>
    <t>AUBURN</t>
  </si>
  <si>
    <t>04210</t>
  </si>
  <si>
    <t>MED057977092</t>
  </si>
  <si>
    <t>INTERNATIONAL WOOLEN CO INC</t>
  </si>
  <si>
    <t xml:space="preserve">100 DALE ST </t>
  </si>
  <si>
    <t>SANFORD</t>
  </si>
  <si>
    <t>04073</t>
  </si>
  <si>
    <t>MED001065580</t>
  </si>
  <si>
    <t>IRVING TANNING CO</t>
  </si>
  <si>
    <t xml:space="preserve">154 PLEASANT ST </t>
  </si>
  <si>
    <t>HARTLAND</t>
  </si>
  <si>
    <t>04943-0400</t>
  </si>
  <si>
    <t>MED001095629</t>
  </si>
  <si>
    <t>KIMBERLY CLARK TISSUE CO</t>
  </si>
  <si>
    <t xml:space="preserve">14 BENTON AVE </t>
  </si>
  <si>
    <t>WINSLOW</t>
  </si>
  <si>
    <t>04902-6894</t>
  </si>
  <si>
    <t>MED065034183</t>
  </si>
  <si>
    <t>MAINE ELECTRONICS</t>
  </si>
  <si>
    <t xml:space="preserve">19 SAINT ANNE ST </t>
  </si>
  <si>
    <t>LISBON</t>
  </si>
  <si>
    <t>04250</t>
  </si>
  <si>
    <t>MED071749329</t>
  </si>
  <si>
    <t>MAINE YANKEE ATOMIC POWER COMPANY</t>
  </si>
  <si>
    <t xml:space="preserve">321 OLD FERRY ROAD </t>
  </si>
  <si>
    <t>WISCASSET</t>
  </si>
  <si>
    <t>04578</t>
  </si>
  <si>
    <t>MED000242701</t>
  </si>
  <si>
    <t>MALLINCKRODT US LLC</t>
  </si>
  <si>
    <t xml:space="preserve">99 INDUSTRIAL WAY </t>
  </si>
  <si>
    <t>ORRINGTON</t>
  </si>
  <si>
    <t>04474</t>
  </si>
  <si>
    <t>MED000604496</t>
  </si>
  <si>
    <t>ME COASTAL SERVICES</t>
  </si>
  <si>
    <t xml:space="preserve">601 DANFORTH ST </t>
  </si>
  <si>
    <t>04102</t>
  </si>
  <si>
    <t>MED071730220</t>
  </si>
  <si>
    <t>MICRO METRICS INC</t>
  </si>
  <si>
    <t xml:space="preserve">17 CR INDUSTRIAL PARK </t>
  </si>
  <si>
    <t>ROCKPORT</t>
  </si>
  <si>
    <t>04856</t>
  </si>
  <si>
    <t>MED001095041</t>
  </si>
  <si>
    <t>ND PAPER INC. - RUMFORD DIVISION</t>
  </si>
  <si>
    <t xml:space="preserve">35 HARTFORD STREET </t>
  </si>
  <si>
    <t>RUMFORD</t>
  </si>
  <si>
    <t>04276</t>
  </si>
  <si>
    <t>MED019051069</t>
  </si>
  <si>
    <t>NRC ENVIRONMENTAL OF MAINE, INC.</t>
  </si>
  <si>
    <t xml:space="preserve">106 MAIN STREET </t>
  </si>
  <si>
    <t>SOUTH PORTLAND</t>
  </si>
  <si>
    <t>04106</t>
  </si>
  <si>
    <t>MED001099746</t>
  </si>
  <si>
    <t>OSRAM SYLVANIA FACILITY</t>
  </si>
  <si>
    <t xml:space="preserve">405 FRIENDSHIP STREET </t>
  </si>
  <si>
    <t>WALDOBORO</t>
  </si>
  <si>
    <t>04572</t>
  </si>
  <si>
    <t>MED040228983</t>
  </si>
  <si>
    <t>PIONEER PLASTICS CORPORATION</t>
  </si>
  <si>
    <t xml:space="preserve">1 PIONITE ROAD </t>
  </si>
  <si>
    <t>MED000791681</t>
  </si>
  <si>
    <t>PRATT &amp; WHITNEY</t>
  </si>
  <si>
    <t xml:space="preserve">113 WELLS STREET </t>
  </si>
  <si>
    <t>NORTH BERWICK</t>
  </si>
  <si>
    <t>03906</t>
  </si>
  <si>
    <t>MED040249096</t>
  </si>
  <si>
    <t>ROEHM AMERICA LLC</t>
  </si>
  <si>
    <t xml:space="preserve">1796 MAIN STREET </t>
  </si>
  <si>
    <t>MED980667810</t>
  </si>
  <si>
    <t>SAFETY-KLEEN CORP</t>
  </si>
  <si>
    <t xml:space="preserve">86 US HIGHWAY 202 </t>
  </si>
  <si>
    <t>LEEDS</t>
  </si>
  <si>
    <t>04263</t>
  </si>
  <si>
    <t>MED042141408</t>
  </si>
  <si>
    <t>SAPPI NORTH AMERICA, INC.</t>
  </si>
  <si>
    <t xml:space="preserve">89 CUMBERLAND STREET </t>
  </si>
  <si>
    <t>04098-1597</t>
  </si>
  <si>
    <t>MED060996204</t>
  </si>
  <si>
    <t>SAPPI NORTH AMERICA, INC. SOMERSET OPERATIONS</t>
  </si>
  <si>
    <t xml:space="preserve">1329 WATERVILLE ROAD </t>
  </si>
  <si>
    <t>SKOWHEGAN</t>
  </si>
  <si>
    <t>04976-0000</t>
  </si>
  <si>
    <t>MED001096791</t>
  </si>
  <si>
    <t>SDI MANAGEMENT COMPANY</t>
  </si>
  <si>
    <t xml:space="preserve">291 NORTH STREET, SUITE 2 </t>
  </si>
  <si>
    <t>SACO</t>
  </si>
  <si>
    <t>04072-0890</t>
  </si>
  <si>
    <t>MED001098458</t>
  </si>
  <si>
    <t>TEXAS INSTRUMENTS INCORPORATED</t>
  </si>
  <si>
    <t xml:space="preserve">5 FODEN ROAD </t>
  </si>
  <si>
    <t>MED001111368</t>
  </si>
  <si>
    <t>TWIN RIVERS PAPER CO LLC</t>
  </si>
  <si>
    <t xml:space="preserve">82 BRIDGE AVENUE </t>
  </si>
  <si>
    <t>MADAWASKA</t>
  </si>
  <si>
    <t>04756</t>
  </si>
  <si>
    <t>MED083184051</t>
  </si>
  <si>
    <t>UNITRODE CORP</t>
  </si>
  <si>
    <t xml:space="preserve">2 EISENHOWER DR </t>
  </si>
  <si>
    <t>MED060996451</t>
  </si>
  <si>
    <t>UNIVERSITY OF MAINE</t>
  </si>
  <si>
    <t xml:space="preserve">168 COLLEGE AVENUE </t>
  </si>
  <si>
    <t>ORONO</t>
  </si>
  <si>
    <t>04469</t>
  </si>
  <si>
    <t>MED077469864</t>
  </si>
  <si>
    <t>VISHAY SPRAGUE, INC. (FORMERLY SPRAGUE ELECTRIC COMPANY)</t>
  </si>
  <si>
    <t xml:space="preserve">1754 MAIN STREET </t>
  </si>
  <si>
    <t>NH</t>
  </si>
  <si>
    <t>NHD001084979</t>
  </si>
  <si>
    <t>BEAZER EAST INC</t>
  </si>
  <si>
    <t xml:space="preserve"> 2 HILLS FERRY RD </t>
  </si>
  <si>
    <t>NASHUA</t>
  </si>
  <si>
    <t>03061</t>
  </si>
  <si>
    <t>NHD073990418</t>
  </si>
  <si>
    <t>BURNDY LLC</t>
  </si>
  <si>
    <t xml:space="preserve"> 34 BERN DIBNER RD </t>
  </si>
  <si>
    <t>LINCOLN</t>
  </si>
  <si>
    <t>03251</t>
  </si>
  <si>
    <t>NHD056331077</t>
  </si>
  <si>
    <t>COATING SYSTEMS INC</t>
  </si>
  <si>
    <t xml:space="preserve"> 55 CROWN ST </t>
  </si>
  <si>
    <t>03060</t>
  </si>
  <si>
    <t>NHD001089465</t>
  </si>
  <si>
    <t>ELECTROPAC WORLDWIDE INC</t>
  </si>
  <si>
    <t xml:space="preserve"> 70 PEMBROKE RD </t>
  </si>
  <si>
    <t>CONCORD</t>
  </si>
  <si>
    <t>03301</t>
  </si>
  <si>
    <t>NHD000471771</t>
  </si>
  <si>
    <t>ELEMENTIS CHEMICALS INC</t>
  </si>
  <si>
    <t xml:space="preserve"> 441 D W HWY </t>
  </si>
  <si>
    <t>MERRIMACK</t>
  </si>
  <si>
    <t>03054</t>
  </si>
  <si>
    <t>NHD000845768</t>
  </si>
  <si>
    <t>EMHART INDUSTRIAL IN</t>
  </si>
  <si>
    <t xml:space="preserve"> 77 L WEBSTER ST </t>
  </si>
  <si>
    <t>JAFFREY</t>
  </si>
  <si>
    <t>03452</t>
  </si>
  <si>
    <t>NHD001083955</t>
  </si>
  <si>
    <t>FARIA/BEEDE</t>
  </si>
  <si>
    <t xml:space="preserve"> 88 VILLAGE ST </t>
  </si>
  <si>
    <t>03303</t>
  </si>
  <si>
    <t>NHD001084672</t>
  </si>
  <si>
    <t>FREUDENBERG NOK GENERAL PARTNERSHIP</t>
  </si>
  <si>
    <t xml:space="preserve"> 450 PLEASANT STRTE 104 </t>
  </si>
  <si>
    <t>03222</t>
  </si>
  <si>
    <t>NHD048724173</t>
  </si>
  <si>
    <t>HAMPSHIRE CHEMICAL CORP</t>
  </si>
  <si>
    <t xml:space="preserve"> 2 E SPIT BROOK RD </t>
  </si>
  <si>
    <t>03060-5737</t>
  </si>
  <si>
    <t>NHD048722466</t>
  </si>
  <si>
    <t>HENKEL CORP</t>
  </si>
  <si>
    <t xml:space="preserve"> 137 FOLLY MILL RD </t>
  </si>
  <si>
    <t>SEABROOK</t>
  </si>
  <si>
    <t>03874</t>
  </si>
  <si>
    <t>NHD001088624</t>
  </si>
  <si>
    <t>HUTCHINSON SEALING SYSTEMS</t>
  </si>
  <si>
    <t xml:space="preserve"> 171 EXETER RD </t>
  </si>
  <si>
    <t>NEWFIELDS</t>
  </si>
  <si>
    <t>03856-0169</t>
  </si>
  <si>
    <t>NHD001090729</t>
  </si>
  <si>
    <t>KING MFG</t>
  </si>
  <si>
    <t xml:space="preserve"> SQUANTUM RD </t>
  </si>
  <si>
    <t>NHD046312559</t>
  </si>
  <si>
    <t>LIQUID BLUE</t>
  </si>
  <si>
    <t xml:space="preserve"> 6 LINLEW DR </t>
  </si>
  <si>
    <t>DERRY</t>
  </si>
  <si>
    <t>03038</t>
  </si>
  <si>
    <t>NHD981204282</t>
  </si>
  <si>
    <t>NEW ENGLAND ORDNANCE</t>
  </si>
  <si>
    <t xml:space="preserve"> WHIPPLE RD </t>
  </si>
  <si>
    <t>NEWPORT</t>
  </si>
  <si>
    <t>03754</t>
  </si>
  <si>
    <t>NHD081257446</t>
  </si>
  <si>
    <t>NEXTERA ENERGY SEABROOK LLC</t>
  </si>
  <si>
    <t xml:space="preserve"> 626 LAFAYETTE RDSEABROOK STATION RTE 1 </t>
  </si>
  <si>
    <t>NHD073984288</t>
  </si>
  <si>
    <t>OSRAM SYLVANIA INC</t>
  </si>
  <si>
    <t xml:space="preserve">275 WEST MAIN STREET </t>
  </si>
  <si>
    <t>HILLSBORO</t>
  </si>
  <si>
    <t>03244</t>
  </si>
  <si>
    <t>NHD001085430</t>
  </si>
  <si>
    <t>ROCKWELL INTERNATIONAL</t>
  </si>
  <si>
    <t>CAMPTON</t>
  </si>
  <si>
    <t>03219</t>
  </si>
  <si>
    <t>NHD980913321</t>
  </si>
  <si>
    <t>TEXTRON AUTOMOTIVE INTERIORS</t>
  </si>
  <si>
    <t xml:space="preserve"> WATSON RD CARDINAL LANDFILL REMEDIATION</t>
  </si>
  <si>
    <t>03835</t>
  </si>
  <si>
    <t>NHD073964496</t>
  </si>
  <si>
    <t>TIMKEN AEROSPACE MPB</t>
  </si>
  <si>
    <t xml:space="preserve"> 336 MECHANIC ST </t>
  </si>
  <si>
    <t>LEBANON</t>
  </si>
  <si>
    <t>03766-2767</t>
  </si>
  <si>
    <t>RI</t>
  </si>
  <si>
    <t>RID980906986</t>
  </si>
  <si>
    <t>21ST CENTURY ENVIRONMENTAL MGMT INC</t>
  </si>
  <si>
    <t xml:space="preserve">25 GRAYSTONE ST </t>
  </si>
  <si>
    <t>WARWICK</t>
  </si>
  <si>
    <t>02886</t>
  </si>
  <si>
    <t>RID002042216</t>
  </si>
  <si>
    <t>AGENCY REALTY &amp; MORTGAGE CO INC</t>
  </si>
  <si>
    <t xml:space="preserve">477 CHURCH ST </t>
  </si>
  <si>
    <t>RICHMOND</t>
  </si>
  <si>
    <t>02894</t>
  </si>
  <si>
    <t>RID001202589</t>
  </si>
  <si>
    <t>ARCH SPECIALTY CHEMICALS INC.</t>
  </si>
  <si>
    <t xml:space="preserve">40 MOSHASSUCK RD. </t>
  </si>
  <si>
    <t>02865-0000</t>
  </si>
  <si>
    <t>RID001194323</t>
  </si>
  <si>
    <t>BASF</t>
  </si>
  <si>
    <t xml:space="preserve">180 MILL ST </t>
  </si>
  <si>
    <t>CRANSTON</t>
  </si>
  <si>
    <t>02905</t>
  </si>
  <si>
    <t>RID001197045</t>
  </si>
  <si>
    <t>E T C O CORD PRODUCTS</t>
  </si>
  <si>
    <t xml:space="preserve">333 STRAWBERRY FIELD RD SUITE 11 </t>
  </si>
  <si>
    <t>02887</t>
  </si>
  <si>
    <t>RID063900690</t>
  </si>
  <si>
    <t>ELECTRIC BOAT CORPORATION</t>
  </si>
  <si>
    <t xml:space="preserve">165 DILLABUR AVE </t>
  </si>
  <si>
    <t>NORTH KINGSTOWN</t>
  </si>
  <si>
    <t>02852</t>
  </si>
  <si>
    <t>RID080815145</t>
  </si>
  <si>
    <t>FIBER MARK DSI</t>
  </si>
  <si>
    <t xml:space="preserve">1 GOLDSMITH STREET </t>
  </si>
  <si>
    <t>JOHNSTON</t>
  </si>
  <si>
    <t>02919-0000</t>
  </si>
  <si>
    <t>RID089351472</t>
  </si>
  <si>
    <t>FORT BARTON HOLDINGS INC</t>
  </si>
  <si>
    <t xml:space="preserve">33 GRAYSTONE ST </t>
  </si>
  <si>
    <t>RID095976544</t>
  </si>
  <si>
    <t>GEM MANAGEMENT INC</t>
  </si>
  <si>
    <t xml:space="preserve">1 WELLINGTON RD </t>
  </si>
  <si>
    <t>02865</t>
  </si>
  <si>
    <t>RID062312095</t>
  </si>
  <si>
    <t>METALS RECYCLING CO INC</t>
  </si>
  <si>
    <t xml:space="preserve">89 CELIA ST </t>
  </si>
  <si>
    <t>02919</t>
  </si>
  <si>
    <t>RID093214641</t>
  </si>
  <si>
    <t>MORTON INTERNATIONAL, INC</t>
  </si>
  <si>
    <t xml:space="preserve">109 KING PHILIP RD </t>
  </si>
  <si>
    <t>EAST PROVIDENCE</t>
  </si>
  <si>
    <t>02914</t>
  </si>
  <si>
    <t>RID040098352</t>
  </si>
  <si>
    <t>NORTHLAND ENVIRONMENTAL LLC</t>
  </si>
  <si>
    <t xml:space="preserve">275 ALLENS AVE </t>
  </si>
  <si>
    <t>PROVIDENCE</t>
  </si>
  <si>
    <t>RID001546811</t>
  </si>
  <si>
    <t>OCEAN STATE STEEL INC</t>
  </si>
  <si>
    <t xml:space="preserve">300 BOURNE AVE </t>
  </si>
  <si>
    <t>RID050323260</t>
  </si>
  <si>
    <t>OUTERLIMITS OFFSHORE POWERBOAT</t>
  </si>
  <si>
    <t xml:space="preserve">47 GOODING AVE BLDNG D </t>
  </si>
  <si>
    <t>02809</t>
  </si>
  <si>
    <t>RID001805670</t>
  </si>
  <si>
    <t>PHARMARON MANUFACTURING SERVICES (US) LLC</t>
  </si>
  <si>
    <t xml:space="preserve">500A WASHINGTON ST </t>
  </si>
  <si>
    <t>COVENTRY</t>
  </si>
  <si>
    <t>02816</t>
  </si>
  <si>
    <t>RID000769893</t>
  </si>
  <si>
    <t>PHILIPS COMPONENTS</t>
  </si>
  <si>
    <t xml:space="preserve">45 GEORGE WASHINGTON HWY </t>
  </si>
  <si>
    <t>SMITHFIELD</t>
  </si>
  <si>
    <t>02917</t>
  </si>
  <si>
    <t>RID030284293</t>
  </si>
  <si>
    <t xml:space="preserve">100 PROVIDENCE PIKE </t>
  </si>
  <si>
    <t>NORTH SMITHFIELD</t>
  </si>
  <si>
    <t>02896</t>
  </si>
  <si>
    <t>RID084802842</t>
  </si>
  <si>
    <t>SAFETY-KLEEN SYSTEMS, INC.</t>
  </si>
  <si>
    <t xml:space="preserve">167 MILL ST </t>
  </si>
  <si>
    <t>02905-1049</t>
  </si>
  <si>
    <t>RID001962190</t>
  </si>
  <si>
    <t>T H B C INC</t>
  </si>
  <si>
    <t xml:space="preserve">61 GLENHAM AVE </t>
  </si>
  <si>
    <t>VT</t>
  </si>
  <si>
    <t>VTD002083434</t>
  </si>
  <si>
    <t>GENERAL DYNAMICS ARMAMENT &amp; TECH PRODUCT</t>
  </si>
  <si>
    <t xml:space="preserve">128 LAKESIDE AVE </t>
  </si>
  <si>
    <t>05401-4985</t>
  </si>
  <si>
    <t>VTD001075894</t>
  </si>
  <si>
    <t>GENERAL ELECTRIC COMPANY (GE AVIATION RUTLAND PLANT 2)</t>
  </si>
  <si>
    <t>270 WINDCREST ROAD NORTH CLARENDON</t>
  </si>
  <si>
    <t>CLARENDON</t>
  </si>
  <si>
    <t>05759</t>
  </si>
  <si>
    <t>VTD007939614</t>
  </si>
  <si>
    <t>GMP ELECTRICAL MAINTENANCE FACILITY</t>
  </si>
  <si>
    <t xml:space="preserve">296 GREENS HILL LANE </t>
  </si>
  <si>
    <t>RUTLAND</t>
  </si>
  <si>
    <t>05701</t>
  </si>
  <si>
    <t>VTD002084705</t>
  </si>
  <si>
    <t>IBM CORPORATION</t>
  </si>
  <si>
    <t xml:space="preserve">1000 RIVER STREET </t>
  </si>
  <si>
    <t>ESSEX JUNCTION</t>
  </si>
  <si>
    <t>05452</t>
  </si>
  <si>
    <t>VTD000791699</t>
  </si>
  <si>
    <t>SAFETY-KLEEN SYSTEMS INC</t>
  </si>
  <si>
    <t xml:space="preserve">23 WEST SECOND ST </t>
  </si>
  <si>
    <t>BARRE</t>
  </si>
  <si>
    <t>05641</t>
  </si>
  <si>
    <t>VTR000517052</t>
  </si>
  <si>
    <t>US ECOLOGY BURLINGTON, INC.</t>
  </si>
  <si>
    <t xml:space="preserve">54 AVENUE D </t>
  </si>
  <si>
    <t>WILLISTON</t>
  </si>
  <si>
    <t>05495</t>
  </si>
  <si>
    <t>VTD000636563</t>
  </si>
  <si>
    <t>UVM - ENVIRONMENTAL SAFETY FACILITY</t>
  </si>
  <si>
    <t xml:space="preserve">667 SPEAR STREET </t>
  </si>
  <si>
    <t>05405</t>
  </si>
  <si>
    <t>02</t>
  </si>
  <si>
    <t>NJ</t>
  </si>
  <si>
    <t>NJD001787944</t>
  </si>
  <si>
    <t>AGC PROPERTY A/K/A ICI SUBSITE</t>
  </si>
  <si>
    <t xml:space="preserve">229 E 22ND ST </t>
  </si>
  <si>
    <t>BAYONNE</t>
  </si>
  <si>
    <t>07002</t>
  </si>
  <si>
    <t>NJD002373579</t>
  </si>
  <si>
    <t>AIR PRODUCTS AND CHEMICALS, INC.</t>
  </si>
  <si>
    <t xml:space="preserve">675 BILLINGSPORT ROAD </t>
  </si>
  <si>
    <t>PAULSBORO</t>
  </si>
  <si>
    <t>08066</t>
  </si>
  <si>
    <t>NJD991291063</t>
  </si>
  <si>
    <t>ALL COUNTY ENVIRONMENTAL SERVICE CORP</t>
  </si>
  <si>
    <t xml:space="preserve">1 RIVER RD </t>
  </si>
  <si>
    <t>EDGEWATER</t>
  </si>
  <si>
    <t>07020</t>
  </si>
  <si>
    <t>NJD002148484</t>
  </si>
  <si>
    <t>AMAZON.COM SERVICES LLC - SNJ1</t>
  </si>
  <si>
    <t xml:space="preserve">1150 MCBRIDE AVE </t>
  </si>
  <si>
    <t>WOODLAND PARK</t>
  </si>
  <si>
    <t>07424</t>
  </si>
  <si>
    <t>NJD045445483</t>
  </si>
  <si>
    <t>AMERADA HESS CORP</t>
  </si>
  <si>
    <t xml:space="preserve">750 CLIFF RD </t>
  </si>
  <si>
    <t>PORT READING</t>
  </si>
  <si>
    <t>07064</t>
  </si>
  <si>
    <t>NJD002366441</t>
  </si>
  <si>
    <t>AMERICAN STANDARD, INC.</t>
  </si>
  <si>
    <t xml:space="preserve"> KLOCKNER ROAD </t>
  </si>
  <si>
    <t>TRENTON</t>
  </si>
  <si>
    <t>08619</t>
  </si>
  <si>
    <t>NJD000312371</t>
  </si>
  <si>
    <t>AMSPEC CHEMICAL CORP</t>
  </si>
  <si>
    <t xml:space="preserve">751 WATER ST </t>
  </si>
  <si>
    <t>GLOUCESTER CITY</t>
  </si>
  <si>
    <t>08030</t>
  </si>
  <si>
    <t>NJD001724988</t>
  </si>
  <si>
    <t>ARISTECH CHEM CORP</t>
  </si>
  <si>
    <t xml:space="preserve">1711 W ELIZABETH AVE </t>
  </si>
  <si>
    <t>LINDEN</t>
  </si>
  <si>
    <t>07036</t>
  </si>
  <si>
    <t>NJD044688935</t>
  </si>
  <si>
    <t>ARSYNCO INC</t>
  </si>
  <si>
    <t xml:space="preserve"> 13TH ST </t>
  </si>
  <si>
    <t>CARLSTADT</t>
  </si>
  <si>
    <t>07072</t>
  </si>
  <si>
    <t>NJD052788528</t>
  </si>
  <si>
    <t>ATOFINA CHEMICALS INC</t>
  </si>
  <si>
    <t xml:space="preserve"> SOUTH ST </t>
  </si>
  <si>
    <t>HOLMDEL</t>
  </si>
  <si>
    <t>07733</t>
  </si>
  <si>
    <t>NJD041211392</t>
  </si>
  <si>
    <t>BASF CATALYSTS LLC</t>
  </si>
  <si>
    <t xml:space="preserve">700 BLAIR RD </t>
  </si>
  <si>
    <t>CARTERET</t>
  </si>
  <si>
    <t>07008</t>
  </si>
  <si>
    <t>NJD056699267</t>
  </si>
  <si>
    <t>BASF METALS LLC</t>
  </si>
  <si>
    <t xml:space="preserve">2655 RT 22 W </t>
  </si>
  <si>
    <t>UNION</t>
  </si>
  <si>
    <t>07083</t>
  </si>
  <si>
    <t>NJD000542282</t>
  </si>
  <si>
    <t>BEAZER EAST INC-PORT NEWARK</t>
  </si>
  <si>
    <t xml:space="preserve"> MARITIME &amp; TYLER AVE </t>
  </si>
  <si>
    <t>NEWARK</t>
  </si>
  <si>
    <t>07114</t>
  </si>
  <si>
    <t>NJD053288239</t>
  </si>
  <si>
    <t>BRIDGEPORT DISPOSAL, LLC</t>
  </si>
  <si>
    <t xml:space="preserve">600 CROSSROADS BOULEVARD </t>
  </si>
  <si>
    <t>LOGAN TWP</t>
  </si>
  <si>
    <t>08085</t>
  </si>
  <si>
    <t>NJD001865534</t>
  </si>
  <si>
    <t>BRISTOL MYERS SQUIBB</t>
  </si>
  <si>
    <t xml:space="preserve">3551  LAWRENCEVILLE ROAD </t>
  </si>
  <si>
    <t>PRINCETON</t>
  </si>
  <si>
    <t>08540</t>
  </si>
  <si>
    <t>NJD089216790</t>
  </si>
  <si>
    <t>CHEMICAL WASTE MGMT OF NJ INC</t>
  </si>
  <si>
    <t xml:space="preserve">100 LISTER AVE </t>
  </si>
  <si>
    <t>07105</t>
  </si>
  <si>
    <t>NJD002385730</t>
  </si>
  <si>
    <t>CHEMOURS CHAMBERS WORKS</t>
  </si>
  <si>
    <t xml:space="preserve">67 CANAL RD </t>
  </si>
  <si>
    <t>DEEPWATER</t>
  </si>
  <si>
    <t>08023</t>
  </si>
  <si>
    <t>NJD002373819</t>
  </si>
  <si>
    <t>CHEMOURS REPAUNO</t>
  </si>
  <si>
    <t xml:space="preserve">200 N REPAUNO AVE </t>
  </si>
  <si>
    <t>GIBBSTOWN</t>
  </si>
  <si>
    <t>08027</t>
  </si>
  <si>
    <t>NJD002171593</t>
  </si>
  <si>
    <t>CHEVRON CHEMICAL CO</t>
  </si>
  <si>
    <t xml:space="preserve">800 METUCHEN RD </t>
  </si>
  <si>
    <t>SOUTH PLAINFIELD</t>
  </si>
  <si>
    <t>07080</t>
  </si>
  <si>
    <t>NJD081982902</t>
  </si>
  <si>
    <t>CHEVRON OIL CO @ PERTH AMBOY REFINERY</t>
  </si>
  <si>
    <t xml:space="preserve">1200 STATE STREET </t>
  </si>
  <si>
    <t>PERTH AMBOY</t>
  </si>
  <si>
    <t>08861</t>
  </si>
  <si>
    <t>NJD001213453</t>
  </si>
  <si>
    <t>CLARIANT CORPORATION</t>
  </si>
  <si>
    <t xml:space="preserve">0009 FAIR LAWN AVE </t>
  </si>
  <si>
    <t>FAIR LAWN</t>
  </si>
  <si>
    <t>07410</t>
  </si>
  <si>
    <t>NJD991291105</t>
  </si>
  <si>
    <t>CLEAN EARTH OF NORTH JERSEY</t>
  </si>
  <si>
    <t xml:space="preserve">105 JACOBUS AVE </t>
  </si>
  <si>
    <t>KEARNY</t>
  </si>
  <si>
    <t>07032</t>
  </si>
  <si>
    <t>NJD000768093</t>
  </si>
  <si>
    <t>CLEAN HARBORS ENVIRONMENTAL SERVICES</t>
  </si>
  <si>
    <t xml:space="preserve">32 TOMPKINS POINT RD </t>
  </si>
  <si>
    <t>NJD002146660</t>
  </si>
  <si>
    <t>COLGATE PALMOLIVE CO</t>
  </si>
  <si>
    <t xml:space="preserve">191 E HANOVER AVE </t>
  </si>
  <si>
    <t>MORRISTOWN</t>
  </si>
  <si>
    <t>07962</t>
  </si>
  <si>
    <t>NJD002141950</t>
  </si>
  <si>
    <t>CP CHEMICALS INC</t>
  </si>
  <si>
    <t xml:space="preserve"> ARBOR ST </t>
  </si>
  <si>
    <t>SEWAREN</t>
  </si>
  <si>
    <t>07024</t>
  </si>
  <si>
    <t>NJD002395382</t>
  </si>
  <si>
    <t>CURTISS WRIGHT FLOW CONTROL CO</t>
  </si>
  <si>
    <t xml:space="preserve">222 CAMERON DR STE 200 </t>
  </si>
  <si>
    <t>PHILLIPSBURG</t>
  </si>
  <si>
    <t>08865</t>
  </si>
  <si>
    <t>NJD002200046</t>
  </si>
  <si>
    <t>CYCLECHEM INC</t>
  </si>
  <si>
    <t xml:space="preserve">217 S 1ST ST </t>
  </si>
  <si>
    <t>ELIZABETH</t>
  </si>
  <si>
    <t>07206</t>
  </si>
  <si>
    <t>NJD002173144</t>
  </si>
  <si>
    <t>CYTEC INDUSTRIES INC - WARNERS</t>
  </si>
  <si>
    <t xml:space="preserve">4900 TREMLEY POINT RD </t>
  </si>
  <si>
    <t>NJD002155448</t>
  </si>
  <si>
    <t>DOLAN WOHLERS CORP</t>
  </si>
  <si>
    <t xml:space="preserve">429 ROCKAWAY VALLEY RD </t>
  </si>
  <si>
    <t>BOONTON TWP</t>
  </si>
  <si>
    <t>07005</t>
  </si>
  <si>
    <t>NJD042321042</t>
  </si>
  <si>
    <t>DSM NUTRITIONAL PRODUCTS INC</t>
  </si>
  <si>
    <t xml:space="preserve">205 MACKS ISLAND DR </t>
  </si>
  <si>
    <t>BELVIDERE</t>
  </si>
  <si>
    <t>07823</t>
  </si>
  <si>
    <t>NJD002444024</t>
  </si>
  <si>
    <t>E I DUPONT DE NEMOURS &amp; COMPANY</t>
  </si>
  <si>
    <t xml:space="preserve">250 CHEESEQUAKE RD </t>
  </si>
  <si>
    <t>PARLIN</t>
  </si>
  <si>
    <t>08859-0000</t>
  </si>
  <si>
    <t>NJD002361665</t>
  </si>
  <si>
    <t>ELECTRONIC PARTS SPECIALTY CO</t>
  </si>
  <si>
    <t xml:space="preserve"> COLES AVE </t>
  </si>
  <si>
    <t>LUMBERTON</t>
  </si>
  <si>
    <t>08048</t>
  </si>
  <si>
    <t>NJD044654978</t>
  </si>
  <si>
    <t>ENTHONE - OMI INC</t>
  </si>
  <si>
    <t xml:space="preserve">75 RIVER RD </t>
  </si>
  <si>
    <t>NUTLEY</t>
  </si>
  <si>
    <t>07110-3513</t>
  </si>
  <si>
    <t>NJD001890300</t>
  </si>
  <si>
    <t>EPEC POLYMERS, INC.</t>
  </si>
  <si>
    <t xml:space="preserve">45 RIVER RD </t>
  </si>
  <si>
    <t>FLEMINGTON</t>
  </si>
  <si>
    <t>08822</t>
  </si>
  <si>
    <t>NJD011550092</t>
  </si>
  <si>
    <t>ER SQUIBB &amp; SONS INC</t>
  </si>
  <si>
    <t xml:space="preserve">1 SQUBB DR </t>
  </si>
  <si>
    <t>NEW BRUNSWICK</t>
  </si>
  <si>
    <t>08903</t>
  </si>
  <si>
    <t>NJD002144145</t>
  </si>
  <si>
    <t>ETHICON, JOHNSON &amp; JOHNSON CO</t>
  </si>
  <si>
    <t xml:space="preserve">555 RT 22 W </t>
  </si>
  <si>
    <t>SOMERVILLE</t>
  </si>
  <si>
    <t>08876</t>
  </si>
  <si>
    <t>NJD002353951</t>
  </si>
  <si>
    <t>EWING TWP INDUSTRIAL LAND - FORMER GENERAL MO</t>
  </si>
  <si>
    <t xml:space="preserve">1445 PKWY AVE </t>
  </si>
  <si>
    <t>EWING</t>
  </si>
  <si>
    <t>08628</t>
  </si>
  <si>
    <t>NJD062037031</t>
  </si>
  <si>
    <t>EXXONMOBIL OIL CORP 99BAYWAY</t>
  </si>
  <si>
    <t>1400 PARK AVE BLDG 7</t>
  </si>
  <si>
    <t>NJD000692111</t>
  </si>
  <si>
    <t>EXXONMOBIL TECHNOLOGY AND ENGINEERING COMPANY</t>
  </si>
  <si>
    <t xml:space="preserve">1545 RT 22 E </t>
  </si>
  <si>
    <t>ANNANDALE</t>
  </si>
  <si>
    <t>08801</t>
  </si>
  <si>
    <t>NJD079320495</t>
  </si>
  <si>
    <t>FEDERATED METALS CORP</t>
  </si>
  <si>
    <t xml:space="preserve">150 SAINT CHARLES ST </t>
  </si>
  <si>
    <t>07101</t>
  </si>
  <si>
    <t>NJD052207982</t>
  </si>
  <si>
    <t>FISHER SCIENTIFIC</t>
  </si>
  <si>
    <t xml:space="preserve">755 STATE HWY RTE 202 </t>
  </si>
  <si>
    <t>NJD004362059</t>
  </si>
  <si>
    <t>FISHER SCIENTIFIC CO LLC - FAIR LAWN PLANT</t>
  </si>
  <si>
    <t xml:space="preserve">1 REAGENT LANE </t>
  </si>
  <si>
    <t>NJD009448432</t>
  </si>
  <si>
    <t>FMC CORP AGRICULTURAL CHEM GROUP</t>
  </si>
  <si>
    <t xml:space="preserve"> RTE 47 N DELSEA DR </t>
  </si>
  <si>
    <t>MALAGA</t>
  </si>
  <si>
    <t>08328</t>
  </si>
  <si>
    <t>NJD000586164</t>
  </si>
  <si>
    <t>FMC CORPORATION</t>
  </si>
  <si>
    <t xml:space="preserve"> RT 1 &amp; PLAINSBORO RD </t>
  </si>
  <si>
    <t>PLAINSBORO</t>
  </si>
  <si>
    <t>08536</t>
  </si>
  <si>
    <t>NJD002186690</t>
  </si>
  <si>
    <t>FORMER GM LINDEN ASSEMBLY PLANT</t>
  </si>
  <si>
    <t xml:space="preserve">1016 WEST EDGAR RD </t>
  </si>
  <si>
    <t>NJD003951985</t>
  </si>
  <si>
    <t>FORMER GPP-FLORENCE LLC SITE</t>
  </si>
  <si>
    <t xml:space="preserve">1100  W FRONT ST </t>
  </si>
  <si>
    <t>FLORENCE</t>
  </si>
  <si>
    <t>08510</t>
  </si>
  <si>
    <t>NJD001519107</t>
  </si>
  <si>
    <t>FORMER HOEGANAES LANDFILL</t>
  </si>
  <si>
    <t xml:space="preserve">1001 TAYLORS LN </t>
  </si>
  <si>
    <t>CINNAMINSON</t>
  </si>
  <si>
    <t>08077-2017</t>
  </si>
  <si>
    <t>NJD000729780</t>
  </si>
  <si>
    <t>FREY INDUSTRIES INC</t>
  </si>
  <si>
    <t xml:space="preserve">29 RIVERSIDE AVE BLDG 12 </t>
  </si>
  <si>
    <t>07104</t>
  </si>
  <si>
    <t>NJD002156354</t>
  </si>
  <si>
    <t>GIVAUDAN CORP</t>
  </si>
  <si>
    <t xml:space="preserve">125 DELAWANNA AVE </t>
  </si>
  <si>
    <t>CLIFTON</t>
  </si>
  <si>
    <t>07014</t>
  </si>
  <si>
    <t>NJR000035477</t>
  </si>
  <si>
    <t>GREEN TREE CHEMICAL TECHNOLOGIES, INC.</t>
  </si>
  <si>
    <t>50 S MINISINK AVE SUITE 2</t>
  </si>
  <si>
    <t>08859</t>
  </si>
  <si>
    <t>NJD011136884</t>
  </si>
  <si>
    <t>HERCULES INC</t>
  </si>
  <si>
    <t xml:space="preserve"> NECK RD </t>
  </si>
  <si>
    <t>08016</t>
  </si>
  <si>
    <t>NJD002349058</t>
  </si>
  <si>
    <t>HERCULES INC - FORMER GIBBSTOWN PLANT</t>
  </si>
  <si>
    <t xml:space="preserve">50 N MARKET ST </t>
  </si>
  <si>
    <t>NJD002521961</t>
  </si>
  <si>
    <t>HERCULES INCORPORATED/ASHLAND LLC</t>
  </si>
  <si>
    <t xml:space="preserve">50 SOUTH MINISINK AVENUE </t>
  </si>
  <si>
    <t>NJD002191211</t>
  </si>
  <si>
    <t>HOFFMANN LAROCHE INC</t>
  </si>
  <si>
    <t xml:space="preserve">340 KINGSLAND ST </t>
  </si>
  <si>
    <t>07110</t>
  </si>
  <si>
    <t>NJD048794986</t>
  </si>
  <si>
    <t>HONEYWELL INTERNATIONAL INC</t>
  </si>
  <si>
    <t xml:space="preserve"> 101 COLUMBIA RD </t>
  </si>
  <si>
    <t>MORRIS TWP</t>
  </si>
  <si>
    <t>NJD002482602</t>
  </si>
  <si>
    <t>HUNTSMAN CORP</t>
  </si>
  <si>
    <t xml:space="preserve"> MANTUA GROVE RD </t>
  </si>
  <si>
    <t>WEST DEPTFORD TWP</t>
  </si>
  <si>
    <t>08096</t>
  </si>
  <si>
    <t>NJD002457174</t>
  </si>
  <si>
    <t>HYATT - CLARK INDUSTRIES FORMER</t>
  </si>
  <si>
    <t xml:space="preserve">1300 RARITAN RD </t>
  </si>
  <si>
    <t>CLARK</t>
  </si>
  <si>
    <t>07066-1100</t>
  </si>
  <si>
    <t>NJD001495753</t>
  </si>
  <si>
    <t>I.PARK EDGEWATER, LLC</t>
  </si>
  <si>
    <t xml:space="preserve">45 RIVER ROAD </t>
  </si>
  <si>
    <t>NJD002177210</t>
  </si>
  <si>
    <t xml:space="preserve">431 RIDGE ROAD </t>
  </si>
  <si>
    <t>DAYTON</t>
  </si>
  <si>
    <t>08810</t>
  </si>
  <si>
    <t>NJD002165371</t>
  </si>
  <si>
    <t>INMONT CORP - HAWTHORNE PLT</t>
  </si>
  <si>
    <t xml:space="preserve">150 WAGARAW RD </t>
  </si>
  <si>
    <t>HAWTHORNE</t>
  </si>
  <si>
    <t>07506</t>
  </si>
  <si>
    <t>NJD002194843</t>
  </si>
  <si>
    <t>INTERNATIONAL FLAVORS &amp; FRAGRANCES INC</t>
  </si>
  <si>
    <t xml:space="preserve">800 ROSE LANE </t>
  </si>
  <si>
    <t>UNION BEACH</t>
  </si>
  <si>
    <t>07735</t>
  </si>
  <si>
    <t>NJ4213720275</t>
  </si>
  <si>
    <t>JB MDL DIX AREA</t>
  </si>
  <si>
    <t xml:space="preserve"> RANGE RD BLDG 8131</t>
  </si>
  <si>
    <t>FORT DIX</t>
  </si>
  <si>
    <t>08640</t>
  </si>
  <si>
    <t>NJD002202885</t>
  </si>
  <si>
    <t>JERSEY PLATING CO</t>
  </si>
  <si>
    <t xml:space="preserve">214 BIRCH ST </t>
  </si>
  <si>
    <t>BOONTON</t>
  </si>
  <si>
    <t>07005-1728</t>
  </si>
  <si>
    <t>NJD000692194</t>
  </si>
  <si>
    <t>JOHNSON MATTHEY INC</t>
  </si>
  <si>
    <t xml:space="preserve">874 PINEY HOLW RD </t>
  </si>
  <si>
    <t>08095</t>
  </si>
  <si>
    <t>NJD044358042</t>
  </si>
  <si>
    <t>LANGER TRANSPORT CORP</t>
  </si>
  <si>
    <t xml:space="preserve">420 RT 440 N JERSEY CITY </t>
  </si>
  <si>
    <t>JERSEY CITY</t>
  </si>
  <si>
    <t>07305</t>
  </si>
  <si>
    <t>NJD002160208</t>
  </si>
  <si>
    <t xml:space="preserve">215 MERRY LN </t>
  </si>
  <si>
    <t>EAST HANOVER</t>
  </si>
  <si>
    <t>07936</t>
  </si>
  <si>
    <t>NJD002339406</t>
  </si>
  <si>
    <t>LANXESS SYBRON CHEMICALS INC</t>
  </si>
  <si>
    <t xml:space="preserve">200 BIRMINGHAM RD </t>
  </si>
  <si>
    <t>BIRMINGHAM</t>
  </si>
  <si>
    <t>08011</t>
  </si>
  <si>
    <t>NJD002349256</t>
  </si>
  <si>
    <t>MANNINGTON MILLS INC</t>
  </si>
  <si>
    <t xml:space="preserve">75 MANNINGTON MILLS RD </t>
  </si>
  <si>
    <t>08079</t>
  </si>
  <si>
    <t>NJD043584101</t>
  </si>
  <si>
    <t>MATLACK INC</t>
  </si>
  <si>
    <t xml:space="preserve"> RTE 322 </t>
  </si>
  <si>
    <t>SWEDESBORO</t>
  </si>
  <si>
    <t>NJD001317064</t>
  </si>
  <si>
    <t>MERCK SHARP &amp; DOHME CORP</t>
  </si>
  <si>
    <t xml:space="preserve">126 E LINCOLN AVE </t>
  </si>
  <si>
    <t>RAHWAY</t>
  </si>
  <si>
    <t>07065-0900</t>
  </si>
  <si>
    <t>NJD001317601</t>
  </si>
  <si>
    <t>MERCK SHARP &amp; DOHME CORPORATION</t>
  </si>
  <si>
    <t xml:space="preserve">1011 MORRIS AVE </t>
  </si>
  <si>
    <t>NJD048608897</t>
  </si>
  <si>
    <t>METHODE ELECTRONICS</t>
  </si>
  <si>
    <t xml:space="preserve">1 INDUSTRIAL PARK </t>
  </si>
  <si>
    <t>WILLINGBORO</t>
  </si>
  <si>
    <t>08046</t>
  </si>
  <si>
    <t>NJ0210022752</t>
  </si>
  <si>
    <t>MILITARY OCEAN TERMINAL BAYONNE-FORMER</t>
  </si>
  <si>
    <t xml:space="preserve"> FOOT OF 32ND ST &amp; ST HWY 169 ( </t>
  </si>
  <si>
    <t>NJD006980924</t>
  </si>
  <si>
    <t>NOKIA OF AMERICA CORP F/K/A ALCATEL-LUCENT US</t>
  </si>
  <si>
    <t xml:space="preserve">700 MOUNTAIN AVE </t>
  </si>
  <si>
    <t>MURRAY HILL</t>
  </si>
  <si>
    <t>07974</t>
  </si>
  <si>
    <t>NJD002147023</t>
  </si>
  <si>
    <t>NOVARTIS PHARMACEUTICALS CORP</t>
  </si>
  <si>
    <t xml:space="preserve">59 RT 10 </t>
  </si>
  <si>
    <t>NJD010910099</t>
  </si>
  <si>
    <t>NU-SOILS INC</t>
  </si>
  <si>
    <t xml:space="preserve">55 VIRGINIA ST </t>
  </si>
  <si>
    <t>07114-2104</t>
  </si>
  <si>
    <t>NJD980758858</t>
  </si>
  <si>
    <t>OLIN HUNT SPECIALTY PRODUCTS INC</t>
  </si>
  <si>
    <t xml:space="preserve">3 SPERRY RD </t>
  </si>
  <si>
    <t>07006</t>
  </si>
  <si>
    <t>NJD068715424</t>
  </si>
  <si>
    <t>ORTHO CLINICAL DIAGNOSTICS</t>
  </si>
  <si>
    <t xml:space="preserve">1001 RT 202 </t>
  </si>
  <si>
    <t>RARITAN</t>
  </si>
  <si>
    <t>08869</t>
  </si>
  <si>
    <t>NJT350010112</t>
  </si>
  <si>
    <t>PERMACEL</t>
  </si>
  <si>
    <t xml:space="preserve"> U.S. ROUTE 1 </t>
  </si>
  <si>
    <t>NORTH BRUNSWICK</t>
  </si>
  <si>
    <t>08902</t>
  </si>
  <si>
    <t>NJD002165561</t>
  </si>
  <si>
    <t>PERTH AMBOY SITE</t>
  </si>
  <si>
    <t xml:space="preserve">1000 CONVERY BLVD </t>
  </si>
  <si>
    <t>NJR000035865</t>
  </si>
  <si>
    <t>POLYMER ADDITIVES INC DBA VALTRIS SPECIALTY</t>
  </si>
  <si>
    <t xml:space="preserve">170 RT 130 S </t>
  </si>
  <si>
    <t>08014</t>
  </si>
  <si>
    <t>NJD043973122</t>
  </si>
  <si>
    <t>POLYONE CORP</t>
  </si>
  <si>
    <t xml:space="preserve">1804 RIVER RD </t>
  </si>
  <si>
    <t>NJD002173946</t>
  </si>
  <si>
    <t>POMPTON LAKES WORKS</t>
  </si>
  <si>
    <t xml:space="preserve">2000 CANNONBALL RD </t>
  </si>
  <si>
    <t>POMPTON LAKES</t>
  </si>
  <si>
    <t>07442</t>
  </si>
  <si>
    <t>NJD045995693</t>
  </si>
  <si>
    <t>PURE EARTH RECYCLING (NJ) INC</t>
  </si>
  <si>
    <t xml:space="preserve">3209  NORTH MILL RD </t>
  </si>
  <si>
    <t>VINELAND</t>
  </si>
  <si>
    <t>08360</t>
  </si>
  <si>
    <t>NJD002444958</t>
  </si>
  <si>
    <t>R B H DISPERSIONS INC</t>
  </si>
  <si>
    <t xml:space="preserve"> L5 FACTORY LANE </t>
  </si>
  <si>
    <t>BOUND BROOK</t>
  </si>
  <si>
    <t>08805</t>
  </si>
  <si>
    <t>NJD002520542</t>
  </si>
  <si>
    <t>REVLON R&amp;D</t>
  </si>
  <si>
    <t xml:space="preserve">2121  ROUTE 27 </t>
  </si>
  <si>
    <t>EDISON</t>
  </si>
  <si>
    <t>08817</t>
  </si>
  <si>
    <t>NJD002325074</t>
  </si>
  <si>
    <t>RGC1 FORMER LENOX CHINA SITE</t>
  </si>
  <si>
    <t xml:space="preserve">545 TILTON RD </t>
  </si>
  <si>
    <t>POMONA</t>
  </si>
  <si>
    <t>08240</t>
  </si>
  <si>
    <t>NJD000582387</t>
  </si>
  <si>
    <t>RUTGERS UNIVERSITY-BUSCH/LIV/ESB</t>
  </si>
  <si>
    <t>126 DAVIDSON RD BLDG 3892</t>
  </si>
  <si>
    <t>PISCATAWAY</t>
  </si>
  <si>
    <t>08854</t>
  </si>
  <si>
    <t>NJD069039626</t>
  </si>
  <si>
    <t>SAFETY KLEEN SYSTEM INC</t>
  </si>
  <si>
    <t xml:space="preserve">600 CENCO BLVD </t>
  </si>
  <si>
    <t>CLAYTON</t>
  </si>
  <si>
    <t>08312</t>
  </si>
  <si>
    <t>NJD000768101</t>
  </si>
  <si>
    <t xml:space="preserve">123 RED LION RD </t>
  </si>
  <si>
    <t>SOUTHAMPTON TWP</t>
  </si>
  <si>
    <t>08088</t>
  </si>
  <si>
    <t>NJD002182897</t>
  </si>
  <si>
    <t xml:space="preserve">1200 SYLVAN ST </t>
  </si>
  <si>
    <t>NJD982270506</t>
  </si>
  <si>
    <t xml:space="preserve">116 SKYLINE DR </t>
  </si>
  <si>
    <t>NJD002153922</t>
  </si>
  <si>
    <t>SAFETY-KLEEN ENVIROSYSTEMS CO.</t>
  </si>
  <si>
    <t xml:space="preserve">600 DOREMUS AVE </t>
  </si>
  <si>
    <t>NJD986579449</t>
  </si>
  <si>
    <t>SCHNEIDER ELECTRIC USA INC</t>
  </si>
  <si>
    <t xml:space="preserve">90 US HWY RT 130 </t>
  </si>
  <si>
    <t>BORDENTOWN TWP</t>
  </si>
  <si>
    <t>08505</t>
  </si>
  <si>
    <t>NJD096873500</t>
  </si>
  <si>
    <t>SIMMONDS PRECISION CO - OPERATIVE IND</t>
  </si>
  <si>
    <t xml:space="preserve">100 OAKDALE RD </t>
  </si>
  <si>
    <t>07930-2221</t>
  </si>
  <si>
    <t>NJD001700707</t>
  </si>
  <si>
    <t>SOLUTIA INC, C/O EASTMAN CHEMICAL COMPANY</t>
  </si>
  <si>
    <t>NJD980753875</t>
  </si>
  <si>
    <t>SOLVAY SPECIALTY POLYMERS USA LLC</t>
  </si>
  <si>
    <t xml:space="preserve">10 LEONARD LN </t>
  </si>
  <si>
    <t>08086</t>
  </si>
  <si>
    <t>NJD092225721</t>
  </si>
  <si>
    <t>SOUTHLAND CORP</t>
  </si>
  <si>
    <t xml:space="preserve"> ALPHANO RD </t>
  </si>
  <si>
    <t>GREAT MEADOWS</t>
  </si>
  <si>
    <t>07838</t>
  </si>
  <si>
    <t>NJD011394467</t>
  </si>
  <si>
    <t>STANDARD T CHEMICAL CO INC</t>
  </si>
  <si>
    <t xml:space="preserve">1312 ELIZABETH AVE </t>
  </si>
  <si>
    <t>NJD002349751</t>
  </si>
  <si>
    <t>STRUTHERS DUNN INC</t>
  </si>
  <si>
    <t xml:space="preserve">568 LAMBS RD </t>
  </si>
  <si>
    <t>PITMAN</t>
  </si>
  <si>
    <t>08071</t>
  </si>
  <si>
    <t>NJD990753162</t>
  </si>
  <si>
    <t>SUNOCO INC (R&amp;M) EAGLE POINT REFINERY</t>
  </si>
  <si>
    <t xml:space="preserve"> RT 130 &amp; I-295 </t>
  </si>
  <si>
    <t>08093</t>
  </si>
  <si>
    <t>NJD048810279</t>
  </si>
  <si>
    <t>T P INDUSTRIAL INC</t>
  </si>
  <si>
    <t xml:space="preserve">49 CENTRAL AVE </t>
  </si>
  <si>
    <t>SOUTH KEARNY</t>
  </si>
  <si>
    <t>NJD047318043</t>
  </si>
  <si>
    <t>TREX PROPERTIES LLC</t>
  </si>
  <si>
    <t xml:space="preserve">835 INDUSTRIAL HWY UNIT 1 </t>
  </si>
  <si>
    <t>08077</t>
  </si>
  <si>
    <t>NJD000692327</t>
  </si>
  <si>
    <t>UNILEVER BESTFOODS</t>
  </si>
  <si>
    <t xml:space="preserve"> TAYLORTOWN ROAD </t>
  </si>
  <si>
    <t>MONTVILLE</t>
  </si>
  <si>
    <t>07632</t>
  </si>
  <si>
    <t>NJD063143754</t>
  </si>
  <si>
    <t>UNIVAR SOLUTIONS USA INC</t>
  </si>
  <si>
    <t xml:space="preserve">160 ESSEX AVE EAST </t>
  </si>
  <si>
    <t>WOODBRIDGE</t>
  </si>
  <si>
    <t>07001-2020</t>
  </si>
  <si>
    <t>NJD046554655</t>
  </si>
  <si>
    <t>UNIVERSAL ALUMINUM EXTRUSION CORP</t>
  </si>
  <si>
    <t xml:space="preserve"> CANELE DR OFF DELILAH RD </t>
  </si>
  <si>
    <t>EGG HARBOR TWP</t>
  </si>
  <si>
    <t>08232</t>
  </si>
  <si>
    <t>NJD002454544</t>
  </si>
  <si>
    <t>VEOLIA ES TECHNICAL SOLUTIONS LLC</t>
  </si>
  <si>
    <t xml:space="preserve">125 FACTORY LN </t>
  </si>
  <si>
    <t>MIDDLESEX</t>
  </si>
  <si>
    <t>08846</t>
  </si>
  <si>
    <t>NJD980536593</t>
  </si>
  <si>
    <t xml:space="preserve">1 EDEN LANE </t>
  </si>
  <si>
    <t>FLANDERS</t>
  </si>
  <si>
    <t>07836</t>
  </si>
  <si>
    <t>NJD002349009</t>
  </si>
  <si>
    <t>WYETH HOLDINGS CORP</t>
  </si>
  <si>
    <t xml:space="preserve">4201 QUAKERBRIDGE RD </t>
  </si>
  <si>
    <t>PRINCETON JCT</t>
  </si>
  <si>
    <t>08550-5205</t>
  </si>
  <si>
    <t>NJD002173276</t>
  </si>
  <si>
    <t>WYETH HOLDINGS LLC</t>
  </si>
  <si>
    <t xml:space="preserve"> EAST MAIN ST </t>
  </si>
  <si>
    <t>08807</t>
  </si>
  <si>
    <t>NY</t>
  </si>
  <si>
    <t>NYD000233510</t>
  </si>
  <si>
    <t>1033 KINGS HIGHWAY LLC</t>
  </si>
  <si>
    <t xml:space="preserve">1033 KINGS HIGHWAY </t>
  </si>
  <si>
    <t>SAUGERTIES</t>
  </si>
  <si>
    <t>12477</t>
  </si>
  <si>
    <t>NYD980526818</t>
  </si>
  <si>
    <t>189 TONAWANDA ST CORP</t>
  </si>
  <si>
    <t xml:space="preserve">51 PERRY ST </t>
  </si>
  <si>
    <t>BUFFALO</t>
  </si>
  <si>
    <t>14203</t>
  </si>
  <si>
    <t>NYD051816262</t>
  </si>
  <si>
    <t>3821 RIVER RD INC</t>
  </si>
  <si>
    <t xml:space="preserve">3821 RIVER RD </t>
  </si>
  <si>
    <t>TONAWANDA</t>
  </si>
  <si>
    <t>14150-6507</t>
  </si>
  <si>
    <t>NY0570024273</t>
  </si>
  <si>
    <t>914TH AIR REFUELING WING AFRC</t>
  </si>
  <si>
    <t>US Air Force</t>
  </si>
  <si>
    <t>2720 KIRKBRIDGE DR B-800</t>
  </si>
  <si>
    <t>NIAGARA FALLS</t>
  </si>
  <si>
    <t>14304</t>
  </si>
  <si>
    <t>NYD002044139</t>
  </si>
  <si>
    <t>AGFA CORP - PEERLESS PHOTO PROD</t>
  </si>
  <si>
    <t xml:space="preserve"> RTE 25A &amp; RANDALL RD </t>
  </si>
  <si>
    <t>SHOREHAM</t>
  </si>
  <si>
    <t>11786</t>
  </si>
  <si>
    <t>NYD002205599</t>
  </si>
  <si>
    <t>AMERICAN MOTIVE POWER INC</t>
  </si>
  <si>
    <t xml:space="preserve">9431 FOSTER WHEELER RD </t>
  </si>
  <si>
    <t>DANSVILLE</t>
  </si>
  <si>
    <t>14437</t>
  </si>
  <si>
    <t>NYD001223692</t>
  </si>
  <si>
    <t>AMETEK ROTRON</t>
  </si>
  <si>
    <t xml:space="preserve">55 HASBROUCK LN </t>
  </si>
  <si>
    <t>WOODSTOCK</t>
  </si>
  <si>
    <t>12498</t>
  </si>
  <si>
    <t>NYD001827633</t>
  </si>
  <si>
    <t>AMPHENOL CORP</t>
  </si>
  <si>
    <t xml:space="preserve">40-60 DELAWARE AVE </t>
  </si>
  <si>
    <t>SIDNEY</t>
  </si>
  <si>
    <t>13838</t>
  </si>
  <si>
    <t>NYD981133184</t>
  </si>
  <si>
    <t>AMPHENOL CORP BENDIX CONNECTOR DIV</t>
  </si>
  <si>
    <t xml:space="preserve"> RIVER ST </t>
  </si>
  <si>
    <t>NYD002220804</t>
  </si>
  <si>
    <t>ARCH CHEMICALS INC</t>
  </si>
  <si>
    <t xml:space="preserve">100 MCKEE RD </t>
  </si>
  <si>
    <t>ROCHESTER</t>
  </si>
  <si>
    <t>14611</t>
  </si>
  <si>
    <t>NYD002232304</t>
  </si>
  <si>
    <t>ARCONIC MASSENA OPERATIONS</t>
  </si>
  <si>
    <t xml:space="preserve">45 COUNTY ROUTE 42 </t>
  </si>
  <si>
    <t>MASSENA</t>
  </si>
  <si>
    <t>13662</t>
  </si>
  <si>
    <t>NYD002218436</t>
  </si>
  <si>
    <t>ARKEMA INC GENESEO FACILITY</t>
  </si>
  <si>
    <t xml:space="preserve">3289 GENESEE ST </t>
  </si>
  <si>
    <t>PIFFARD</t>
  </si>
  <si>
    <t>14533</t>
  </si>
  <si>
    <t>NYD046877775</t>
  </si>
  <si>
    <t>ASHLAND DISTRIBUTION</t>
  </si>
  <si>
    <t>RENSSELAER</t>
  </si>
  <si>
    <t>12144</t>
  </si>
  <si>
    <t>NYD042457788</t>
  </si>
  <si>
    <t>AVNET INC</t>
  </si>
  <si>
    <t xml:space="preserve"> RTE 209 </t>
  </si>
  <si>
    <t>ELLENVILLE</t>
  </si>
  <si>
    <t>12428</t>
  </si>
  <si>
    <t>NYD002041242</t>
  </si>
  <si>
    <t>BAE SYSTEMS INFORMATION &amp; ELECTRONIC SYSTEMS</t>
  </si>
  <si>
    <t xml:space="preserve">5 CUBA HILL RD </t>
  </si>
  <si>
    <t>GREENLAWN</t>
  </si>
  <si>
    <t>11740</t>
  </si>
  <si>
    <t>NYD000818419</t>
  </si>
  <si>
    <t xml:space="preserve"> JENKINSVILLE AND MUD POND ROAD </t>
  </si>
  <si>
    <t>QUEENSBURY</t>
  </si>
  <si>
    <t>12804</t>
  </si>
  <si>
    <t>NYD002207744</t>
  </si>
  <si>
    <t>BAUSCH &amp; LOMB INC</t>
  </si>
  <si>
    <t xml:space="preserve">465 PAUL RD </t>
  </si>
  <si>
    <t>14603-0450</t>
  </si>
  <si>
    <t>NY4572024624</t>
  </si>
  <si>
    <t>BELL TEST CENTER</t>
  </si>
  <si>
    <t xml:space="preserve"> BALMER RD </t>
  </si>
  <si>
    <t>PORTER</t>
  </si>
  <si>
    <t>14131</t>
  </si>
  <si>
    <t>NYD080335052</t>
  </si>
  <si>
    <t>BUFFALO COLOR CORP LLC</t>
  </si>
  <si>
    <t xml:space="preserve">100 LEE ST </t>
  </si>
  <si>
    <t>14210</t>
  </si>
  <si>
    <t>NYD000799247</t>
  </si>
  <si>
    <t>BURROUGHS CORP - RSP</t>
  </si>
  <si>
    <t xml:space="preserve">215 TREMONT AVE </t>
  </si>
  <si>
    <t>14608</t>
  </si>
  <si>
    <t>NYD064337298</t>
  </si>
  <si>
    <t>C&amp;D TECHNOLOGIES INC</t>
  </si>
  <si>
    <t>430 RT 209 BOX 209</t>
  </si>
  <si>
    <t>HUGUENOT</t>
  </si>
  <si>
    <t>12746</t>
  </si>
  <si>
    <t>NYD001317072</t>
  </si>
  <si>
    <t>CARRIER CORP</t>
  </si>
  <si>
    <t xml:space="preserve">6304 CARRIER PKWY </t>
  </si>
  <si>
    <t>EAST SYRACUSE</t>
  </si>
  <si>
    <t>13221</t>
  </si>
  <si>
    <t>NYD080336241</t>
  </si>
  <si>
    <t>CECOS INTERNATIONAL INC</t>
  </si>
  <si>
    <t xml:space="preserve">5600 NIAGARA FALLS BLVD </t>
  </si>
  <si>
    <t>NYD000705905</t>
  </si>
  <si>
    <t>CENTRAL HUDSON GAS &amp; ELECTRIC-ELTINGS CORNERS FAC &amp; STOREROOM</t>
  </si>
  <si>
    <t xml:space="preserve">24 SOUTH ST </t>
  </si>
  <si>
    <t>HIGHLAND</t>
  </si>
  <si>
    <t>12528</t>
  </si>
  <si>
    <t>NYD082785429</t>
  </si>
  <si>
    <t>CHEMICAL POLLUTION CONTROL LLC FORMERLY</t>
  </si>
  <si>
    <t xml:space="preserve">120 S 4TH ST </t>
  </si>
  <si>
    <t>BAY SHORE</t>
  </si>
  <si>
    <t>11706</t>
  </si>
  <si>
    <t>NYD000691865</t>
  </si>
  <si>
    <t>CHEROKEE COLUMBUS REAL ESTATE LLC</t>
  </si>
  <si>
    <t xml:space="preserve">108-112 N MAIN ST </t>
  </si>
  <si>
    <t>BAINBRIDGE</t>
  </si>
  <si>
    <t>13733-1213</t>
  </si>
  <si>
    <t>NYD000632372</t>
  </si>
  <si>
    <t>CLEAN HARBORS BDT LLC</t>
  </si>
  <si>
    <t xml:space="preserve"> RESEARCH PKWY </t>
  </si>
  <si>
    <t>CLARENCE</t>
  </si>
  <si>
    <t>14031</t>
  </si>
  <si>
    <t>NYD002084721</t>
  </si>
  <si>
    <t>COLONIE FUSRAP SITE</t>
  </si>
  <si>
    <t xml:space="preserve">1130 CENTRAL AVE </t>
  </si>
  <si>
    <t>ALBANY</t>
  </si>
  <si>
    <t>12205</t>
  </si>
  <si>
    <t>NYD980593636</t>
  </si>
  <si>
    <t>CON EDISON - ASTORIA</t>
  </si>
  <si>
    <t xml:space="preserve">31-01 20TH AVE </t>
  </si>
  <si>
    <t>LONG ISLAND CITY</t>
  </si>
  <si>
    <t>11105-2048</t>
  </si>
  <si>
    <t>NYD002227973</t>
  </si>
  <si>
    <t>COOPER CROUSE HINDS LLC</t>
  </si>
  <si>
    <t xml:space="preserve">1201 WOLF ST </t>
  </si>
  <si>
    <t>SYRACUSE</t>
  </si>
  <si>
    <t>13208</t>
  </si>
  <si>
    <t>NYD001223338</t>
  </si>
  <si>
    <t>CORNWALL PROPERTIES LLC</t>
  </si>
  <si>
    <t xml:space="preserve">20 INDUSTRY DR </t>
  </si>
  <si>
    <t>MOUNTAINVILLE</t>
  </si>
  <si>
    <t>10953</t>
  </si>
  <si>
    <t>NYD049836679</t>
  </si>
  <si>
    <t>CWM CHEMICAL SERVICES LLC</t>
  </si>
  <si>
    <t xml:space="preserve">1550 BALMER RD </t>
  </si>
  <si>
    <t>MODEL CITY</t>
  </si>
  <si>
    <t>14107</t>
  </si>
  <si>
    <t>NYD001701382</t>
  </si>
  <si>
    <t>D &amp; W FURNITURE</t>
  </si>
  <si>
    <t xml:space="preserve">2 MILL ST </t>
  </si>
  <si>
    <t>CORNWALL</t>
  </si>
  <si>
    <t>12518</t>
  </si>
  <si>
    <t>NYD002128544</t>
  </si>
  <si>
    <t>DAL SPECIALTIES INC</t>
  </si>
  <si>
    <t xml:space="preserve">3119 RANDALL RD </t>
  </si>
  <si>
    <t>RANSOMVILLE</t>
  </si>
  <si>
    <t>14131-9412</t>
  </si>
  <si>
    <t>NYD980592612</t>
  </si>
  <si>
    <t>DANSKAMMER GENERATING STATION</t>
  </si>
  <si>
    <t xml:space="preserve">994 RIVER RD </t>
  </si>
  <si>
    <t>NEWBURGH</t>
  </si>
  <si>
    <t>12550</t>
  </si>
  <si>
    <t>NYD057722019</t>
  </si>
  <si>
    <t>DEUTSCH RELAYS</t>
  </si>
  <si>
    <t xml:space="preserve">65 DALY RD </t>
  </si>
  <si>
    <t>EAST NORTHPORT</t>
  </si>
  <si>
    <t>11731</t>
  </si>
  <si>
    <t>NYD000692913</t>
  </si>
  <si>
    <t>DURACELL LITHIUM SYSTEMS DIVISION</t>
  </si>
  <si>
    <t xml:space="preserve">60 ELM ST </t>
  </si>
  <si>
    <t>NORTH TARRYTOWN</t>
  </si>
  <si>
    <t>10591-2222</t>
  </si>
  <si>
    <t>NYD002103216</t>
  </si>
  <si>
    <t>DUREZ CORP</t>
  </si>
  <si>
    <t xml:space="preserve">5000 PACKARD RD </t>
  </si>
  <si>
    <t>NYD000799122</t>
  </si>
  <si>
    <t xml:space="preserve">161 ULSTER AVE </t>
  </si>
  <si>
    <t>ULSTER PARK</t>
  </si>
  <si>
    <t>12487</t>
  </si>
  <si>
    <t>NYD980592497</t>
  </si>
  <si>
    <t>EASTMAN KODAK CO &amp; RED - ROCHESTER LLC AT EASTMAN BUSINESS PARK</t>
  </si>
  <si>
    <t xml:space="preserve">1669 LAKE AVE </t>
  </si>
  <si>
    <t>14652</t>
  </si>
  <si>
    <t>NYD030485288</t>
  </si>
  <si>
    <t>ECOBAT RESOURCES NEW YORK LLC</t>
  </si>
  <si>
    <t xml:space="preserve">65 BALLARD RD </t>
  </si>
  <si>
    <t>10941</t>
  </si>
  <si>
    <t>NYD047648472</t>
  </si>
  <si>
    <t>EDMOS CORP</t>
  </si>
  <si>
    <t xml:space="preserve">20 GARVIES POINT RD </t>
  </si>
  <si>
    <t>GLEN COVE</t>
  </si>
  <si>
    <t>11542</t>
  </si>
  <si>
    <t>NYD001391200</t>
  </si>
  <si>
    <t>ELEMENTIS SRL INC</t>
  </si>
  <si>
    <t xml:space="preserve">15 BIG POND RD </t>
  </si>
  <si>
    <t>NYD000818468</t>
  </si>
  <si>
    <t>ELLIOT INDUSTRIES</t>
  </si>
  <si>
    <t xml:space="preserve">11 BECKWITH AVE </t>
  </si>
  <si>
    <t>HILLCREST</t>
  </si>
  <si>
    <t>13901</t>
  </si>
  <si>
    <t>NYD030215529</t>
  </si>
  <si>
    <t>EMPIRE SPECIALTY STEEL INC</t>
  </si>
  <si>
    <t xml:space="preserve">90 WILLOWBROOK AVE </t>
  </si>
  <si>
    <t>DUNKIRK</t>
  </si>
  <si>
    <t>14048-0152</t>
  </si>
  <si>
    <t>NYD991291782</t>
  </si>
  <si>
    <t>ENRX FORMERLY - VOELKER ANALYSIS SITE</t>
  </si>
  <si>
    <t xml:space="preserve">766 NEW BABCOCK ST </t>
  </si>
  <si>
    <t>14206</t>
  </si>
  <si>
    <t>NYD002234763</t>
  </si>
  <si>
    <t>EVANS CHEMETICS LP - BRUNO BOCK</t>
  </si>
  <si>
    <t xml:space="preserve">228 EAST MAIN STREET </t>
  </si>
  <si>
    <t>WATERLOO</t>
  </si>
  <si>
    <t>13165</t>
  </si>
  <si>
    <t>NYD074033101</t>
  </si>
  <si>
    <t>EVONIK ACTIVE OXYGENS LLC</t>
  </si>
  <si>
    <t xml:space="preserve">35 SAWYER AVE </t>
  </si>
  <si>
    <t>14150</t>
  </si>
  <si>
    <t>NYD000824516</t>
  </si>
  <si>
    <t>EXXON MOBIL PORT MOBIL TERMINAL</t>
  </si>
  <si>
    <t xml:space="preserve">4101 ARTHUR KILL RD SITE 1 </t>
  </si>
  <si>
    <t>STATEN ISLAND</t>
  </si>
  <si>
    <t>10309</t>
  </si>
  <si>
    <t>NYD002107019</t>
  </si>
  <si>
    <t>EXXONMOBIL OIL CORP 3140</t>
  </si>
  <si>
    <t xml:space="preserve">625 ELK ST </t>
  </si>
  <si>
    <t>NYD079818555</t>
  </si>
  <si>
    <t>FAIRCHILD REPUBLIC CO</t>
  </si>
  <si>
    <t xml:space="preserve"> CONKLIN ST </t>
  </si>
  <si>
    <t>FARMINGDALE</t>
  </si>
  <si>
    <t>11735</t>
  </si>
  <si>
    <t>NYD002126845</t>
  </si>
  <si>
    <t>FMC</t>
  </si>
  <si>
    <t xml:space="preserve">100 NIAGARA STREET </t>
  </si>
  <si>
    <t>MIDDLEPORT</t>
  </si>
  <si>
    <t>14105</t>
  </si>
  <si>
    <t>NYD980773691</t>
  </si>
  <si>
    <t>FOREST LABORATORIES INC</t>
  </si>
  <si>
    <t xml:space="preserve">500 COMMACK RD </t>
  </si>
  <si>
    <t>COMMACK</t>
  </si>
  <si>
    <t>11725-5000</t>
  </si>
  <si>
    <t>NYD002106276</t>
  </si>
  <si>
    <t>FORMER BELL AEROSPACE</t>
  </si>
  <si>
    <t xml:space="preserve">2221 NIAGARA FALLS BOULEVARD </t>
  </si>
  <si>
    <t>WHEATFIELD</t>
  </si>
  <si>
    <t>NYD002045466</t>
  </si>
  <si>
    <t>FORMER GENERAL INSTRUMENT CORPORATION</t>
  </si>
  <si>
    <t xml:space="preserve">600 WEST JOHN STREET </t>
  </si>
  <si>
    <t>HICKSVILLE</t>
  </si>
  <si>
    <t>11802-1063</t>
  </si>
  <si>
    <t>NYD002233039</t>
  </si>
  <si>
    <t>FORMER IBM ENDICOTT SITE</t>
  </si>
  <si>
    <t xml:space="preserve">1701 NORTH STREET </t>
  </si>
  <si>
    <t>ENDICOTT</t>
  </si>
  <si>
    <t>13760</t>
  </si>
  <si>
    <t>NYD000521971</t>
  </si>
  <si>
    <t>FORMER LOCKHEED MARTIN FRENCH ROAD FACILITY</t>
  </si>
  <si>
    <t xml:space="preserve">525 FRENCH ROAD </t>
  </si>
  <si>
    <t>UTICA</t>
  </si>
  <si>
    <t>13502</t>
  </si>
  <si>
    <t>NYD043815703</t>
  </si>
  <si>
    <t>FRONTIER CHEMICAL WASTE PROCESS</t>
  </si>
  <si>
    <t xml:space="preserve">4626 ROYAL AVE </t>
  </si>
  <si>
    <t>14303-0309</t>
  </si>
  <si>
    <t>NYD991292053</t>
  </si>
  <si>
    <t>FRONTIER CHEMICAL WASTE PROCESS INC</t>
  </si>
  <si>
    <t xml:space="preserve">7025 TOWNLINE RD </t>
  </si>
  <si>
    <t>PENDLETON</t>
  </si>
  <si>
    <t>14120</t>
  </si>
  <si>
    <t>NYD002231355</t>
  </si>
  <si>
    <t>GARDALL SAFE</t>
  </si>
  <si>
    <t xml:space="preserve">219 LAMSON ST - NW END </t>
  </si>
  <si>
    <t>13206</t>
  </si>
  <si>
    <t>NYD000632471</t>
  </si>
  <si>
    <t>GENERAL ELECTRIC - HORNELL</t>
  </si>
  <si>
    <t xml:space="preserve"> EDISON DR </t>
  </si>
  <si>
    <t>HORNELL</t>
  </si>
  <si>
    <t>14843</t>
  </si>
  <si>
    <t>NYD002231272</t>
  </si>
  <si>
    <t xml:space="preserve">2181 WEST GENESEE ST </t>
  </si>
  <si>
    <t>13021</t>
  </si>
  <si>
    <t>NYD093256063</t>
  </si>
  <si>
    <t xml:space="preserve">381 BROADWAY </t>
  </si>
  <si>
    <t>FORT EDWARD</t>
  </si>
  <si>
    <t>12828</t>
  </si>
  <si>
    <t>NYD067539940</t>
  </si>
  <si>
    <t>GENERAL ELECTRIC COMPANY</t>
  </si>
  <si>
    <t xml:space="preserve">175 MILENS RD </t>
  </si>
  <si>
    <t>NYD071094197</t>
  </si>
  <si>
    <t>GENERAL ELECTRIC GLOBAL RESEARCH</t>
  </si>
  <si>
    <t xml:space="preserve">1 RESEARCH CIRCLE </t>
  </si>
  <si>
    <t>NISKAYUNA</t>
  </si>
  <si>
    <t>12309</t>
  </si>
  <si>
    <t>NYD002084135</t>
  </si>
  <si>
    <t>GENERAL ELECTRIC SCHENECTADY</t>
  </si>
  <si>
    <t>1 RIVER ROAD B273-1029A</t>
  </si>
  <si>
    <t>SCHENECTADY</t>
  </si>
  <si>
    <t>12345</t>
  </si>
  <si>
    <t>NYD002080075</t>
  </si>
  <si>
    <t>GENERAL ELECTRIC-HUDSON FALLS-NY</t>
  </si>
  <si>
    <t xml:space="preserve">25 ALLEN ST </t>
  </si>
  <si>
    <t>HUDSON FALLS</t>
  </si>
  <si>
    <t>12839</t>
  </si>
  <si>
    <t>NYD054067756</t>
  </si>
  <si>
    <t>GEORGIA PACIFIC LLC</t>
  </si>
  <si>
    <t xml:space="preserve">17 FORESTER AVE </t>
  </si>
  <si>
    <t>10990</t>
  </si>
  <si>
    <t>NYD002215234</t>
  </si>
  <si>
    <t>GM COMPONENTS HOLDINGS LLC</t>
  </si>
  <si>
    <t xml:space="preserve">1000 LEXINGTON AVE </t>
  </si>
  <si>
    <t>14606</t>
  </si>
  <si>
    <t>NYD037056132</t>
  </si>
  <si>
    <t>HAZARDOUS WASTE DISPOSAL</t>
  </si>
  <si>
    <t xml:space="preserve">11A PICONE BLVD </t>
  </si>
  <si>
    <t>11735-1715</t>
  </si>
  <si>
    <t>NYD002069748</t>
  </si>
  <si>
    <t>HERCULES CIBA</t>
  </si>
  <si>
    <t xml:space="preserve">89 LOWER WARREN ST </t>
  </si>
  <si>
    <t>NYD006866008</t>
  </si>
  <si>
    <t>HICKSVILLE OPERATIONS CENTER-PSEG</t>
  </si>
  <si>
    <t xml:space="preserve">175 E OLD COUNTRY RD </t>
  </si>
  <si>
    <t>11801</t>
  </si>
  <si>
    <t>NYD085503746</t>
  </si>
  <si>
    <t>HOLTEC INDIAN POINT  3 LLC</t>
  </si>
  <si>
    <t xml:space="preserve">450 BROADWAY </t>
  </si>
  <si>
    <t>BUCHANAN</t>
  </si>
  <si>
    <t>10511</t>
  </si>
  <si>
    <t>NYD991304411</t>
  </si>
  <si>
    <t>HOLTEC INDIAN POINT 2 LLC</t>
  </si>
  <si>
    <t>NYD038641601</t>
  </si>
  <si>
    <t>HONEYWELL - CF-RR GW TREATMENT PLANT</t>
  </si>
  <si>
    <t xml:space="preserve">4000 RIVER RD </t>
  </si>
  <si>
    <t>NYD000632315</t>
  </si>
  <si>
    <t>HONEYWELL INC</t>
  </si>
  <si>
    <t xml:space="preserve">20 PEABODY ST </t>
  </si>
  <si>
    <t>NY0214020281</t>
  </si>
  <si>
    <t>HQ 10TH MTN DIV &amp; FORT DRUM</t>
  </si>
  <si>
    <t>4205 PO VALLEY RD PUBLIC WORKS-ENVIRONMENTAL DIV</t>
  </si>
  <si>
    <t>FORT DRUM</t>
  </si>
  <si>
    <t>13602</t>
  </si>
  <si>
    <t>NYD080480734</t>
  </si>
  <si>
    <t>IBM CORP</t>
  </si>
  <si>
    <t xml:space="preserve">2455 SOUTH RD </t>
  </si>
  <si>
    <t>POUGHKEEPSIE</t>
  </si>
  <si>
    <t>12601-5400</t>
  </si>
  <si>
    <t>NYD980653877</t>
  </si>
  <si>
    <t>IBM CORP - EASTVIEW RESEARCH FACILITY</t>
  </si>
  <si>
    <t xml:space="preserve"> OLD SAW MILL RD AT 100C </t>
  </si>
  <si>
    <t>TARRYTOWN</t>
  </si>
  <si>
    <t>10591</t>
  </si>
  <si>
    <t>NYD084006741</t>
  </si>
  <si>
    <t>IBM CORPORATION THOMAS J WATSON RESEARCH CENTER</t>
  </si>
  <si>
    <t>1101 KITCHAWAN ROAD ROUTE 134</t>
  </si>
  <si>
    <t>YORKTOWN HEIGHTS</t>
  </si>
  <si>
    <t>10598</t>
  </si>
  <si>
    <t>NYD000707901</t>
  </si>
  <si>
    <t>IBM CORPORATION-EAST FISHKILL FACILITY</t>
  </si>
  <si>
    <t>2070 RTE 52 BLDG 309 HUDSON VALLEY RESEARCH PARK</t>
  </si>
  <si>
    <t>HOPEWELL JUNCTION</t>
  </si>
  <si>
    <t>12533</t>
  </si>
  <si>
    <t>NYD000707885</t>
  </si>
  <si>
    <t>INDUSTRIAL ENV SYSTEMS INC</t>
  </si>
  <si>
    <t xml:space="preserve"> OLD KINGS HWY </t>
  </si>
  <si>
    <t>MOUNT MARION</t>
  </si>
  <si>
    <t>12456</t>
  </si>
  <si>
    <t>NYD095577342</t>
  </si>
  <si>
    <t>INDUSTRIAL OIL TANK SERVICES INC</t>
  </si>
  <si>
    <t xml:space="preserve"> RTE 30 &amp; RAIL SIDE SOUTH SIDE</t>
  </si>
  <si>
    <t>VERONA</t>
  </si>
  <si>
    <t>13478</t>
  </si>
  <si>
    <t>NYD002225100</t>
  </si>
  <si>
    <t>ITT GOULDS PUMPS INC</t>
  </si>
  <si>
    <t xml:space="preserve">240 FALL ST </t>
  </si>
  <si>
    <t>SENECA FALLS</t>
  </si>
  <si>
    <t>13148</t>
  </si>
  <si>
    <t>NYD001328236</t>
  </si>
  <si>
    <t>J &amp; J MFG</t>
  </si>
  <si>
    <t xml:space="preserve">350 DUTCHESS TNPK STE 5 </t>
  </si>
  <si>
    <t>12602</t>
  </si>
  <si>
    <t>NYD000765073</t>
  </si>
  <si>
    <t>JAMES A FITZPATRICK NUCLEAR POWER PLANT</t>
  </si>
  <si>
    <t xml:space="preserve">268 LAKE RD </t>
  </si>
  <si>
    <t>OSWEGO</t>
  </si>
  <si>
    <t>13126</t>
  </si>
  <si>
    <t>NYD002221919</t>
  </si>
  <si>
    <t>JMT PROPERTIES INC</t>
  </si>
  <si>
    <t xml:space="preserve">200 STATE ST </t>
  </si>
  <si>
    <t>BROCKPORT</t>
  </si>
  <si>
    <t>14420</t>
  </si>
  <si>
    <t>NYD981182769</t>
  </si>
  <si>
    <t>KBF POLLUTION MANAGEMENT INC</t>
  </si>
  <si>
    <t xml:space="preserve">1110 FARMINGDALE RD </t>
  </si>
  <si>
    <t>NORTH LINDENHURST</t>
  </si>
  <si>
    <t>11757</t>
  </si>
  <si>
    <t>NYD986874501</t>
  </si>
  <si>
    <t>LOCKHEED MARTIN - FORMER IBM OWEGO FACIL</t>
  </si>
  <si>
    <t xml:space="preserve">1801 STATE RTE 17C </t>
  </si>
  <si>
    <t>OWEGO</t>
  </si>
  <si>
    <t>13827</t>
  </si>
  <si>
    <t>NYD059385120</t>
  </si>
  <si>
    <t>LOCKHEED MARTIN CORPORATION</t>
  </si>
  <si>
    <t xml:space="preserve">497 ELECTRONICS PKWY </t>
  </si>
  <si>
    <t>LIVERPOOL</t>
  </si>
  <si>
    <t>13088</t>
  </si>
  <si>
    <t>NYD990774184</t>
  </si>
  <si>
    <t>MARLBOROUGH PRESS LTD</t>
  </si>
  <si>
    <t xml:space="preserve">31 COMMERCIAL ST </t>
  </si>
  <si>
    <t>PLAINVIEW</t>
  </si>
  <si>
    <t>11803</t>
  </si>
  <si>
    <t>NYD075806836</t>
  </si>
  <si>
    <t>MCKESSON ENVIROSYSTEMS</t>
  </si>
  <si>
    <t xml:space="preserve">400 BEAR ST </t>
  </si>
  <si>
    <t>13204</t>
  </si>
  <si>
    <t>NYD006977086</t>
  </si>
  <si>
    <t>METALICO ALUMINUM RECYCLING</t>
  </si>
  <si>
    <t xml:space="preserve">6225 THOMPSON RD </t>
  </si>
  <si>
    <t>NYD002126910</t>
  </si>
  <si>
    <t>MOENCH TANNING CO</t>
  </si>
  <si>
    <t xml:space="preserve">265 PALMER ST </t>
  </si>
  <si>
    <t>GOWANDA</t>
  </si>
  <si>
    <t>14070-1595</t>
  </si>
  <si>
    <t>NYD001931120</t>
  </si>
  <si>
    <t>MOTOROLA INC</t>
  </si>
  <si>
    <t>ARCADE</t>
  </si>
  <si>
    <t>14009-1109</t>
  </si>
  <si>
    <t>NYD002080034</t>
  </si>
  <si>
    <t>MPM SILICONES LLC</t>
  </si>
  <si>
    <t xml:space="preserve">260 HUDSON RIVER RD </t>
  </si>
  <si>
    <t>WATERFORD</t>
  </si>
  <si>
    <t>12188</t>
  </si>
  <si>
    <t>NYD980641625</t>
  </si>
  <si>
    <t>MTA LIRR - MORRIS PARK REPAIR &amp; RICHMOND HILL YARD ONE SITE</t>
  </si>
  <si>
    <t xml:space="preserve"> 121ST ST &amp; ATLANTIC AVE </t>
  </si>
  <si>
    <t>JAMAICA</t>
  </si>
  <si>
    <t>11423</t>
  </si>
  <si>
    <t>NYD045662921</t>
  </si>
  <si>
    <t>N D L ORGANIZATION INC</t>
  </si>
  <si>
    <t xml:space="preserve">1000 LOWER SOUTH ST </t>
  </si>
  <si>
    <t>PEEKSKILL</t>
  </si>
  <si>
    <t>10566</t>
  </si>
  <si>
    <t>NYD000730408</t>
  </si>
  <si>
    <t>NATIONAL GRID N ALBANY SERVICE CENTER</t>
  </si>
  <si>
    <t xml:space="preserve">1125 BROADWAY </t>
  </si>
  <si>
    <t>12204</t>
  </si>
  <si>
    <t>NYD002014595</t>
  </si>
  <si>
    <t>NEPERA DIVISION RUTHERFORD CHEMICALS LL</t>
  </si>
  <si>
    <t xml:space="preserve"> ARDEN HOUSE RD </t>
  </si>
  <si>
    <t>HARRIMAN</t>
  </si>
  <si>
    <t>10926</t>
  </si>
  <si>
    <t>NYD000730390</t>
  </si>
  <si>
    <t>NIAGARA MOHAWK POWER CORP A NATIONAL GRID CO - DEWEY AVE SERVICE CENTER</t>
  </si>
  <si>
    <t>144 KENSINGTON 93 DEWEY AVE</t>
  </si>
  <si>
    <t>14214</t>
  </si>
  <si>
    <t>NYD000730382</t>
  </si>
  <si>
    <t xml:space="preserve">NIAGARA MOHAWK POWER CORP A NATIONAL GRID CO HENRY CLAY </t>
  </si>
  <si>
    <t xml:space="preserve">7437 HENRY CLAY BLVD </t>
  </si>
  <si>
    <t>NYD002106177</t>
  </si>
  <si>
    <t xml:space="preserve">NIAGARA POWER TRANSFORMER </t>
  </si>
  <si>
    <t xml:space="preserve">1747 DALE RD </t>
  </si>
  <si>
    <t>14225</t>
  </si>
  <si>
    <t>NYD000730432</t>
  </si>
  <si>
    <t>NINE MILE POINT NUCLEAR STATION</t>
  </si>
  <si>
    <t xml:space="preserve">348 LAKE RD </t>
  </si>
  <si>
    <t>NYD080469935</t>
  </si>
  <si>
    <t>NORLITE LLC</t>
  </si>
  <si>
    <t xml:space="preserve">628 SOUTH SARATOGA STREET </t>
  </si>
  <si>
    <t>COHOES</t>
  </si>
  <si>
    <t>12047</t>
  </si>
  <si>
    <t>NYD057770109</t>
  </si>
  <si>
    <t>NORTHEAST ENVIRONMENTAL SERVICES</t>
  </si>
  <si>
    <t xml:space="preserve"> CANAL RD </t>
  </si>
  <si>
    <t>CANASTOTA</t>
  </si>
  <si>
    <t>13032</t>
  </si>
  <si>
    <t>NYD043815158</t>
  </si>
  <si>
    <t>NOURYON FUNCTIONAL CHEMICALS LLC</t>
  </si>
  <si>
    <t xml:space="preserve">2153 LOCKPORT - OLCOTT RD </t>
  </si>
  <si>
    <t>BURT</t>
  </si>
  <si>
    <t>14028</t>
  </si>
  <si>
    <t>NYD002047967</t>
  </si>
  <si>
    <t>NWIRP BETHPAGE</t>
  </si>
  <si>
    <t>US Navy</t>
  </si>
  <si>
    <t xml:space="preserve">999 SOUTH OYSTER BAY ROAD </t>
  </si>
  <si>
    <t>BETHPAGE</t>
  </si>
  <si>
    <t>11714</t>
  </si>
  <si>
    <t>NYD091894899</t>
  </si>
  <si>
    <t>NWPMG00037 BEACON SITE</t>
  </si>
  <si>
    <t xml:space="preserve">45 OLD GLENHAM RD </t>
  </si>
  <si>
    <t>GLENHAM</t>
  </si>
  <si>
    <t>12527</t>
  </si>
  <si>
    <t>NYD060545209</t>
  </si>
  <si>
    <t>NYSDEC - REALCO INC</t>
  </si>
  <si>
    <t xml:space="preserve">201 SPRING STREET RD </t>
  </si>
  <si>
    <t>WATERVLIET</t>
  </si>
  <si>
    <t>12189</t>
  </si>
  <si>
    <t>NYD002104404</t>
  </si>
  <si>
    <t>NYSDEC SPAULDING FIBRE CO INC</t>
  </si>
  <si>
    <t xml:space="preserve">310 WHEELER ST </t>
  </si>
  <si>
    <t>14150-3895</t>
  </si>
  <si>
    <t>NYD002215341</t>
  </si>
  <si>
    <t>NYSDEC STUART OLIVER HOLTZ INC</t>
  </si>
  <si>
    <t xml:space="preserve">39 COMMERCE DR </t>
  </si>
  <si>
    <t>HENRIETTA</t>
  </si>
  <si>
    <t>14623</t>
  </si>
  <si>
    <t>NYD096920483</t>
  </si>
  <si>
    <t>NYSDEC-REMEDIATION-PHOTOCIRCUITS</t>
  </si>
  <si>
    <t xml:space="preserve">31 SEA CLIFF AVE </t>
  </si>
  <si>
    <t>NYD000824482</t>
  </si>
  <si>
    <t>OCCIDENTAL CHEMICAL CORPORATION - NIAGARA PLANT</t>
  </si>
  <si>
    <t xml:space="preserve">4700 BUFFALO AVE </t>
  </si>
  <si>
    <t>NYD002123461</t>
  </si>
  <si>
    <t>OLIN CORPORATION - CHLOR ALKALI PRODUCTS</t>
  </si>
  <si>
    <t xml:space="preserve">2400 BUFFALO AVENUE </t>
  </si>
  <si>
    <t>14303</t>
  </si>
  <si>
    <t>NYD054065909</t>
  </si>
  <si>
    <t>PEARL RIVER CAMPUS LLC</t>
  </si>
  <si>
    <t xml:space="preserve">401 N MIDDLETOWN RD </t>
  </si>
  <si>
    <t>PEARL RIVER</t>
  </si>
  <si>
    <t>10965</t>
  </si>
  <si>
    <t>NYD002246015</t>
  </si>
  <si>
    <t>PHILIPS DISPLAY COMPONENTS FORMERLY</t>
  </si>
  <si>
    <t xml:space="preserve">50 JOHNSTON ST </t>
  </si>
  <si>
    <t>NYD980593149</t>
  </si>
  <si>
    <t>POLYPURE INC</t>
  </si>
  <si>
    <t xml:space="preserve">1400 MILTON AVE </t>
  </si>
  <si>
    <t>SOLVAY</t>
  </si>
  <si>
    <t>13209</t>
  </si>
  <si>
    <t>NYD052783396</t>
  </si>
  <si>
    <t>PRECO INDUSTRIES LTD</t>
  </si>
  <si>
    <t xml:space="preserve">55 SKYLINE DR </t>
  </si>
  <si>
    <t>NYD057722258</t>
  </si>
  <si>
    <t>PRIDE SOLVENTS &amp; CHEMICAL CO INC</t>
  </si>
  <si>
    <t xml:space="preserve">88 LAMAR ST </t>
  </si>
  <si>
    <t>WEST BABYLON</t>
  </si>
  <si>
    <t>11704</t>
  </si>
  <si>
    <t>NYD075825281</t>
  </si>
  <si>
    <t>PROCTER &amp; GAMBLE MANUFACTURING CO</t>
  </si>
  <si>
    <t xml:space="preserve">147 STATE HWY 320 </t>
  </si>
  <si>
    <t>13815</t>
  </si>
  <si>
    <t>NYD980592448</t>
  </si>
  <si>
    <t>QUANTA RESOURCES SITE - US EPA REGION 2</t>
  </si>
  <si>
    <t xml:space="preserve">2802-2810 LODI ST </t>
  </si>
  <si>
    <t>NYD990762148</t>
  </si>
  <si>
    <t>QUBICA AMF PINS DIV</t>
  </si>
  <si>
    <t xml:space="preserve"> NY RTE 12 &amp; RTE 26 </t>
  </si>
  <si>
    <t>LOWVILLE</t>
  </si>
  <si>
    <t>13367</t>
  </si>
  <si>
    <t>NYD049178296</t>
  </si>
  <si>
    <t>RADIAC RESEARCH CORP</t>
  </si>
  <si>
    <t xml:space="preserve">33 S 1ST ST </t>
  </si>
  <si>
    <t>BROOKLYN</t>
  </si>
  <si>
    <t>11249</t>
  </si>
  <si>
    <t>NYD000692376</t>
  </si>
  <si>
    <t>RE GINNA NUCLEAR POWER PLANT</t>
  </si>
  <si>
    <t xml:space="preserve">1503 LAKE RD </t>
  </si>
  <si>
    <t>ONTARIO</t>
  </si>
  <si>
    <t>14519</t>
  </si>
  <si>
    <t>NYD002240638</t>
  </si>
  <si>
    <t>REMARMS LLC</t>
  </si>
  <si>
    <t xml:space="preserve">14 HOEFLER AVE </t>
  </si>
  <si>
    <t>ILION</t>
  </si>
  <si>
    <t>13357</t>
  </si>
  <si>
    <t>NYD000691949</t>
  </si>
  <si>
    <t>REPUBLIC ENVIRONMENTAL SYSTEMS</t>
  </si>
  <si>
    <t xml:space="preserve">340-360 EASTERN PKWY </t>
  </si>
  <si>
    <t>NYD002225878</t>
  </si>
  <si>
    <t>RESIDUAL FUEL STORAGE TANK</t>
  </si>
  <si>
    <t xml:space="preserve"> ROCK CUT RD </t>
  </si>
  <si>
    <t>JAMESVILLE</t>
  </si>
  <si>
    <t>13078</t>
  </si>
  <si>
    <t>NYD980592562</t>
  </si>
  <si>
    <t>REVIEW AVENUE DEVELOPMENT II</t>
  </si>
  <si>
    <t xml:space="preserve">37-80 REVIEW AVE </t>
  </si>
  <si>
    <t>11101</t>
  </si>
  <si>
    <t>NYD002245967</t>
  </si>
  <si>
    <t>REYNOLDS METAL CO LLC</t>
  </si>
  <si>
    <t xml:space="preserve">194 COUNTY RTE 45 </t>
  </si>
  <si>
    <t>NYD000818781</t>
  </si>
  <si>
    <t>RG&amp;E - BROOKS AVENUE</t>
  </si>
  <si>
    <t xml:space="preserve">755 BROOKS AVE </t>
  </si>
  <si>
    <t>14619</t>
  </si>
  <si>
    <t>NYD000708172</t>
  </si>
  <si>
    <t>SAFETY KLEEN SYSTEMS INC THORNWOOD</t>
  </si>
  <si>
    <t xml:space="preserve">27 ST CHARLES ST SECT 106.15 BLOCK 1 LOT 13 </t>
  </si>
  <si>
    <t>THORNWOOD</t>
  </si>
  <si>
    <t>10594</t>
  </si>
  <si>
    <t>NYD000708164</t>
  </si>
  <si>
    <t>SAFETY-KLEEN CORP CONGERS 2-118-01</t>
  </si>
  <si>
    <t xml:space="preserve">68 N HARRISON AVE </t>
  </si>
  <si>
    <t>CONGERS</t>
  </si>
  <si>
    <t>10920-1946</t>
  </si>
  <si>
    <t>NYD000708206</t>
  </si>
  <si>
    <t>SAFETY-KLEEN CORP LATHAM 2-004-01</t>
  </si>
  <si>
    <t xml:space="preserve">72 SICKER RD </t>
  </si>
  <si>
    <t>LATHAM</t>
  </si>
  <si>
    <t>12110</t>
  </si>
  <si>
    <t>NYD000824581</t>
  </si>
  <si>
    <t>SAFETY-KLEEN CORP SYRACUSE 2-187-01</t>
  </si>
  <si>
    <t xml:space="preserve"> FACTORY &amp; MITCHELL AVE </t>
  </si>
  <si>
    <t>MATTYDALE</t>
  </si>
  <si>
    <t>13211</t>
  </si>
  <si>
    <t>NYD000708156</t>
  </si>
  <si>
    <t>SAFETY-KLEEN CORP WAVERLY</t>
  </si>
  <si>
    <t xml:space="preserve"> RTE 34 N RD 1 </t>
  </si>
  <si>
    <t>WAVERLY</t>
  </si>
  <si>
    <t>14892</t>
  </si>
  <si>
    <t>NYD000708198</t>
  </si>
  <si>
    <t xml:space="preserve">80 SEABRO AVE </t>
  </si>
  <si>
    <t>AMITYVILLE</t>
  </si>
  <si>
    <t>11701</t>
  </si>
  <si>
    <t>NYD981556541</t>
  </si>
  <si>
    <t xml:space="preserve">41 NORTH GATES AVE </t>
  </si>
  <si>
    <t>LACKAWANNA</t>
  </si>
  <si>
    <t>14218</t>
  </si>
  <si>
    <t>NYD982743312</t>
  </si>
  <si>
    <t xml:space="preserve">6741 VIP PARKWAY </t>
  </si>
  <si>
    <t>NYD986872869</t>
  </si>
  <si>
    <t xml:space="preserve">17 GREEN MOUNTAIN DR </t>
  </si>
  <si>
    <t>NYD980753784</t>
  </si>
  <si>
    <t xml:space="preserve">1525 WEST HENRIETTA RD </t>
  </si>
  <si>
    <t>AVON</t>
  </si>
  <si>
    <t>14414</t>
  </si>
  <si>
    <t>NYD980785760</t>
  </si>
  <si>
    <t>SAFETY-KLEEN SYSTEMS INC WOODSIDE</t>
  </si>
  <si>
    <t xml:space="preserve">58-05 52ND AVE </t>
  </si>
  <si>
    <t>WOODSIDE</t>
  </si>
  <si>
    <t>11377</t>
  </si>
  <si>
    <t>NYD052980893</t>
  </si>
  <si>
    <t>SAINT-GOBAIN PERFORMANCE PLASTICS</t>
  </si>
  <si>
    <t xml:space="preserve">1 SEALANTS PARK </t>
  </si>
  <si>
    <t>GRANVILLE</t>
  </si>
  <si>
    <t>12832</t>
  </si>
  <si>
    <t>NYD066829599</t>
  </si>
  <si>
    <t>SAINT-GOBAIN-NASHUA TAPE PRODUCTS FACILITY - NORTON CO FORMERLY</t>
  </si>
  <si>
    <t xml:space="preserve">2600 7TH AVE </t>
  </si>
  <si>
    <t>NYD002070100</t>
  </si>
  <si>
    <t>SCHENECTADY INTERNATIONAL INC</t>
  </si>
  <si>
    <t xml:space="preserve"> CONGRESS ST </t>
  </si>
  <si>
    <t>12303</t>
  </si>
  <si>
    <t>NYD000824466</t>
  </si>
  <si>
    <t>SHERWOOD FOREST PROPERTIES LTD</t>
  </si>
  <si>
    <t xml:space="preserve">3163 BUFFALO AVE </t>
  </si>
  <si>
    <t>14303-2158</t>
  </si>
  <si>
    <t>NYD066832023</t>
  </si>
  <si>
    <t>SHPP US LLC</t>
  </si>
  <si>
    <t xml:space="preserve">1 NORYL AVE </t>
  </si>
  <si>
    <t>SELKIRK</t>
  </si>
  <si>
    <t>12158</t>
  </si>
  <si>
    <t>NYD002070118</t>
  </si>
  <si>
    <t>SI GROUP INC</t>
  </si>
  <si>
    <t xml:space="preserve">1000 MAIN ST </t>
  </si>
  <si>
    <t>ROTTERDAM JUNCTION</t>
  </si>
  <si>
    <t>12150</t>
  </si>
  <si>
    <t>NYD013277454</t>
  </si>
  <si>
    <t>SOLVENTS &amp; PETROLEUM SERVICE INC</t>
  </si>
  <si>
    <t xml:space="preserve">1405 BREWERTON RD </t>
  </si>
  <si>
    <t>13202</t>
  </si>
  <si>
    <t>NYD002241669</t>
  </si>
  <si>
    <t>SPECIAL METALS CORP</t>
  </si>
  <si>
    <t xml:space="preserve">4317 MIDDLE SETTLEMENT ROAD </t>
  </si>
  <si>
    <t>13413</t>
  </si>
  <si>
    <t>NYD085161008</t>
  </si>
  <si>
    <t>SPECIALTY METALS CRUCIBLE LANDFILL</t>
  </si>
  <si>
    <t xml:space="preserve"> STATE FAIR BLVD WASTEBED </t>
  </si>
  <si>
    <t>GEDDES</t>
  </si>
  <si>
    <t>NYD005923560</t>
  </si>
  <si>
    <t>SPORT STAMP &amp; THE CLOSET</t>
  </si>
  <si>
    <t xml:space="preserve">290 DUFFY AVE </t>
  </si>
  <si>
    <t>11801-3605</t>
  </si>
  <si>
    <t>NYD004859955</t>
  </si>
  <si>
    <t>STAUFFER MANAGEMENT COMPANY - SKANEATELES FALLS SITE</t>
  </si>
  <si>
    <t xml:space="preserve">4512 JORDAN RD </t>
  </si>
  <si>
    <t>SKANEATELES FALLS</t>
  </si>
  <si>
    <t>13153</t>
  </si>
  <si>
    <t>NYD052780392</t>
  </si>
  <si>
    <t>STIMPSON CO INC</t>
  </si>
  <si>
    <t xml:space="preserve">900 SYLVAN AVE </t>
  </si>
  <si>
    <t>BAYPORT</t>
  </si>
  <si>
    <t>11705</t>
  </si>
  <si>
    <t>NYD001359694</t>
  </si>
  <si>
    <t>TECHCITY - FORMERLY IBM KINGSTON</t>
  </si>
  <si>
    <t xml:space="preserve">300 ENTERPRISE DR </t>
  </si>
  <si>
    <t>KINGSTON</t>
  </si>
  <si>
    <t>12401</t>
  </si>
  <si>
    <t>NYD002134880</t>
  </si>
  <si>
    <t>TECUMSEH REDEVELOPMENT INC.</t>
  </si>
  <si>
    <t xml:space="preserve">2303 HAMBURG TURNPIKE </t>
  </si>
  <si>
    <t>NYD002245819</t>
  </si>
  <si>
    <t>TIOGA CASTING FACILITIES</t>
  </si>
  <si>
    <t xml:space="preserve">1 FOUNDRY ST </t>
  </si>
  <si>
    <t>NYD002221430</t>
  </si>
  <si>
    <t>TRIPLE CITIES METAL FINISHING</t>
  </si>
  <si>
    <t xml:space="preserve">926 STOWELL ST </t>
  </si>
  <si>
    <t>ELMIRA</t>
  </si>
  <si>
    <t>13904</t>
  </si>
  <si>
    <t>NYD002226041</t>
  </si>
  <si>
    <t xml:space="preserve">4 NOWLAN RD </t>
  </si>
  <si>
    <t>BINGHAMTON</t>
  </si>
  <si>
    <t>NYD077444263</t>
  </si>
  <si>
    <t>TRIUMVIRATE ENVIRONMENTAL NYC LLC</t>
  </si>
  <si>
    <t xml:space="preserve">42-14 19TH AVE </t>
  </si>
  <si>
    <t>ASTORIA</t>
  </si>
  <si>
    <t>11105</t>
  </si>
  <si>
    <t>NYD002244911</t>
  </si>
  <si>
    <t>TRW AERONAUTICAL SYSTEMS FACILITY FORMERLY</t>
  </si>
  <si>
    <t xml:space="preserve"> SEWARD AVE </t>
  </si>
  <si>
    <t>13503-0457</t>
  </si>
  <si>
    <t>NYD049253719</t>
  </si>
  <si>
    <t xml:space="preserve">3 BROAD ST </t>
  </si>
  <si>
    <t>NY8210020915</t>
  </si>
  <si>
    <t>US ARMY GARRISON - WEST POINT</t>
  </si>
  <si>
    <t xml:space="preserve">667 RUGER RD 3RD FLR MAIL RM </t>
  </si>
  <si>
    <t>WEST POINT</t>
  </si>
  <si>
    <t>10996</t>
  </si>
  <si>
    <t>NYD003995198</t>
  </si>
  <si>
    <t>US NAVY NWIRP CALVERTON</t>
  </si>
  <si>
    <t xml:space="preserve"> GRUMMAN BLVD </t>
  </si>
  <si>
    <t>CALVERTON</t>
  </si>
  <si>
    <t>11933</t>
  </si>
  <si>
    <t>NY6890008992</t>
  </si>
  <si>
    <t>USDOE KNOLLS ATOMIC POWER LABORATORY - KNOLLS LABORATORY</t>
  </si>
  <si>
    <t xml:space="preserve">2401 RIVER ROAD </t>
  </si>
  <si>
    <t>NY5890008993</t>
  </si>
  <si>
    <t>USDOE KNOLLS ATOMIC POWER LABORATORY KAPL-KESSELRING SITE</t>
  </si>
  <si>
    <t xml:space="preserve">350 ATOMIC PROJECT ROAD </t>
  </si>
  <si>
    <t>WEST MILTON</t>
  </si>
  <si>
    <t>12020</t>
  </si>
  <si>
    <t>NYD002215226</t>
  </si>
  <si>
    <t>VALEO ELECTRICAL SYSTEMS INC</t>
  </si>
  <si>
    <t xml:space="preserve"> LYELL AVE </t>
  </si>
  <si>
    <t>NYD991290529</t>
  </si>
  <si>
    <t>VAN DE MARK CHEM CO INC IND LANDFILL</t>
  </si>
  <si>
    <t xml:space="preserve"> MILL ST </t>
  </si>
  <si>
    <t>LOCKPORT</t>
  </si>
  <si>
    <t>14094</t>
  </si>
  <si>
    <t>NYD002116192</t>
  </si>
  <si>
    <t>VANDEMARK INC</t>
  </si>
  <si>
    <t xml:space="preserve">1 N TRANSIT RD </t>
  </si>
  <si>
    <t>NY9572125475</t>
  </si>
  <si>
    <t>VEHICLE MAINTENANCE AREA BLDG 442</t>
  </si>
  <si>
    <t xml:space="preserve"> TAFT RD &amp; THOMPSON RD </t>
  </si>
  <si>
    <t>NORTH SYRACUSE</t>
  </si>
  <si>
    <t>13212</t>
  </si>
  <si>
    <t>NYD052987096</t>
  </si>
  <si>
    <t xml:space="preserve">200 VON ROLL DRIVE </t>
  </si>
  <si>
    <t>ROTTERDAM</t>
  </si>
  <si>
    <t>12306</t>
  </si>
  <si>
    <t>NY7213820940</t>
  </si>
  <si>
    <t>WATERVLIET ARSENAL</t>
  </si>
  <si>
    <t xml:space="preserve">1 BUFFINGTON ST BLDG #10 </t>
  </si>
  <si>
    <t>NYD980779540</t>
  </si>
  <si>
    <t>WEST VALLEY DEMONSTRATION PROJECT</t>
  </si>
  <si>
    <t xml:space="preserve">10282 ROCK SPRINGS ROAD </t>
  </si>
  <si>
    <t>WEST VALLEY</t>
  </si>
  <si>
    <t>14171</t>
  </si>
  <si>
    <t>NYD986905545</t>
  </si>
  <si>
    <t>WESTERN NY NUCLEAR SERVICE CENTER</t>
  </si>
  <si>
    <t xml:space="preserve">10282 ROCK SPRINGS RD </t>
  </si>
  <si>
    <t>ASHFORD</t>
  </si>
  <si>
    <t>NYD002076214</t>
  </si>
  <si>
    <t>WHITE MOP WRINGER CO</t>
  </si>
  <si>
    <t xml:space="preserve">182 RIVERSIDE DR </t>
  </si>
  <si>
    <t>FULTONVILLE</t>
  </si>
  <si>
    <t>12072</t>
  </si>
  <si>
    <t>NYD002081396</t>
  </si>
  <si>
    <t>WYETH PHARMACEUTICALS</t>
  </si>
  <si>
    <t xml:space="preserve">64 MAPLE STREET </t>
  </si>
  <si>
    <t>ROUSES POINT</t>
  </si>
  <si>
    <t>12979</t>
  </si>
  <si>
    <t>NYD002211324</t>
  </si>
  <si>
    <t>XEROX CORPORATION</t>
  </si>
  <si>
    <t xml:space="preserve">800 PHILLIPS ROAD </t>
  </si>
  <si>
    <t>WEBSTER</t>
  </si>
  <si>
    <t>14580</t>
  </si>
  <si>
    <t>PR</t>
  </si>
  <si>
    <t>PRD991291949</t>
  </si>
  <si>
    <t>APP PHARMACEUTICALS MANUFACTURING LLC</t>
  </si>
  <si>
    <t xml:space="preserve"> STATE RD 140 KM 64.4 SEC CRUCE DAVILA</t>
  </si>
  <si>
    <t>BARCELONETA</t>
  </si>
  <si>
    <t>00617</t>
  </si>
  <si>
    <t>PRD091065102</t>
  </si>
  <si>
    <t>BASF AGRICULTURAL PRODUCTS DE PR</t>
  </si>
  <si>
    <t xml:space="preserve"> RD 2 KM. 47.4 </t>
  </si>
  <si>
    <t>MANATI</t>
  </si>
  <si>
    <t>00674</t>
  </si>
  <si>
    <t>PRD000706465</t>
  </si>
  <si>
    <t>BAXTER HEALTHCARE OF PR - AIBONITO OPERATIONS</t>
  </si>
  <si>
    <t xml:space="preserve"> RD PR 721 KM 0.3 MERCEDITA SERRALLES ST</t>
  </si>
  <si>
    <t>AIBONITO</t>
  </si>
  <si>
    <t>00705</t>
  </si>
  <si>
    <t>PRD000768283</t>
  </si>
  <si>
    <t>BAXTER HEALTHCARE PR JAYUYA OPERATIONS</t>
  </si>
  <si>
    <t xml:space="preserve"> STATE RD 144 KM 20.6 </t>
  </si>
  <si>
    <t>JAYUYA</t>
  </si>
  <si>
    <t>00664</t>
  </si>
  <si>
    <t>PRD090084872</t>
  </si>
  <si>
    <t>BECKMAN INSTRUMENTS INC - CAROLINA</t>
  </si>
  <si>
    <t xml:space="preserve"> INDUSTRIAL VILLE SABANA ABAJO </t>
  </si>
  <si>
    <t>CAROLINA</t>
  </si>
  <si>
    <t>00630</t>
  </si>
  <si>
    <t>PRD090564477</t>
  </si>
  <si>
    <t>BORICUA WOOD PROCESSING INC</t>
  </si>
  <si>
    <t xml:space="preserve"> RD 865 KM 5.5 </t>
  </si>
  <si>
    <t>TOA BAJA</t>
  </si>
  <si>
    <t>00759</t>
  </si>
  <si>
    <t>PRD090021056</t>
  </si>
  <si>
    <t>BRISTOL-MYERS SQUIBB MANUFACTURING COMPANY UNLIMITED CO</t>
  </si>
  <si>
    <t xml:space="preserve"> STATE RD 3 KM 77.5 </t>
  </si>
  <si>
    <t>HUMACAO</t>
  </si>
  <si>
    <t>00791</t>
  </si>
  <si>
    <t>PRD090074071</t>
  </si>
  <si>
    <t>BUCKEYE CARIBBEAN TERMINALS, LLC</t>
  </si>
  <si>
    <t xml:space="preserve"> RTE 901 KM 2.7 CAMINO NUEVO </t>
  </si>
  <si>
    <t>YABUCOA</t>
  </si>
  <si>
    <t>00767</t>
  </si>
  <si>
    <t>PRD091015396</t>
  </si>
  <si>
    <t>CARIBE GENERAL ELECTRIC PRODUCTS</t>
  </si>
  <si>
    <t xml:space="preserve"> RTE 402 KM 15 BLDG T 994 70 ANASCO BLDG 1</t>
  </si>
  <si>
    <t>ANASCO</t>
  </si>
  <si>
    <t>00610</t>
  </si>
  <si>
    <t>PRD090282757</t>
  </si>
  <si>
    <t>CARIBE GENERAL ELECTRIC PRODUCTS JUANA DIAZ</t>
  </si>
  <si>
    <t xml:space="preserve"> CARR 149 KM 67 JUAN DIAZ PLANT</t>
  </si>
  <si>
    <t>JUANA DIAZ</t>
  </si>
  <si>
    <t>00665</t>
  </si>
  <si>
    <t>PRD000692590</t>
  </si>
  <si>
    <t>CARIBE GENERAL ELECTRIC PRODUCTS RIO PIEDRAS</t>
  </si>
  <si>
    <t xml:space="preserve"> LA BRISA 5 SABANA LLANA RIO PIEDRAS BLDG 1</t>
  </si>
  <si>
    <t>RIO PIEDRAS</t>
  </si>
  <si>
    <t>00924</t>
  </si>
  <si>
    <t>PRD091126037</t>
  </si>
  <si>
    <t>CHECKPOINT SYSTEMS OF PR INC</t>
  </si>
  <si>
    <t xml:space="preserve"> SABANETAS INDUSTRIAL PARK </t>
  </si>
  <si>
    <t>PONCE</t>
  </si>
  <si>
    <t>00732</t>
  </si>
  <si>
    <t>PRD991291972</t>
  </si>
  <si>
    <t>CHEVRON PHILLIPS CHEMICAL PR CORE</t>
  </si>
  <si>
    <t xml:space="preserve"> ROAD 710, KM. 1.3 LAS MAREAS WARD</t>
  </si>
  <si>
    <t>GUAYAMA</t>
  </si>
  <si>
    <t>00785</t>
  </si>
  <si>
    <t>PRD091017228</t>
  </si>
  <si>
    <t>COMMONWEALTH OIL REFINING COMPANY INC</t>
  </si>
  <si>
    <t xml:space="preserve"> ROAD 127 KM 15.5 </t>
  </si>
  <si>
    <t>PENUELAS</t>
  </si>
  <si>
    <t>00624</t>
  </si>
  <si>
    <t>PRD091200477</t>
  </si>
  <si>
    <t>DAVIS &amp; GECK LTD</t>
  </si>
  <si>
    <t xml:space="preserve"> RD 2 KM 47.4 </t>
  </si>
  <si>
    <t>PRD000706333</t>
  </si>
  <si>
    <t>DIGITAL EQUIPMENT CORP</t>
  </si>
  <si>
    <t xml:space="preserve"> RD 368 KM 24 </t>
  </si>
  <si>
    <t>SABANA GRANDE</t>
  </si>
  <si>
    <t>00747</t>
  </si>
  <si>
    <t>PRD000767855</t>
  </si>
  <si>
    <t xml:space="preserve"> KM 5.8 CARR 110N </t>
  </si>
  <si>
    <t>SAN ANTONIO</t>
  </si>
  <si>
    <t>00752</t>
  </si>
  <si>
    <t>PRD000706473</t>
  </si>
  <si>
    <t>FENWAL INTERNATIONAL INC</t>
  </si>
  <si>
    <t xml:space="preserve"> RD 357 KM 0.8 </t>
  </si>
  <si>
    <t>MARICAO</t>
  </si>
  <si>
    <t>00606</t>
  </si>
  <si>
    <t>PRD000692582</t>
  </si>
  <si>
    <t>G E POWER PROTECTION INC</t>
  </si>
  <si>
    <t xml:space="preserve"> RD 200 CORNER 201 MARTINO WARD </t>
  </si>
  <si>
    <t>VIEQUES</t>
  </si>
  <si>
    <t>00765</t>
  </si>
  <si>
    <t>PRD090510793</t>
  </si>
  <si>
    <t>G E RESIDENTIAL PRODUCTS INC</t>
  </si>
  <si>
    <t xml:space="preserve"> RD 191 KM 0.4 </t>
  </si>
  <si>
    <t>PALMER</t>
  </si>
  <si>
    <t>00721</t>
  </si>
  <si>
    <t>PRD090070459</t>
  </si>
  <si>
    <t>GE INDUSTRIAL OF PR  LLC</t>
  </si>
  <si>
    <t xml:space="preserve"> STATE RD #3 KM 82.0 </t>
  </si>
  <si>
    <t>00792</t>
  </si>
  <si>
    <t>PRD090492109</t>
  </si>
  <si>
    <t>GE INDUSTRIAL OF PR LLC</t>
  </si>
  <si>
    <t xml:space="preserve"> STATE RD 3 KM 122.9 PATILLAS PLANT</t>
  </si>
  <si>
    <t>PATILLAS</t>
  </si>
  <si>
    <t>00723</t>
  </si>
  <si>
    <t>PRD090531104</t>
  </si>
  <si>
    <t xml:space="preserve"> RTE 686 KM 17.4 CARBO CARIBE INDUSTRIAL P ARK</t>
  </si>
  <si>
    <t>VEGA BAJA</t>
  </si>
  <si>
    <t>00693</t>
  </si>
  <si>
    <t>PRD091019224</t>
  </si>
  <si>
    <t xml:space="preserve"> EL RETIRO IND PARK ROAD #102 </t>
  </si>
  <si>
    <t>SAN GERMAN</t>
  </si>
  <si>
    <t>00753</t>
  </si>
  <si>
    <t>PRD090383860</t>
  </si>
  <si>
    <t>GE INDUSTRIAL OF PR LLC ARECIBO PLANT</t>
  </si>
  <si>
    <t xml:space="preserve"> PR-129 KM 41.0 ZONA IND URB ZENO GANDIA </t>
  </si>
  <si>
    <t>ARECIBO</t>
  </si>
  <si>
    <t>00612</t>
  </si>
  <si>
    <t>PRD000632034</t>
  </si>
  <si>
    <t>GE INDUSTRIAL OF PUERTO RICO LLC</t>
  </si>
  <si>
    <t xml:space="preserve"> CARR 402 KM 1.5 LAS MARIAS IND PARK</t>
  </si>
  <si>
    <t>PRD090476144</t>
  </si>
  <si>
    <t>GENERAL ELECTRIC INDICATING DEVICES CORP</t>
  </si>
  <si>
    <t xml:space="preserve"> RD 971 KM 18.7 </t>
  </si>
  <si>
    <t>NAGUABO</t>
  </si>
  <si>
    <t>00718</t>
  </si>
  <si>
    <t>PRD091024786</t>
  </si>
  <si>
    <t>HERITAGE ENVIRONMENTAL SERVICES PR LLC</t>
  </si>
  <si>
    <t xml:space="preserve">3080 AVENIDA HOSTOS </t>
  </si>
  <si>
    <t>MAYAGUEZ</t>
  </si>
  <si>
    <t>00682-6505</t>
  </si>
  <si>
    <t>PRD090426180</t>
  </si>
  <si>
    <t>METALOR ELECTROTECHNICS PR LLC</t>
  </si>
  <si>
    <t xml:space="preserve"> RD 992 KM 0.3 BOX 1005</t>
  </si>
  <si>
    <t>LUQUILLO</t>
  </si>
  <si>
    <t>00773</t>
  </si>
  <si>
    <t>PRD091198366</t>
  </si>
  <si>
    <t>MILLIPORE CIDRA INC</t>
  </si>
  <si>
    <t xml:space="preserve"> STATE RD 172 KM 7.7 CERTENEJAS</t>
  </si>
  <si>
    <t>CIDRA</t>
  </si>
  <si>
    <t>00739</t>
  </si>
  <si>
    <t>PRD090378225</t>
  </si>
  <si>
    <t>NEOLPHARMA INC</t>
  </si>
  <si>
    <t xml:space="preserve">99 JARDINES ST </t>
  </si>
  <si>
    <t>CAGUAS</t>
  </si>
  <si>
    <t>00725</t>
  </si>
  <si>
    <t>PRD090038092</t>
  </si>
  <si>
    <t>OMARK CARIBBEAN INC</t>
  </si>
  <si>
    <t>88-90 CALLE D MIN INDUSTRIAL PARK</t>
  </si>
  <si>
    <t>BAYAMON</t>
  </si>
  <si>
    <t>00619</t>
  </si>
  <si>
    <t>PRD000692715</t>
  </si>
  <si>
    <t>P P G INDUSTRIES CARIBE</t>
  </si>
  <si>
    <t xml:space="preserve"> RTE 2 </t>
  </si>
  <si>
    <t>GUAYANILLA</t>
  </si>
  <si>
    <t>00656</t>
  </si>
  <si>
    <t>PRD991291857</t>
  </si>
  <si>
    <t>PCB HORIZON TECHNOLOGY INC</t>
  </si>
  <si>
    <t xml:space="preserve"> RD 362 KM 1.0 ROAD 362 KM. 1.0</t>
  </si>
  <si>
    <t>00683</t>
  </si>
  <si>
    <t>PRD980594618</t>
  </si>
  <si>
    <t>PENUELAS TECHNOLOGY PARK LLC</t>
  </si>
  <si>
    <t xml:space="preserve"> RD 337 KM 1.1 - TALLABOA WARD </t>
  </si>
  <si>
    <t>PRD090398074</t>
  </si>
  <si>
    <t>PFIZER PHARMACEUTICALS LLC-ARECIBO</t>
  </si>
  <si>
    <t xml:space="preserve"> ROAD #2 KM 60.0 (ARECIBO) PO BOX 11307 BARCELONETA PR</t>
  </si>
  <si>
    <t>PRD980594709</t>
  </si>
  <si>
    <t>PONCE MUNICIPAL LANDFILL</t>
  </si>
  <si>
    <t>500 MUNICIPAL RD, BARRIO CANAS AVE BARAYAMA,SECTOR LA COTORRA</t>
  </si>
  <si>
    <t>PRD091018622</t>
  </si>
  <si>
    <t>PROTECCION TECNICA ECOLOGICA</t>
  </si>
  <si>
    <t xml:space="preserve"> CARR 385 KM 4.5 BO TALLABOA </t>
  </si>
  <si>
    <t>00724</t>
  </si>
  <si>
    <t>PRD000632182</t>
  </si>
  <si>
    <t>PUERTO RICO ENERGY LLC</t>
  </si>
  <si>
    <t xml:space="preserve"> LUCHETTI INDUSTRIAL PARK #28 KM 2.0 </t>
  </si>
  <si>
    <t>00961</t>
  </si>
  <si>
    <t>PRD090370537</t>
  </si>
  <si>
    <t>R C A DEL CARIBE INC</t>
  </si>
  <si>
    <t xml:space="preserve"> PR RD 2 KM 59.5 </t>
  </si>
  <si>
    <t>PRD090525205</t>
  </si>
  <si>
    <t>RELIANCE UNIVERSAL OF PR INC</t>
  </si>
  <si>
    <t xml:space="preserve"> LUCHETTI INDUSTRIAL PARK </t>
  </si>
  <si>
    <t>PRD090427030</t>
  </si>
  <si>
    <t>RICO CHEMICAL CORP</t>
  </si>
  <si>
    <t xml:space="preserve"> RD 127 MAGAS WARD KM 24.1 </t>
  </si>
  <si>
    <t>PRD090584152</t>
  </si>
  <si>
    <t>ROCHE PRODUCTS INC</t>
  </si>
  <si>
    <t xml:space="preserve"> STATE RD 670 KM 2.7 </t>
  </si>
  <si>
    <t>00674-0452</t>
  </si>
  <si>
    <t>PRD090399718</t>
  </si>
  <si>
    <t>SAFETY KLEEN ENVIROSYSTEMS CO OF PR INC</t>
  </si>
  <si>
    <t xml:space="preserve"> KM 51.2 STATE RD 2 </t>
  </si>
  <si>
    <t>PRD981182421</t>
  </si>
  <si>
    <t>SAFETY-KLEEN ENVIROSYSTEMS CO OF PR INC</t>
  </si>
  <si>
    <t xml:space="preserve"> HWY 2 KM 26.7 </t>
  </si>
  <si>
    <t>DORADO</t>
  </si>
  <si>
    <t>00646</t>
  </si>
  <si>
    <t>PRD090028101</t>
  </si>
  <si>
    <t>STARLINK LOGISTICS INC FACILITY</t>
  </si>
  <si>
    <t xml:space="preserve"> BO TRINIDAD STATE RD 2 KM 56.7 </t>
  </si>
  <si>
    <t>PRD090613357</t>
  </si>
  <si>
    <t>TAPI PR INC</t>
  </si>
  <si>
    <t xml:space="preserve"> RD #3 KM 143 </t>
  </si>
  <si>
    <t>PRD090497959</t>
  </si>
  <si>
    <t>THERMO KING DE PUERTO RICO MANUFACTURA INC TK-1 BUILDING</t>
  </si>
  <si>
    <t xml:space="preserve">517  ZENO GANDIA INDUSTRIAL PARK STREET B </t>
  </si>
  <si>
    <t>URB VICTOR ROJAS 2</t>
  </si>
  <si>
    <t>PR1210099999</t>
  </si>
  <si>
    <t>US ARMY - FORT BUCHANAN</t>
  </si>
  <si>
    <t xml:space="preserve"> BLDG 556 ENVIRONMENTAL OFFICE DIRECTORATE OF PUBLIC WORKS</t>
  </si>
  <si>
    <t>FORT BUCHANAN</t>
  </si>
  <si>
    <t>00934-5040</t>
  </si>
  <si>
    <t>PR2170027203</t>
  </si>
  <si>
    <t>US NAVY NAVAL ACTIVITY PR</t>
  </si>
  <si>
    <t xml:space="preserve"> NAVAL STATION ROOSEVELT RD RTE 3</t>
  </si>
  <si>
    <t>CEIBA</t>
  </si>
  <si>
    <t>00735</t>
  </si>
  <si>
    <t>PRD090346909</t>
  </si>
  <si>
    <t>VIATRIS PHARMACEUTICALS LLC</t>
  </si>
  <si>
    <t xml:space="preserve"> STATE RD 2 KM 58.2 </t>
  </si>
  <si>
    <t>VI</t>
  </si>
  <si>
    <t>VID980536080</t>
  </si>
  <si>
    <t>HOVENSA ENVIRONMENTAL RESPONSE TRUST</t>
  </si>
  <si>
    <t xml:space="preserve">1 ESTATE HOPE </t>
  </si>
  <si>
    <t>CHRISTIANSTED</t>
  </si>
  <si>
    <t>00820</t>
  </si>
  <si>
    <t>03</t>
  </si>
  <si>
    <t>DC</t>
  </si>
  <si>
    <t>DC8470090004</t>
  </si>
  <si>
    <t>GSA - SOUTHEAST FEDERAL CENTER</t>
  </si>
  <si>
    <t>General Services Administration</t>
  </si>
  <si>
    <t>515 M STREET SE BUILDING 74</t>
  </si>
  <si>
    <t>WASHINGTON</t>
  </si>
  <si>
    <t>20003</t>
  </si>
  <si>
    <t>DC8170024311</t>
  </si>
  <si>
    <t>NAVAL RESEARCH LABORATORY</t>
  </si>
  <si>
    <t xml:space="preserve">4555 OVERLOOK AVENUE SW </t>
  </si>
  <si>
    <t>20375</t>
  </si>
  <si>
    <t>DE</t>
  </si>
  <si>
    <t>DED000796300</t>
  </si>
  <si>
    <t>(FORMER) ATLANTIC COAST ENVIRONMENTAL, INC. (ACE) FACILITY</t>
  </si>
  <si>
    <t xml:space="preserve">225 COLLEGE RD </t>
  </si>
  <si>
    <t>DOVER</t>
  </si>
  <si>
    <t>19904</t>
  </si>
  <si>
    <t>DED042263764</t>
  </si>
  <si>
    <t>AIR LIQUIDE DELAWARE RESEARCH &amp; TECHNOLOGY CENTER</t>
  </si>
  <si>
    <t xml:space="preserve">200 GBC DRIVE </t>
  </si>
  <si>
    <t>19702</t>
  </si>
  <si>
    <t>DED980551667</t>
  </si>
  <si>
    <t>AKZO CHEMICALS INC</t>
  </si>
  <si>
    <t xml:space="preserve"> SCHOOLHOUSE RD </t>
  </si>
  <si>
    <t>DELAWARE CITY</t>
  </si>
  <si>
    <t>19706</t>
  </si>
  <si>
    <t>DED154576698</t>
  </si>
  <si>
    <t>CHEMTRADE SOLUTIONS LLC</t>
  </si>
  <si>
    <t xml:space="preserve"> 6300 PHILADELPHIA PIKE </t>
  </si>
  <si>
    <t>CLAYMONT</t>
  </si>
  <si>
    <t>19703</t>
  </si>
  <si>
    <t>DED003930799</t>
  </si>
  <si>
    <t>CHESTNUT RUN PLAZA - DUPONT SPECIALTY PRODUCTS USA, LLC</t>
  </si>
  <si>
    <t xml:space="preserve">974 CENTRE ROAD </t>
  </si>
  <si>
    <t>WILMINGTON</t>
  </si>
  <si>
    <t>19805</t>
  </si>
  <si>
    <t>DED002353092</t>
  </si>
  <si>
    <t>CLARIOS, LLC - MIDDLETOWN BATTERY ASSEMBLY PLANT</t>
  </si>
  <si>
    <t xml:space="preserve">700 NORTH BROAD STREET </t>
  </si>
  <si>
    <t>19709</t>
  </si>
  <si>
    <t>DED011028438</t>
  </si>
  <si>
    <t>DASSAULT FALCON JET WILMINGTON CORP</t>
  </si>
  <si>
    <t xml:space="preserve">191 NORTH DUPONT HWY </t>
  </si>
  <si>
    <t>NEW CASTLE</t>
  </si>
  <si>
    <t>19720</t>
  </si>
  <si>
    <t>DED002329738</t>
  </si>
  <si>
    <t>DELAWARE CITY REFINERY</t>
  </si>
  <si>
    <t xml:space="preserve">4550 WRANGLE HILL ROAD </t>
  </si>
  <si>
    <t>DED003930807</t>
  </si>
  <si>
    <t>DUPONT EXPERIMENTAL STATION</t>
  </si>
  <si>
    <t xml:space="preserve">200 POWDER MILL ROAD </t>
  </si>
  <si>
    <t>19803</t>
  </si>
  <si>
    <t>DED002331536</t>
  </si>
  <si>
    <t>GORE W L &amp; ASSOCIATES INC NEWARK</t>
  </si>
  <si>
    <t xml:space="preserve">555 PAPER MILL RD </t>
  </si>
  <si>
    <t>19711</t>
  </si>
  <si>
    <t>DED001315647</t>
  </si>
  <si>
    <t>HERCULES LLC RESEARCH CENTER</t>
  </si>
  <si>
    <t xml:space="preserve">500 HERCULES ROAD </t>
  </si>
  <si>
    <t>19808</t>
  </si>
  <si>
    <t>DED002348845</t>
  </si>
  <si>
    <t>INV PERFORMANCE MATERIALS, LLC</t>
  </si>
  <si>
    <t xml:space="preserve">25876 DUPONT ROAD </t>
  </si>
  <si>
    <t>SEAFORD</t>
  </si>
  <si>
    <t>19973</t>
  </si>
  <si>
    <t>DED061805487</t>
  </si>
  <si>
    <t>MARSHALLTON REALTY HOLDINGS LLC</t>
  </si>
  <si>
    <t xml:space="preserve">900 GREENBANK ROAD </t>
  </si>
  <si>
    <t>DED003913266</t>
  </si>
  <si>
    <t>OCCIDENTAL CHEMICAL CORPORATION</t>
  </si>
  <si>
    <t xml:space="preserve">1657 RIVER ROAD </t>
  </si>
  <si>
    <t>19720-5194</t>
  </si>
  <si>
    <t>DED000800284</t>
  </si>
  <si>
    <t>PORT OF WILMINGTON - EDGEMOOR FACILITY</t>
  </si>
  <si>
    <t xml:space="preserve"> 104 HAY ROAD </t>
  </si>
  <si>
    <t>19809</t>
  </si>
  <si>
    <t>DED060074291</t>
  </si>
  <si>
    <t>PPG INDUSTRIES, INC.</t>
  </si>
  <si>
    <t xml:space="preserve">1886 LYNNBURY WOODS ROAD </t>
  </si>
  <si>
    <t>MD</t>
  </si>
  <si>
    <t>MDD082612110</t>
  </si>
  <si>
    <t>AMETEK INC</t>
  </si>
  <si>
    <t xml:space="preserve"> 8335 TELEGRAPH </t>
  </si>
  <si>
    <t>ODENTON</t>
  </si>
  <si>
    <t>21113</t>
  </si>
  <si>
    <t>MDD980550198</t>
  </si>
  <si>
    <t>BOULDEN INC T/A DIRT MAGNET</t>
  </si>
  <si>
    <t xml:space="preserve"> 895 NOTTINGHAM ROAD </t>
  </si>
  <si>
    <t>CECIL</t>
  </si>
  <si>
    <t>21921</t>
  </si>
  <si>
    <t>MDD043373935</t>
  </si>
  <si>
    <t>CATALENT MARYLAND INC.</t>
  </si>
  <si>
    <t xml:space="preserve"> 7565 HARMANS RD </t>
  </si>
  <si>
    <t>HARMANS</t>
  </si>
  <si>
    <t>21077</t>
  </si>
  <si>
    <t>MDD980554653</t>
  </si>
  <si>
    <t>CLEAN HARBORS LAUREL, LLC</t>
  </si>
  <si>
    <t xml:space="preserve">3527 WHISKEY BOTTOM ROAD </t>
  </si>
  <si>
    <t>LAUREL</t>
  </si>
  <si>
    <t>20724</t>
  </si>
  <si>
    <t>MDD980555189</t>
  </si>
  <si>
    <t>CLEAN HARBORS OF BALTIMORE INC.</t>
  </si>
  <si>
    <t xml:space="preserve">1910 RUSSELL </t>
  </si>
  <si>
    <t>BALTIMORE</t>
  </si>
  <si>
    <t>21230</t>
  </si>
  <si>
    <t>MDD003075942</t>
  </si>
  <si>
    <t>CYTEC AEROSPACE MATERIALS</t>
  </si>
  <si>
    <t xml:space="preserve">1300 REVOLUTION STREET </t>
  </si>
  <si>
    <t>HAVRE DE GRACE</t>
  </si>
  <si>
    <t>21078</t>
  </si>
  <si>
    <t>MDD003091972</t>
  </si>
  <si>
    <t>DUKE BALT VICE  GENERAL MOTORS BALTIMORE ASSEMBLY</t>
  </si>
  <si>
    <t xml:space="preserve"> 2122  BROENING HWY </t>
  </si>
  <si>
    <t>21224</t>
  </si>
  <si>
    <t>MDD001890060</t>
  </si>
  <si>
    <t>EASTMAN SPECIALTIES CORPORATION</t>
  </si>
  <si>
    <t xml:space="preserve">10380 WORTON RD. </t>
  </si>
  <si>
    <t>CHESTERTOWN</t>
  </si>
  <si>
    <t>21620</t>
  </si>
  <si>
    <t>MDD980555668</t>
  </si>
  <si>
    <t>EASTON UTILITIES COMM MUNI ELECT UTIL</t>
  </si>
  <si>
    <t xml:space="preserve"> 219 NORTH WASHINGTON STREET </t>
  </si>
  <si>
    <t>EASTON</t>
  </si>
  <si>
    <t>21601</t>
  </si>
  <si>
    <t>MDD043375757</t>
  </si>
  <si>
    <t>ELECTRO-THERM INC</t>
  </si>
  <si>
    <t xml:space="preserve"> 24600 MEETING HOUSE RD </t>
  </si>
  <si>
    <t>DENTON</t>
  </si>
  <si>
    <t>21629</t>
  </si>
  <si>
    <t>MDD003071875</t>
  </si>
  <si>
    <t>FMC AGRICULTURAL PRODUCTS GROUP</t>
  </si>
  <si>
    <t xml:space="preserve"> 1701 E PATAPSCO AVE </t>
  </si>
  <si>
    <t>21226</t>
  </si>
  <si>
    <t>MDD046279311</t>
  </si>
  <si>
    <t>FORMER APPLIANCE PARK EAST FACILITY</t>
  </si>
  <si>
    <t xml:space="preserve"> 8700 BLOCK ROBERT FULTON DR </t>
  </si>
  <si>
    <t>COLUMBIA</t>
  </si>
  <si>
    <t>21046</t>
  </si>
  <si>
    <t>MDD003093507</t>
  </si>
  <si>
    <t>FORMER MILLENNIUM SPECIALTY CHEMICALS ST. HELENA MANUFACTURING PLANT</t>
  </si>
  <si>
    <t xml:space="preserve"> 2701 BROENING HWY </t>
  </si>
  <si>
    <t>DUNDALK</t>
  </si>
  <si>
    <t>21222</t>
  </si>
  <si>
    <t>MDD000731356</t>
  </si>
  <si>
    <t>HAWKINS POINT HAZARDOUS WASTE LANDFILL</t>
  </si>
  <si>
    <t xml:space="preserve">5501 QUARANTINE ROAD </t>
  </si>
  <si>
    <t>MDD069396711</t>
  </si>
  <si>
    <t>HONEYWELL BALTIMORE INNER HARBOR</t>
  </si>
  <si>
    <t xml:space="preserve">1000 WILLS STREET </t>
  </si>
  <si>
    <t>21231</t>
  </si>
  <si>
    <t>MDD030320709</t>
  </si>
  <si>
    <t>INTERFACEAR</t>
  </si>
  <si>
    <t xml:space="preserve"> 7364 BALTIMORE ANNAPOLIS BLVD </t>
  </si>
  <si>
    <t>GLEN BURNIE</t>
  </si>
  <si>
    <t>21061</t>
  </si>
  <si>
    <t>MDD048005839</t>
  </si>
  <si>
    <t>JHU APL (SOUTH CAMPUS)</t>
  </si>
  <si>
    <t xml:space="preserve"> 11101 JOHNS HOPKINS RD </t>
  </si>
  <si>
    <t>20723</t>
  </si>
  <si>
    <t>MDD003060217</t>
  </si>
  <si>
    <t>KELLY-SPRINGFIELD TIRE CO</t>
  </si>
  <si>
    <t xml:space="preserve"> KELLY RD </t>
  </si>
  <si>
    <t>CUMBERLAND</t>
  </si>
  <si>
    <t>21502</t>
  </si>
  <si>
    <t>MDD003093648</t>
  </si>
  <si>
    <t>MARQUIPWARD UNITED</t>
  </si>
  <si>
    <t xml:space="preserve"> 5200 GLEN ARM RD </t>
  </si>
  <si>
    <t>GLENARM</t>
  </si>
  <si>
    <t>21057</t>
  </si>
  <si>
    <t>MDD981041601</t>
  </si>
  <si>
    <t>MDOT SHA OLD ROSEDALE LANDSCAPE DEPOT</t>
  </si>
  <si>
    <t xml:space="preserve"> 8355 PULASKI HWY </t>
  </si>
  <si>
    <t>ROSEDALE</t>
  </si>
  <si>
    <t>21237</t>
  </si>
  <si>
    <t>MD6150004095</t>
  </si>
  <si>
    <t>NATIONAL INSTITUTES OF HEALTH</t>
  </si>
  <si>
    <t>Dept of Health and Human Services</t>
  </si>
  <si>
    <t xml:space="preserve">9000 ROCKVILLE PIKE BLDG 13 RM 2W64 </t>
  </si>
  <si>
    <t>BETHESDA</t>
  </si>
  <si>
    <t>20892</t>
  </si>
  <si>
    <t>MD4170024687</t>
  </si>
  <si>
    <t>NAVAL SUPPORT ACTIVITY BETHESDA</t>
  </si>
  <si>
    <t xml:space="preserve">8901 WISCONSIN AVE </t>
  </si>
  <si>
    <t>20889</t>
  </si>
  <si>
    <t>MDD000619718</t>
  </si>
  <si>
    <t>NORTHROP GRUMMAN SYSTEMS CORPORATION - BWI</t>
  </si>
  <si>
    <t xml:space="preserve">7323 AVIATION BLVD </t>
  </si>
  <si>
    <t>LINTHICUM</t>
  </si>
  <si>
    <t>21090</t>
  </si>
  <si>
    <t>MDD003067121</t>
  </si>
  <si>
    <t>NORTHROP GRUMMAN SYSTEMS CORPORATION - ELKTON</t>
  </si>
  <si>
    <t xml:space="preserve">55 THIOKOL ROAD </t>
  </si>
  <si>
    <t>ELKTON</t>
  </si>
  <si>
    <t>MDD078288354</t>
  </si>
  <si>
    <t>P &amp; R RAIL CAR SERVICE CORPORATION</t>
  </si>
  <si>
    <t xml:space="preserve"> TRINCO INDUSTRIAL PARK </t>
  </si>
  <si>
    <t>MDD003093499</t>
  </si>
  <si>
    <t>PEMCO CORP - YARD 56</t>
  </si>
  <si>
    <t xml:space="preserve"> 5601 EASTERN AVE </t>
  </si>
  <si>
    <t>MDD069380657</t>
  </si>
  <si>
    <t>PRECOAT METALS</t>
  </si>
  <si>
    <t xml:space="preserve">6754 SANTA BARBARA COURT </t>
  </si>
  <si>
    <t>ELKRIDGE</t>
  </si>
  <si>
    <t>21075</t>
  </si>
  <si>
    <t>MDD000737395</t>
  </si>
  <si>
    <t>SAFETY KLEEN CORP 2-058-011</t>
  </si>
  <si>
    <t xml:space="preserve"> 12164 TECH RD </t>
  </si>
  <si>
    <t>SILVER SPRING</t>
  </si>
  <si>
    <t>20904</t>
  </si>
  <si>
    <t>MDD981034291</t>
  </si>
  <si>
    <t xml:space="preserve">1448 DESOTO RD </t>
  </si>
  <si>
    <t>MDD000215160</t>
  </si>
  <si>
    <t>SHERWIN-WILLIAMS BALTIMORE</t>
  </si>
  <si>
    <t xml:space="preserve">2325 HOLLINS FERRY ROAD </t>
  </si>
  <si>
    <t>MDD003100336</t>
  </si>
  <si>
    <t>SMITH, F BOWIE &amp; SON INC</t>
  </si>
  <si>
    <t xml:space="preserve"> 4500 E LOMBARD STREET </t>
  </si>
  <si>
    <t>MDD000797365</t>
  </si>
  <si>
    <t>SOLLEY ROAD LANDFILL</t>
  </si>
  <si>
    <t xml:space="preserve"> 7890 SOLLEY ROAD </t>
  </si>
  <si>
    <t>MDD003063476</t>
  </si>
  <si>
    <t>SOLVAY USA INC.</t>
  </si>
  <si>
    <t xml:space="preserve">3440 FAIRFIELD ROAD </t>
  </si>
  <si>
    <t>MDD058594920</t>
  </si>
  <si>
    <t>STONE INDUSTRIAL</t>
  </si>
  <si>
    <t xml:space="preserve">9207 51ST AVENUE </t>
  </si>
  <si>
    <t>COLLEGE PARK</t>
  </si>
  <si>
    <t>20740-1910</t>
  </si>
  <si>
    <t>MDD050793926</t>
  </si>
  <si>
    <t>TOWSON UNIVERSITY</t>
  </si>
  <si>
    <t xml:space="preserve">8000 YORK ROAD </t>
  </si>
  <si>
    <t>TOWSON</t>
  </si>
  <si>
    <t>21252</t>
  </si>
  <si>
    <t>MDD053945432</t>
  </si>
  <si>
    <t>TRADEPOINT ATLANTIC</t>
  </si>
  <si>
    <t xml:space="preserve">1430 SPARROWS POINT BLVD </t>
  </si>
  <si>
    <t>SPARROWS POINT</t>
  </si>
  <si>
    <t>21219</t>
  </si>
  <si>
    <t>MD0170022602</t>
  </si>
  <si>
    <t>U S NAVAL ACADEMY</t>
  </si>
  <si>
    <t xml:space="preserve"> 194 KING GEORGE ST </t>
  </si>
  <si>
    <t>NAVAL ACADEMY</t>
  </si>
  <si>
    <t>21402-5006</t>
  </si>
  <si>
    <t>MDD980829873</t>
  </si>
  <si>
    <t>UNIVERSITY OF MARYLAND, COLLEGE PARK</t>
  </si>
  <si>
    <t>4200 LANDSCAPE LANE BLDG 344</t>
  </si>
  <si>
    <t>20742</t>
  </si>
  <si>
    <t>MD8213822762</t>
  </si>
  <si>
    <t>US ARMY GARRISON ADELPHI LABORATORY CENTER</t>
  </si>
  <si>
    <t xml:space="preserve">2800 POWDER MILL ROAD </t>
  </si>
  <si>
    <t>ADELPHI</t>
  </si>
  <si>
    <t>20783</t>
  </si>
  <si>
    <t>MDD062011796</t>
  </si>
  <si>
    <t>VENATOR AMERICAS, LLC</t>
  </si>
  <si>
    <t xml:space="preserve"> 7011 MUIRKIRK RD </t>
  </si>
  <si>
    <t>BELTSVILLE</t>
  </si>
  <si>
    <t>20705</t>
  </si>
  <si>
    <t>MDD074933961</t>
  </si>
  <si>
    <t>W. R. GRACE &amp; CO. - CONN.</t>
  </si>
  <si>
    <t xml:space="preserve">7500 GRACE DR </t>
  </si>
  <si>
    <t>21044</t>
  </si>
  <si>
    <t>MDD001710227</t>
  </si>
  <si>
    <t>W.R.GRACE</t>
  </si>
  <si>
    <t xml:space="preserve">5500 CHEMICAL RD </t>
  </si>
  <si>
    <t>CURTIS BAY</t>
  </si>
  <si>
    <t>MDD044147098</t>
  </si>
  <si>
    <t>WAYNE DIV DRESSER EQUIP GROUP</t>
  </si>
  <si>
    <t xml:space="preserve"> 124 W COLLEGE AVE </t>
  </si>
  <si>
    <t>21804</t>
  </si>
  <si>
    <t>PA</t>
  </si>
  <si>
    <t>PAD003010113</t>
  </si>
  <si>
    <t>1400 N CAMERON INC</t>
  </si>
  <si>
    <t xml:space="preserve"> 1400 N CAMERON ST </t>
  </si>
  <si>
    <t>HARRISBURG</t>
  </si>
  <si>
    <t>17103-1012</t>
  </si>
  <si>
    <t>PAD980550172</t>
  </si>
  <si>
    <t>A M P INC</t>
  </si>
  <si>
    <t xml:space="preserve"> 1000 WISTER ST </t>
  </si>
  <si>
    <t>17104-2958</t>
  </si>
  <si>
    <t>PAD045873197</t>
  </si>
  <si>
    <t>ABB INC FORMER CE CAST</t>
  </si>
  <si>
    <t xml:space="preserve"> WALNUT ST EXT </t>
  </si>
  <si>
    <t>MUSE</t>
  </si>
  <si>
    <t>15350</t>
  </si>
  <si>
    <t>PAD082957127</t>
  </si>
  <si>
    <t>ABB INC PRODUCT SUPPORT</t>
  </si>
  <si>
    <t xml:space="preserve"> 125 THEOBOLD AVE DOCK 12</t>
  </si>
  <si>
    <t>GREENSBURG</t>
  </si>
  <si>
    <t>16501</t>
  </si>
  <si>
    <t>PAD005031737</t>
  </si>
  <si>
    <t>ACCU RIDE ERIE LP</t>
  </si>
  <si>
    <t xml:space="preserve"> 1015 E 12TH ST </t>
  </si>
  <si>
    <t>ERIE</t>
  </si>
  <si>
    <t>16503</t>
  </si>
  <si>
    <t>PAD096844311</t>
  </si>
  <si>
    <t>ACTION MANUFACTURING CO</t>
  </si>
  <si>
    <t xml:space="preserve"> 500 BAILEY CROSSROADS RD </t>
  </si>
  <si>
    <t>ATGLEN</t>
  </si>
  <si>
    <t>19310</t>
  </si>
  <si>
    <t>PAD003010345</t>
  </si>
  <si>
    <t>ADHESIVES RESEARCH INC</t>
  </si>
  <si>
    <t xml:space="preserve">400 SEAKS RUN RD </t>
  </si>
  <si>
    <t>GLEN ROCK</t>
  </si>
  <si>
    <t>17327-0100</t>
  </si>
  <si>
    <t>PAD002312791</t>
  </si>
  <si>
    <t>ADVANSIX RESINS &amp; CHEMICALS LLC</t>
  </si>
  <si>
    <t xml:space="preserve">2501 MARGARET &amp; BERMUDA STREET </t>
  </si>
  <si>
    <t>PHILADELPHIA</t>
  </si>
  <si>
    <t>19137</t>
  </si>
  <si>
    <t>PAD987367216</t>
  </si>
  <si>
    <t>AERC RECYCLING SOLUTIONS</t>
  </si>
  <si>
    <t xml:space="preserve">2591 MITCHELL AVE </t>
  </si>
  <si>
    <t>ALLENTOWN</t>
  </si>
  <si>
    <t>18103-6609</t>
  </si>
  <si>
    <t>PAD001307792</t>
  </si>
  <si>
    <t>AHF PRODUCTS LANCASTER FACILITY</t>
  </si>
  <si>
    <t xml:space="preserve"> 1067 DILLERVILLE RD </t>
  </si>
  <si>
    <t>LANCASTER</t>
  </si>
  <si>
    <t>17603-2613</t>
  </si>
  <si>
    <t>PAD003001070</t>
  </si>
  <si>
    <t>AIR PRODUCTS &amp; CHEMICALS INC</t>
  </si>
  <si>
    <t xml:space="preserve">7201 HAMILTON BLVD </t>
  </si>
  <si>
    <t>18195-1501</t>
  </si>
  <si>
    <t>PA0000928812</t>
  </si>
  <si>
    <t>AKRION SYS</t>
  </si>
  <si>
    <t xml:space="preserve"> 6330 HEDGEWOOD DR STE 150</t>
  </si>
  <si>
    <t>18106</t>
  </si>
  <si>
    <t>PAD003026663</t>
  </si>
  <si>
    <t>ALCOA FASTENER DIV LANCASTER WORKS</t>
  </si>
  <si>
    <t xml:space="preserve"> 1700 FRUITVILLE PIKE </t>
  </si>
  <si>
    <t>17604-4685</t>
  </si>
  <si>
    <t>PAD000765800</t>
  </si>
  <si>
    <t>ALLEGRO MICROSYSTEMS INC.</t>
  </si>
  <si>
    <t xml:space="preserve"> 3900 WELSH RD </t>
  </si>
  <si>
    <t>WILLOW GROVE</t>
  </si>
  <si>
    <t>19090</t>
  </si>
  <si>
    <t>PAD002391969</t>
  </si>
  <si>
    <t>ALLENTOWN PAINT CO</t>
  </si>
  <si>
    <t xml:space="preserve"> 639 E ALLEN ST </t>
  </si>
  <si>
    <t>18102</t>
  </si>
  <si>
    <t>PAD020075347</t>
  </si>
  <si>
    <t>ALLION CHEMICAL CO INC</t>
  </si>
  <si>
    <t xml:space="preserve"> GEORGETOWN BLDG BAY 109 </t>
  </si>
  <si>
    <t>FOLCROFT</t>
  </si>
  <si>
    <t>19032</t>
  </si>
  <si>
    <t>PAD004324604</t>
  </si>
  <si>
    <t>ALTIUM PACKAGING</t>
  </si>
  <si>
    <t xml:space="preserve"> 15 MINERAL ST </t>
  </si>
  <si>
    <t>OIL CITY</t>
  </si>
  <si>
    <t>16301-3244</t>
  </si>
  <si>
    <t>PAD005029582</t>
  </si>
  <si>
    <t>AMAZON.COM SERVICES LLC WEE1</t>
  </si>
  <si>
    <t xml:space="preserve"> 2424 W 23RD ST </t>
  </si>
  <si>
    <t>16506-2921</t>
  </si>
  <si>
    <t>PAD003047792</t>
  </si>
  <si>
    <t>AMER COLOR &amp; CHEM</t>
  </si>
  <si>
    <t xml:space="preserve"> MOUNT VERNON ST </t>
  </si>
  <si>
    <t>LOCK HAVEN</t>
  </si>
  <si>
    <t>17745</t>
  </si>
  <si>
    <t>PAD010466688</t>
  </si>
  <si>
    <t>AMERICAN HARD CHROME LLC</t>
  </si>
  <si>
    <t xml:space="preserve"> 925 INDUSTRIAL ST </t>
  </si>
  <si>
    <t>16102</t>
  </si>
  <si>
    <t>PAD002353290</t>
  </si>
  <si>
    <t>AMERICAN INKS &amp; COATINGS CORP</t>
  </si>
  <si>
    <t xml:space="preserve"> 330 PAWLINGS RD </t>
  </si>
  <si>
    <t>VALLEY FORGE</t>
  </si>
  <si>
    <t>19482-0803</t>
  </si>
  <si>
    <t>PAD003024551</t>
  </si>
  <si>
    <t>AMERICAN NATIONAL CAN CO</t>
  </si>
  <si>
    <t xml:space="preserve"> 221 S 10TH ST </t>
  </si>
  <si>
    <t>LEMOYNE</t>
  </si>
  <si>
    <t>17043-1704</t>
  </si>
  <si>
    <t>PAD002399285</t>
  </si>
  <si>
    <t>AMERICAN NICKELOID CO</t>
  </si>
  <si>
    <t xml:space="preserve">131 CHERRY ST </t>
  </si>
  <si>
    <t>WALNUTPORT</t>
  </si>
  <si>
    <t>18088</t>
  </si>
  <si>
    <t>PAD001604693</t>
  </si>
  <si>
    <t>AMERICAN REFINING GROUP</t>
  </si>
  <si>
    <t xml:space="preserve">77 N KENDALL AVE </t>
  </si>
  <si>
    <t>BRADFORD</t>
  </si>
  <si>
    <t>16701</t>
  </si>
  <si>
    <t>PAD000780171</t>
  </si>
  <si>
    <t xml:space="preserve">77 NORTH KENDALL AVENUE </t>
  </si>
  <si>
    <t>PAD002342236</t>
  </si>
  <si>
    <t>AMETEK US GAUGE DIV</t>
  </si>
  <si>
    <t xml:space="preserve"> 900 E CLYMER AVE </t>
  </si>
  <si>
    <t>SELLERSVILLE</t>
  </si>
  <si>
    <t>18960-2625</t>
  </si>
  <si>
    <t>PAD038966230</t>
  </si>
  <si>
    <t>AMO POLLUTION SVC</t>
  </si>
  <si>
    <t xml:space="preserve"> BAKER RD </t>
  </si>
  <si>
    <t>CANONSBURG</t>
  </si>
  <si>
    <t>15317</t>
  </si>
  <si>
    <t>PAD041511874</t>
  </si>
  <si>
    <t>AMP INC (LOGANVILLE)</t>
  </si>
  <si>
    <t xml:space="preserve"> 122 NORTH ST </t>
  </si>
  <si>
    <t>LOGANVILLE</t>
  </si>
  <si>
    <t>17342</t>
  </si>
  <si>
    <t>PAD003031903</t>
  </si>
  <si>
    <t>ANDRITZ INC</t>
  </si>
  <si>
    <t xml:space="preserve">35 SHERMAN ST </t>
  </si>
  <si>
    <t>MUNCY</t>
  </si>
  <si>
    <t>17756</t>
  </si>
  <si>
    <t>PAD083960286</t>
  </si>
  <si>
    <t>ANH REFRACTORIES CO</t>
  </si>
  <si>
    <t xml:space="preserve"> 1001 PITTSBURGH-MCKEESPORT BLV </t>
  </si>
  <si>
    <t>PITTSBURGH</t>
  </si>
  <si>
    <t>15222</t>
  </si>
  <si>
    <t>PAD004336822</t>
  </si>
  <si>
    <t>ANVIL PRODUCTS INC</t>
  </si>
  <si>
    <t xml:space="preserve"> ROUTE 8 </t>
  </si>
  <si>
    <t>ALLISON PARK</t>
  </si>
  <si>
    <t>15101</t>
  </si>
  <si>
    <t>PAD004393138</t>
  </si>
  <si>
    <t>ARCONIC TECHNOLOGY CENTER</t>
  </si>
  <si>
    <t xml:space="preserve"> 100 TECHNICAL DR </t>
  </si>
  <si>
    <t>NEW KENSINGTON</t>
  </si>
  <si>
    <t>15068-9001</t>
  </si>
  <si>
    <t>PAD042259374</t>
  </si>
  <si>
    <t>ARKEMA INC, SARTOMER BUSINESS UNIT, WEST CHESTER PLANT</t>
  </si>
  <si>
    <t xml:space="preserve">610 S BOLMAR ST </t>
  </si>
  <si>
    <t>WEST CHESTER</t>
  </si>
  <si>
    <t>19382</t>
  </si>
  <si>
    <t>PAD000824730</t>
  </si>
  <si>
    <t>ASHLAND INC NEVILLE ISLAND TERM</t>
  </si>
  <si>
    <t xml:space="preserve"> 200 NEVILLE RD </t>
  </si>
  <si>
    <t>15225</t>
  </si>
  <si>
    <t>PAD057629479</t>
  </si>
  <si>
    <t>ATI FLAT ROLLED PRODUCTS HOLDINGS LLC</t>
  </si>
  <si>
    <t xml:space="preserve"> ROUTE 981 N </t>
  </si>
  <si>
    <t>LATROBE</t>
  </si>
  <si>
    <t>15650-0151</t>
  </si>
  <si>
    <t>PAD004378501</t>
  </si>
  <si>
    <t xml:space="preserve">130 LINCOLN AVE </t>
  </si>
  <si>
    <t>VANDERGRIFT</t>
  </si>
  <si>
    <t>15690-1249</t>
  </si>
  <si>
    <t>PAD053277752</t>
  </si>
  <si>
    <t>AVERY DENNISON CORP QUAKERTOWN</t>
  </si>
  <si>
    <t xml:space="preserve"> 35 PENN AM DR </t>
  </si>
  <si>
    <t>QUAKERTOWN</t>
  </si>
  <si>
    <t>18951-2434</t>
  </si>
  <si>
    <t>PAD080879588</t>
  </si>
  <si>
    <t>AVERY DENNISON INFO &amp; BRAND MGMT DIV</t>
  </si>
  <si>
    <t xml:space="preserve"> 317 S THOMAS AVE </t>
  </si>
  <si>
    <t>SAYRE</t>
  </si>
  <si>
    <t>18840-2129</t>
  </si>
  <si>
    <t>PAD982679169</t>
  </si>
  <si>
    <t>B BRAUN MEDICAL INC</t>
  </si>
  <si>
    <t xml:space="preserve">901 MARCON BLVD </t>
  </si>
  <si>
    <t>18109</t>
  </si>
  <si>
    <t>PAD002391548</t>
  </si>
  <si>
    <t>B&amp;B RECYCLING LLC</t>
  </si>
  <si>
    <t xml:space="preserve"> 1525 WOOD AVE </t>
  </si>
  <si>
    <t>18042-3186</t>
  </si>
  <si>
    <t>PAD987335379</t>
  </si>
  <si>
    <t>BABCOCK &amp; WILCOX EAF LANDFILL</t>
  </si>
  <si>
    <t xml:space="preserve"> MOUNT ST </t>
  </si>
  <si>
    <t>KOPPEL</t>
  </si>
  <si>
    <t>16136</t>
  </si>
  <si>
    <t>PAD003025418</t>
  </si>
  <si>
    <t>BAE SYSTEMS</t>
  </si>
  <si>
    <t xml:space="preserve"> 1100 BAIRS RD </t>
  </si>
  <si>
    <t>YORK</t>
  </si>
  <si>
    <t>17408-8975</t>
  </si>
  <si>
    <t>PAD002348324</t>
  </si>
  <si>
    <t>BASF CORP</t>
  </si>
  <si>
    <t xml:space="preserve"> 300 BROOKSIDE AVE </t>
  </si>
  <si>
    <t>AMBLER</t>
  </si>
  <si>
    <t>19002-3436</t>
  </si>
  <si>
    <t>PAD063764898</t>
  </si>
  <si>
    <t xml:space="preserve"> 262 MILLER RUN RD </t>
  </si>
  <si>
    <t>BRIDGEVILLE</t>
  </si>
  <si>
    <t>15017</t>
  </si>
  <si>
    <t>PAD057631889</t>
  </si>
  <si>
    <t>BEDFORD MATERIALS CO INC</t>
  </si>
  <si>
    <t xml:space="preserve">7676 ALLEGHENY RD </t>
  </si>
  <si>
    <t>MANNS CHOICE</t>
  </si>
  <si>
    <t>15550</t>
  </si>
  <si>
    <t>PAD003003894</t>
  </si>
  <si>
    <t>BERKLEY PRODUCTS CO INC</t>
  </si>
  <si>
    <t xml:space="preserve"> 405 S 7TH ST </t>
  </si>
  <si>
    <t>AKRON</t>
  </si>
  <si>
    <t>17501-1466</t>
  </si>
  <si>
    <t>PA0000453084</t>
  </si>
  <si>
    <t>BETHLEHEM APPARATUS CO INC</t>
  </si>
  <si>
    <t xml:space="preserve">935 BETHLEHEM DR </t>
  </si>
  <si>
    <t>BETHLEHEM</t>
  </si>
  <si>
    <t>18017</t>
  </si>
  <si>
    <t>PAD002390961</t>
  </si>
  <si>
    <t xml:space="preserve">890 FRONT ST </t>
  </si>
  <si>
    <t>HELLERTOWN</t>
  </si>
  <si>
    <t>18055</t>
  </si>
  <si>
    <t>PA0890090004</t>
  </si>
  <si>
    <t>BETTIS ATOMIC POWER LABORATORY</t>
  </si>
  <si>
    <t xml:space="preserve">814 PITTSBURGH-MCKEESPORT BLVD </t>
  </si>
  <si>
    <t>WEST MIFFLIN</t>
  </si>
  <si>
    <t>15122</t>
  </si>
  <si>
    <t>PAD002399186</t>
  </si>
  <si>
    <t>BLEW ENTERPRISES, INC</t>
  </si>
  <si>
    <t xml:space="preserve"> 15 BLAKESLEE BOULEVARD WEST </t>
  </si>
  <si>
    <t>LEHIGHTON</t>
  </si>
  <si>
    <t>18235-0328</t>
  </si>
  <si>
    <t>PAD096837356</t>
  </si>
  <si>
    <t>BOEING PHILADELPHIA</t>
  </si>
  <si>
    <t xml:space="preserve"> ROUTE 291 &amp; STEWART AVE </t>
  </si>
  <si>
    <t>RIDLEY PARK</t>
  </si>
  <si>
    <t>19078</t>
  </si>
  <si>
    <t>PAD014130439</t>
  </si>
  <si>
    <t>BORCHERS AMERICAS INC</t>
  </si>
  <si>
    <t xml:space="preserve"> 240 TWO MILE RUN RD </t>
  </si>
  <si>
    <t>FRANKLIN</t>
  </si>
  <si>
    <t>16323</t>
  </si>
  <si>
    <t>PAD071612683</t>
  </si>
  <si>
    <t>BP OIL INC</t>
  </si>
  <si>
    <t xml:space="preserve"> 4101 POST RD </t>
  </si>
  <si>
    <t>TRAINER</t>
  </si>
  <si>
    <t>19061</t>
  </si>
  <si>
    <t>PAD004318960</t>
  </si>
  <si>
    <t>BRENNTAG NORTHEAST LLC</t>
  </si>
  <si>
    <t xml:space="preserve"> 1085 ALLEGHENY AVE </t>
  </si>
  <si>
    <t>OAKMONT</t>
  </si>
  <si>
    <t>15139-1964</t>
  </si>
  <si>
    <t>PAD073739005</t>
  </si>
  <si>
    <t>BRIGHTSMITH COIL COATERS</t>
  </si>
  <si>
    <t xml:space="preserve">120 ENTERPRISE AVE </t>
  </si>
  <si>
    <t>MORRISVILLE</t>
  </si>
  <si>
    <t>19067-3797</t>
  </si>
  <si>
    <t>PAD002482628</t>
  </si>
  <si>
    <t>BROOKS INSTRUMENT LLC</t>
  </si>
  <si>
    <t xml:space="preserve"> 407 W VINE ST </t>
  </si>
  <si>
    <t>HATFIELD</t>
  </si>
  <si>
    <t>19440-3052</t>
  </si>
  <si>
    <t>PAD005028733</t>
  </si>
  <si>
    <t>BUCYRUS ERIE</t>
  </si>
  <si>
    <t xml:space="preserve"> 1521 RASPBERRY ST </t>
  </si>
  <si>
    <t>16502-1554</t>
  </si>
  <si>
    <t>PAD000800680</t>
  </si>
  <si>
    <t>BULOVA TECHNOLOGIES LLC</t>
  </si>
  <si>
    <t xml:space="preserve"> 101 N QUEEN ST </t>
  </si>
  <si>
    <t>17604-4648</t>
  </si>
  <si>
    <t>PAD056771405</t>
  </si>
  <si>
    <t>C &amp; D TECH INC</t>
  </si>
  <si>
    <t xml:space="preserve"> 82 E MAIN ST </t>
  </si>
  <si>
    <t>LEOLA</t>
  </si>
  <si>
    <t>17540</t>
  </si>
  <si>
    <t>PAD053285557</t>
  </si>
  <si>
    <t>C &amp; D TECHNOLOGIES INC</t>
  </si>
  <si>
    <t xml:space="preserve"> 401 WASHINGTON ST </t>
  </si>
  <si>
    <t>CONSHOHOCKEN</t>
  </si>
  <si>
    <t>19428</t>
  </si>
  <si>
    <t>PAD096339411</t>
  </si>
  <si>
    <t>C &amp; M CHEMICALS INC</t>
  </si>
  <si>
    <t xml:space="preserve"> ROUTE 340 STENFORD RD </t>
  </si>
  <si>
    <t>PORTERSVILLE</t>
  </si>
  <si>
    <t>16051</t>
  </si>
  <si>
    <t>PAD014512388</t>
  </si>
  <si>
    <t>CABOT SUPERMETALS</t>
  </si>
  <si>
    <t xml:space="preserve"> BEAVER RUN RD </t>
  </si>
  <si>
    <t>REVERE</t>
  </si>
  <si>
    <t>18953</t>
  </si>
  <si>
    <t>PAD000736942</t>
  </si>
  <si>
    <t>CALGON CARBON CORP</t>
  </si>
  <si>
    <t xml:space="preserve">200 NEVILLE RD </t>
  </si>
  <si>
    <t>PAD065626822</t>
  </si>
  <si>
    <t>CALUMET KARNS CITY REFINING LLC</t>
  </si>
  <si>
    <t xml:space="preserve">138 PETROLIA ST </t>
  </si>
  <si>
    <t>KARNS CITY</t>
  </si>
  <si>
    <t>16041</t>
  </si>
  <si>
    <t>PAD987332343</t>
  </si>
  <si>
    <t>CAPITAL PARTS WASHERS INC</t>
  </si>
  <si>
    <t xml:space="preserve"> 570 INDUSTRIAL DR </t>
  </si>
  <si>
    <t>LEWISBERRY</t>
  </si>
  <si>
    <t>17339</t>
  </si>
  <si>
    <t>PAD000798504</t>
  </si>
  <si>
    <t>CARBON INC. WAREHOUSE</t>
  </si>
  <si>
    <t xml:space="preserve"> 50 W POWHATTAN AVE  </t>
  </si>
  <si>
    <t>ESSINGTON</t>
  </si>
  <si>
    <t>19029-1220</t>
  </si>
  <si>
    <t>PAD069784049</t>
  </si>
  <si>
    <t>CARLISLE SYNTEC SYSTEMS, A DIVISION OF CARLISLE CONSTRUCTION MATERIALS, LLC</t>
  </si>
  <si>
    <t xml:space="preserve">1295 RITNER HWY </t>
  </si>
  <si>
    <t>CARLISLE</t>
  </si>
  <si>
    <t>17013</t>
  </si>
  <si>
    <t>PAD002344315</t>
  </si>
  <si>
    <t>CARPENTER TECHNOLOGY CORP</t>
  </si>
  <si>
    <t xml:space="preserve">101 BERN ST </t>
  </si>
  <si>
    <t>READING</t>
  </si>
  <si>
    <t>19601</t>
  </si>
  <si>
    <t>PAD980537609</t>
  </si>
  <si>
    <t>CASTROL HEAVY DUTY LUBRICANTS</t>
  </si>
  <si>
    <t xml:space="preserve"> 569 INDUSTRIAL DR </t>
  </si>
  <si>
    <t>17339-9532</t>
  </si>
  <si>
    <t>PAD005569538</t>
  </si>
  <si>
    <t>CATERPILLAR</t>
  </si>
  <si>
    <t xml:space="preserve"> 600 MEMORY LN </t>
  </si>
  <si>
    <t>17402-2234</t>
  </si>
  <si>
    <t>PAD980550545</t>
  </si>
  <si>
    <t>CCSWA LANCHESTER STABILIZED DISPOSAL SITE</t>
  </si>
  <si>
    <t xml:space="preserve">7224 DIVISION HIGHWAY </t>
  </si>
  <si>
    <t>NARVON</t>
  </si>
  <si>
    <t>17555</t>
  </si>
  <si>
    <t>PAD083965897</t>
  </si>
  <si>
    <t>CEMEX</t>
  </si>
  <si>
    <t xml:space="preserve"> 2001 PORTLAND PARK ROUTE 18</t>
  </si>
  <si>
    <t>WAMPUM</t>
  </si>
  <si>
    <t>16157-9109</t>
  </si>
  <si>
    <t>PAD003043353</t>
  </si>
  <si>
    <t>CHEROKEE PHARM</t>
  </si>
  <si>
    <t xml:space="preserve"> 100 AVENUE C </t>
  </si>
  <si>
    <t>RIVERSIDE</t>
  </si>
  <si>
    <t>17868</t>
  </si>
  <si>
    <t>PAD030068282</t>
  </si>
  <si>
    <t>CHEVRON MOLYCORP WASHINGTON REMED PROJ</t>
  </si>
  <si>
    <t xml:space="preserve"> 300 CALDWELL AVE </t>
  </si>
  <si>
    <t>15301</t>
  </si>
  <si>
    <t>PAD064361926</t>
  </si>
  <si>
    <t>CHILDERS PRODUCTS INC</t>
  </si>
  <si>
    <t xml:space="preserve"> 2061 HARTEL ST </t>
  </si>
  <si>
    <t>LEVITTOWN</t>
  </si>
  <si>
    <t>19057-0000</t>
  </si>
  <si>
    <t>PAD002326908</t>
  </si>
  <si>
    <t>CLEVELAND CLIFFS PLATE LLC</t>
  </si>
  <si>
    <t xml:space="preserve"> 139 MODENA RD </t>
  </si>
  <si>
    <t>COATESVILLE</t>
  </si>
  <si>
    <t>19320-4036</t>
  </si>
  <si>
    <t>PAD004325254</t>
  </si>
  <si>
    <t>CLEVELAND-CLIFFS STEEL CORP.,  BUTLER WORKS</t>
  </si>
  <si>
    <t xml:space="preserve">210 PITTSBURGH RD </t>
  </si>
  <si>
    <t>BUTLER</t>
  </si>
  <si>
    <t>16001</t>
  </si>
  <si>
    <t>PAD003026531</t>
  </si>
  <si>
    <t>CLEVELAND-CLIFFS STEELTON LLC</t>
  </si>
  <si>
    <t xml:space="preserve">215 S FRONT ST </t>
  </si>
  <si>
    <t>STEELTON</t>
  </si>
  <si>
    <t>17113</t>
  </si>
  <si>
    <t>PAD013975495</t>
  </si>
  <si>
    <t>CLIFTON PRECISION DIV LITTON SYSTEMS</t>
  </si>
  <si>
    <t xml:space="preserve"> BROADWAY &amp; MARPLE AVE </t>
  </si>
  <si>
    <t>CLIFTON HEIGHTS</t>
  </si>
  <si>
    <t>19018</t>
  </si>
  <si>
    <t>PAD056882822</t>
  </si>
  <si>
    <t>COINCO INC DBA MORCO</t>
  </si>
  <si>
    <t xml:space="preserve"> 125 HIGH ST </t>
  </si>
  <si>
    <t>COCHRANTON</t>
  </si>
  <si>
    <t>16314</t>
  </si>
  <si>
    <t>PAD000737031</t>
  </si>
  <si>
    <t>COL-FIN SPECIALTY STEEL II LLC</t>
  </si>
  <si>
    <t xml:space="preserve">100 FRONT STREET </t>
  </si>
  <si>
    <t>NEW BRIGHTON</t>
  </si>
  <si>
    <t>15066</t>
  </si>
  <si>
    <t>PAD000765651</t>
  </si>
  <si>
    <t>CONCAST METAL PRODUCTS CO</t>
  </si>
  <si>
    <t xml:space="preserve"> 134 MYOMA RD </t>
  </si>
  <si>
    <t>MARS</t>
  </si>
  <si>
    <t>16046-0816</t>
  </si>
  <si>
    <t>PAD053061909</t>
  </si>
  <si>
    <t>CONEWAGO EQUITIES</t>
  </si>
  <si>
    <t xml:space="preserve"> 200 CASCADE DR </t>
  </si>
  <si>
    <t>18103-9579</t>
  </si>
  <si>
    <t>PAD002343200</t>
  </si>
  <si>
    <t>CONGOLEUM CORP PLT 3</t>
  </si>
  <si>
    <t xml:space="preserve">4401 RIDGE RD </t>
  </si>
  <si>
    <t>PAD000799916</t>
  </si>
  <si>
    <t>CONRAIL MEADVILLE CAR REPAIR FACILIT</t>
  </si>
  <si>
    <t xml:space="preserve"> MCHENRY ST </t>
  </si>
  <si>
    <t>MEADVILLE</t>
  </si>
  <si>
    <t>16335</t>
  </si>
  <si>
    <t>PAD000800193</t>
  </si>
  <si>
    <t>CONTINENTAL CAN CO USA PLANT 479</t>
  </si>
  <si>
    <t xml:space="preserve"> 3721 POTTSVILLE PIKE </t>
  </si>
  <si>
    <t>TEMPLE</t>
  </si>
  <si>
    <t>19560</t>
  </si>
  <si>
    <t>PAD096338066</t>
  </si>
  <si>
    <t>CONTRAVES - MOTION CONTROL DIV</t>
  </si>
  <si>
    <t xml:space="preserve"> 632 FT DUQUESNE BLVD </t>
  </si>
  <si>
    <t>15222-3307</t>
  </si>
  <si>
    <t>PAD064362940</t>
  </si>
  <si>
    <t>CONVERSION SYSTEMS INC RESEARCH LAB</t>
  </si>
  <si>
    <t xml:space="preserve"> 115 GIBRALTAR RD </t>
  </si>
  <si>
    <t>HORSHAM</t>
  </si>
  <si>
    <t>19044</t>
  </si>
  <si>
    <t>PAD064361835</t>
  </si>
  <si>
    <t>CONVERSION SYSTEMS RESEARCH LAB STO</t>
  </si>
  <si>
    <t xml:space="preserve"> STENTON AVE </t>
  </si>
  <si>
    <t>PLYMOUTH MEETING</t>
  </si>
  <si>
    <t>19462</t>
  </si>
  <si>
    <t>PAR000030874</t>
  </si>
  <si>
    <t>COPPERHEAD CHEMICAL CO INC</t>
  </si>
  <si>
    <t xml:space="preserve">120 RIVER RD </t>
  </si>
  <si>
    <t>TAMAQUA</t>
  </si>
  <si>
    <t>18252</t>
  </si>
  <si>
    <t>PAD004326542</t>
  </si>
  <si>
    <t>CORELLE BRANDS - CHARLEROI PLANT</t>
  </si>
  <si>
    <t xml:space="preserve">100 8TH STREET </t>
  </si>
  <si>
    <t>CHARLEROI</t>
  </si>
  <si>
    <t>15022</t>
  </si>
  <si>
    <t>PAD043891530</t>
  </si>
  <si>
    <t>CORNING ASAHI VIDEO PRODUCTS</t>
  </si>
  <si>
    <t xml:space="preserve"> PO BOX P9 </t>
  </si>
  <si>
    <t>STATE COLLEGE</t>
  </si>
  <si>
    <t>16804</t>
  </si>
  <si>
    <t>PAD003916798</t>
  </si>
  <si>
    <t>CRANE CO</t>
  </si>
  <si>
    <t xml:space="preserve"> 175 TITUS AVE </t>
  </si>
  <si>
    <t>WARRINGTON</t>
  </si>
  <si>
    <t>18976</t>
  </si>
  <si>
    <t>PAD990752321</t>
  </si>
  <si>
    <t>CURRY RAIL SERVICES</t>
  </si>
  <si>
    <t xml:space="preserve">585 BERWIND ROAD </t>
  </si>
  <si>
    <t>HOLLIDAYSBURG</t>
  </si>
  <si>
    <t>16648</t>
  </si>
  <si>
    <t>PAD067098822</t>
  </si>
  <si>
    <t xml:space="preserve">550 INDUSTRIAL DRIVE </t>
  </si>
  <si>
    <t>PAD087569620</t>
  </si>
  <si>
    <t>CYCLOPS CORP</t>
  </si>
  <si>
    <t xml:space="preserve"> 100 WALLS ST </t>
  </si>
  <si>
    <t>15202-1706</t>
  </si>
  <si>
    <t>PAD002347003</t>
  </si>
  <si>
    <t>DAL TILE INTL</t>
  </si>
  <si>
    <t xml:space="preserve"> LANDSDALE PLANT </t>
  </si>
  <si>
    <t>LANSDALE</t>
  </si>
  <si>
    <t>19446</t>
  </si>
  <si>
    <t>PAD002343630</t>
  </si>
  <si>
    <t>DANA AUTOMOTIVE SYS GROUP LLC</t>
  </si>
  <si>
    <t xml:space="preserve"> 1100 WEISER ST </t>
  </si>
  <si>
    <t>19601-1461</t>
  </si>
  <si>
    <t>PAD990752537</t>
  </si>
  <si>
    <t>DE VILBISS SOMERSET HEALTH CARE DIV</t>
  </si>
  <si>
    <t xml:space="preserve"> ROUTE 31 E </t>
  </si>
  <si>
    <t>15501</t>
  </si>
  <si>
    <t>PA8213820642</t>
  </si>
  <si>
    <t>DEFENSE DISTRIBUTION CENTER SUSQUEHANNA</t>
  </si>
  <si>
    <t xml:space="preserve">5750 3RD ST BLDG 750; ATTN: DM-FSE </t>
  </si>
  <si>
    <t>NEW CUMBERLAND</t>
  </si>
  <si>
    <t>17070</t>
  </si>
  <si>
    <t>PAD064375470</t>
  </si>
  <si>
    <t>DELAWARE CONTAINER COMPANY, INC.</t>
  </si>
  <si>
    <t xml:space="preserve"> 1050 W 11TH AVE </t>
  </si>
  <si>
    <t>19320</t>
  </si>
  <si>
    <t>PAD002378149</t>
  </si>
  <si>
    <t>DELBAR PRODUCTS INC</t>
  </si>
  <si>
    <t xml:space="preserve"> 601 W SPRUCE ST </t>
  </si>
  <si>
    <t>PERKASIE</t>
  </si>
  <si>
    <t>18944</t>
  </si>
  <si>
    <t>PAD987270725</t>
  </si>
  <si>
    <t>DESOTEC US LLC</t>
  </si>
  <si>
    <t xml:space="preserve"> 118 PARK RD </t>
  </si>
  <si>
    <t>DARLINGTON</t>
  </si>
  <si>
    <t>16115-1636</t>
  </si>
  <si>
    <t>PAD041250242</t>
  </si>
  <si>
    <t>DIXON WEAREVER INC</t>
  </si>
  <si>
    <t xml:space="preserve"> 1306 INTERSTATE HIGHWAY, RT 61 </t>
  </si>
  <si>
    <t>DEERLAKE</t>
  </si>
  <si>
    <t>17961</t>
  </si>
  <si>
    <t>PAD003038544</t>
  </si>
  <si>
    <t>DRACKETT INC</t>
  </si>
  <si>
    <t xml:space="preserve"> ROUTE 447 </t>
  </si>
  <si>
    <t>EAST STROUDSBURG</t>
  </si>
  <si>
    <t>18301</t>
  </si>
  <si>
    <t>PAD003038056</t>
  </si>
  <si>
    <t>DUPONT SPECIALTY PROD USA LLC</t>
  </si>
  <si>
    <t xml:space="preserve">192 PATTERSON BLVD </t>
  </si>
  <si>
    <t>TOWANDA</t>
  </si>
  <si>
    <t>18848-8208</t>
  </si>
  <si>
    <t>PAD980554752</t>
  </si>
  <si>
    <t>DUPONT, E I DE NEMOURS &amp; CO INC</t>
  </si>
  <si>
    <t xml:space="preserve"> 211 LIMEKILN ROAD </t>
  </si>
  <si>
    <t>PAD000796334</t>
  </si>
  <si>
    <t>E I DUPONT</t>
  </si>
  <si>
    <t xml:space="preserve"> 320 BUSSER RD </t>
  </si>
  <si>
    <t>EMIGSVILLE</t>
  </si>
  <si>
    <t>17318-0248</t>
  </si>
  <si>
    <t>PAD002330165</t>
  </si>
  <si>
    <t>EAST PENN MANUFACTURING CO INC</t>
  </si>
  <si>
    <t xml:space="preserve">102 DEKA RD </t>
  </si>
  <si>
    <t>LYON STATION</t>
  </si>
  <si>
    <t>19536</t>
  </si>
  <si>
    <t>PAD065636342</t>
  </si>
  <si>
    <t>ECOLOGY CHEMICAL &amp; REFINING CO</t>
  </si>
  <si>
    <t xml:space="preserve"> BRUSH CREEK RD &amp; PENN ST </t>
  </si>
  <si>
    <t>MANOR</t>
  </si>
  <si>
    <t>15665</t>
  </si>
  <si>
    <t>PAD074966789</t>
  </si>
  <si>
    <t>EDGEWATER STEEL CO</t>
  </si>
  <si>
    <t xml:space="preserve"> 300 COLLEGE AVE </t>
  </si>
  <si>
    <t>15139-2108</t>
  </si>
  <si>
    <t>PAD002334373</t>
  </si>
  <si>
    <t>EDMUND OPTICS</t>
  </si>
  <si>
    <t xml:space="preserve"> 601 MONTGOMERY AVE </t>
  </si>
  <si>
    <t>PENNSBURG</t>
  </si>
  <si>
    <t>18073-1515</t>
  </si>
  <si>
    <t>PAD003009461</t>
  </si>
  <si>
    <t>ELCO CORP</t>
  </si>
  <si>
    <t xml:space="preserve"> INDUSTRIAL PARK </t>
  </si>
  <si>
    <t>HUNTINGDON</t>
  </si>
  <si>
    <t>16652</t>
  </si>
  <si>
    <t>PAD015139470</t>
  </si>
  <si>
    <t>ELECTRO PLATERS OF YORK INC</t>
  </si>
  <si>
    <t xml:space="preserve"> 209 E WILLOW ST </t>
  </si>
  <si>
    <t>WRIGHTSVILLE</t>
  </si>
  <si>
    <t>17368</t>
  </si>
  <si>
    <t>PAD063652820</t>
  </si>
  <si>
    <t>EMSOURCE ELECTROPLATING IMPOUNDMENT LDFL</t>
  </si>
  <si>
    <t xml:space="preserve"> 201 STACKPOLE ST </t>
  </si>
  <si>
    <t>SAINT MARYS</t>
  </si>
  <si>
    <t>15857</t>
  </si>
  <si>
    <t>PAD054139506</t>
  </si>
  <si>
    <t>EMTROL INC</t>
  </si>
  <si>
    <t xml:space="preserve"> 3050 HEMPLAND RD </t>
  </si>
  <si>
    <t>17601-1310</t>
  </si>
  <si>
    <t>PAD010154045</t>
  </si>
  <si>
    <t>ENVIRITE OF PENNSYLVANIA INC</t>
  </si>
  <si>
    <t xml:space="preserve"> 730 VOGELSONG RD </t>
  </si>
  <si>
    <t>17404-6707</t>
  </si>
  <si>
    <t>PAD980707087</t>
  </si>
  <si>
    <t>ENVIROTROL BEAVER FALLS</t>
  </si>
  <si>
    <t xml:space="preserve"> 24TH ST &amp; 31ST ST EXT </t>
  </si>
  <si>
    <t>BEAVER FALLS</t>
  </si>
  <si>
    <t>15010</t>
  </si>
  <si>
    <t>PAD061105441</t>
  </si>
  <si>
    <t>EPHRATA MANUFACTURING CO INC</t>
  </si>
  <si>
    <t xml:space="preserve"> 104 W PINE ST </t>
  </si>
  <si>
    <t>EPHRATA</t>
  </si>
  <si>
    <t>17522-2062</t>
  </si>
  <si>
    <t>PAD003004405</t>
  </si>
  <si>
    <t>ETHYL CAPITOL PRODUCTS CORP.</t>
  </si>
  <si>
    <t xml:space="preserve"> 6034 CARLISLE PIKE </t>
  </si>
  <si>
    <t>MECHANICSBURG</t>
  </si>
  <si>
    <t>17055</t>
  </si>
  <si>
    <t>PAD003001732</t>
  </si>
  <si>
    <t>EVERCHEM SPECIALTY CHEM CO LEHIGH VALLEY LOGISTICS</t>
  </si>
  <si>
    <t xml:space="preserve"> 1801 S 12TH ST </t>
  </si>
  <si>
    <t>18103-2927</t>
  </si>
  <si>
    <t>PAD097130157</t>
  </si>
  <si>
    <t>EXIDE PGH SRV CTR</t>
  </si>
  <si>
    <t xml:space="preserve"> 601 MAYER ST </t>
  </si>
  <si>
    <t>15017-2707</t>
  </si>
  <si>
    <t>PAD990753089</t>
  </si>
  <si>
    <t>EXIDE TRUST READING AKA FORMER EXIDE TECH FAC IN LAURELDALE</t>
  </si>
  <si>
    <t xml:space="preserve"> 3000 MONTROSE AVE </t>
  </si>
  <si>
    <t>19605-2751</t>
  </si>
  <si>
    <t>PAD053160297</t>
  </si>
  <si>
    <t>FBC CHEMICAL CORP</t>
  </si>
  <si>
    <t xml:space="preserve">634 ROUTE 228 </t>
  </si>
  <si>
    <t>16046</t>
  </si>
  <si>
    <t>PAD991298266</t>
  </si>
  <si>
    <t>FEDERAL MOGUL CORP</t>
  </si>
  <si>
    <t xml:space="preserve"> GARFIELD AVE </t>
  </si>
  <si>
    <t>17604</t>
  </si>
  <si>
    <t>PAD041731670</t>
  </si>
  <si>
    <t>FERRO COLOR &amp; GLASS CORP</t>
  </si>
  <si>
    <t xml:space="preserve"> 251 W WYLIE AVE </t>
  </si>
  <si>
    <t>15301-2276</t>
  </si>
  <si>
    <t>PAD004328886</t>
  </si>
  <si>
    <t xml:space="preserve"> 60 GREENWAY DR </t>
  </si>
  <si>
    <t>15204-2521</t>
  </si>
  <si>
    <t>PAD000797548</t>
  </si>
  <si>
    <t>FIELDING ENVIRONMENTAL LLC</t>
  </si>
  <si>
    <t xml:space="preserve"> 150 W 4TH AVE </t>
  </si>
  <si>
    <t>FREEDOM</t>
  </si>
  <si>
    <t>15042</t>
  </si>
  <si>
    <t>PAD004321527</t>
  </si>
  <si>
    <t>FISHER SCIENTIFIC CO INDIANA</t>
  </si>
  <si>
    <t xml:space="preserve"> 1410 WAYNE AVE </t>
  </si>
  <si>
    <t>INDIANA</t>
  </si>
  <si>
    <t>15701-3552</t>
  </si>
  <si>
    <t>PAD002290823</t>
  </si>
  <si>
    <t>FORMER ELF ATOCHEM ATOFINA SITE</t>
  </si>
  <si>
    <t xml:space="preserve"> 2375 STATE ROAD </t>
  </si>
  <si>
    <t>BENSALEM</t>
  </si>
  <si>
    <t>19020-7307</t>
  </si>
  <si>
    <t>PAD003037934</t>
  </si>
  <si>
    <t>FORMER TRW DANVILLE SITE</t>
  </si>
  <si>
    <t xml:space="preserve"> 601 E MARKET ST </t>
  </si>
  <si>
    <t>DANVILLE</t>
  </si>
  <si>
    <t>17821-2009</t>
  </si>
  <si>
    <t>PAD004338646</t>
  </si>
  <si>
    <t>FRUEHAUF CORP</t>
  </si>
  <si>
    <t xml:space="preserve"> ROUTE 119 N </t>
  </si>
  <si>
    <t>UNIONTOWN</t>
  </si>
  <si>
    <t>15401</t>
  </si>
  <si>
    <t>PAD980555015</t>
  </si>
  <si>
    <t>G G CONNECTOR CORP</t>
  </si>
  <si>
    <t xml:space="preserve"> 9 QUEEN ANNE COURT </t>
  </si>
  <si>
    <t>LANGHORNE</t>
  </si>
  <si>
    <t>19047</t>
  </si>
  <si>
    <t>PAD096847835</t>
  </si>
  <si>
    <t>GAF MATERIALS</t>
  </si>
  <si>
    <t xml:space="preserve"> 60 PACIFIC DR </t>
  </si>
  <si>
    <t>18951-3601</t>
  </si>
  <si>
    <t>PAD000824805</t>
  </si>
  <si>
    <t>GE BETZ INC LANGHORNE PLT</t>
  </si>
  <si>
    <t xml:space="preserve"> 985 WHEELER WAY </t>
  </si>
  <si>
    <t>19047-1705</t>
  </si>
  <si>
    <t>PAD060682622</t>
  </si>
  <si>
    <t>GE LIGHTING LLC BRIDGEVILLE GLASS PLT</t>
  </si>
  <si>
    <t xml:space="preserve">540 MAYER ST </t>
  </si>
  <si>
    <t>PAD059290908</t>
  </si>
  <si>
    <t>GE TRANSPORTATION - A WABTEC CO</t>
  </si>
  <si>
    <t xml:space="preserve"> 1503 W MAIN STREET EXT </t>
  </si>
  <si>
    <t>GROVE CITY</t>
  </si>
  <si>
    <t>16127-2513</t>
  </si>
  <si>
    <t>PAD005033055</t>
  </si>
  <si>
    <t>GE TRANSPORTATION ERIE</t>
  </si>
  <si>
    <t xml:space="preserve">2901 EAST LAKE RD. </t>
  </si>
  <si>
    <t>16531</t>
  </si>
  <si>
    <t>PAD980551840</t>
  </si>
  <si>
    <t>GEISINGER WOODBINE</t>
  </si>
  <si>
    <t xml:space="preserve"> 16 WOODBINE LN </t>
  </si>
  <si>
    <t>17821-8029</t>
  </si>
  <si>
    <t>PAD990823742</t>
  </si>
  <si>
    <t>GENERAL CHEMICAL CORP DEL VALLEY WORKS N</t>
  </si>
  <si>
    <t>MARCUS HOOK</t>
  </si>
  <si>
    <t>PAD003026903</t>
  </si>
  <si>
    <t xml:space="preserve"> 1350 PLEASURE RD </t>
  </si>
  <si>
    <t>PAD038419156</t>
  </si>
  <si>
    <t>GEORGIA-PACIFIC CONSUMER OPERATIONS LLC</t>
  </si>
  <si>
    <t xml:space="preserve"> 605 KUEBLER RD </t>
  </si>
  <si>
    <t>18040-9281</t>
  </si>
  <si>
    <t>PAD002335545</t>
  </si>
  <si>
    <t>GLOBAL ADVANCED METALS USA INC</t>
  </si>
  <si>
    <t xml:space="preserve">650 COUNTY LINE RD </t>
  </si>
  <si>
    <t>BOYERTOWN</t>
  </si>
  <si>
    <t>19512</t>
  </si>
  <si>
    <t>PAD980555197</t>
  </si>
  <si>
    <t>GREENE TWEED &amp; CO INC</t>
  </si>
  <si>
    <t xml:space="preserve">2075 DETWILER RD </t>
  </si>
  <si>
    <t>KULPSVILLE</t>
  </si>
  <si>
    <t>19443</t>
  </si>
  <si>
    <t>PAD075504795</t>
  </si>
  <si>
    <t>GREENE TWEED &amp; COMPANY</t>
  </si>
  <si>
    <t xml:space="preserve"> 322 ELM AVE </t>
  </si>
  <si>
    <t>NORTH WALES</t>
  </si>
  <si>
    <t>19454-3332</t>
  </si>
  <si>
    <t>PAD043891647</t>
  </si>
  <si>
    <t>GROVE US LLC</t>
  </si>
  <si>
    <t xml:space="preserve">1565 BUCHANAN TRAIL EAST </t>
  </si>
  <si>
    <t>SHADY GROVE</t>
  </si>
  <si>
    <t>17256</t>
  </si>
  <si>
    <t>PAD000429589</t>
  </si>
  <si>
    <t>GROWS LANDFILL</t>
  </si>
  <si>
    <t xml:space="preserve">1513 BORDENTOWN RD </t>
  </si>
  <si>
    <t>19067</t>
  </si>
  <si>
    <t>PAD002269090</t>
  </si>
  <si>
    <t>GRYPHIN CO INC</t>
  </si>
  <si>
    <t xml:space="preserve"> 3501 RICHMOND ST </t>
  </si>
  <si>
    <t>19134</t>
  </si>
  <si>
    <t>PAD003050846</t>
  </si>
  <si>
    <t>GTE OPR SUPPORT INC</t>
  </si>
  <si>
    <t xml:space="preserve"> RTE 220 </t>
  </si>
  <si>
    <t>PAD014304976</t>
  </si>
  <si>
    <t>GULF OIL CORP GULF ADHESIVES &amp; RESINS</t>
  </si>
  <si>
    <t xml:space="preserve"> 632 N CANNON AVE </t>
  </si>
  <si>
    <t>PAD000800698</t>
  </si>
  <si>
    <t>HAMILTON PRECISION METALS</t>
  </si>
  <si>
    <t xml:space="preserve">1780 ROHRERSTOWN RD </t>
  </si>
  <si>
    <t>17601</t>
  </si>
  <si>
    <t>PAD067096370</t>
  </si>
  <si>
    <t>HAMILTON TECHNOLOGY INC</t>
  </si>
  <si>
    <t xml:space="preserve"> 901 COLUMBIA AVE </t>
  </si>
  <si>
    <t>PAD002335222</t>
  </si>
  <si>
    <t>HANDY &amp; HARMAN TUBE CO INC</t>
  </si>
  <si>
    <t xml:space="preserve"> 701 W TOWNSHIP LINE RD </t>
  </si>
  <si>
    <t>NORRISTOWN</t>
  </si>
  <si>
    <t>19403</t>
  </si>
  <si>
    <t>PAD004334553</t>
  </si>
  <si>
    <t>HARBISON WALKER REFRACTORIES TEMPLETON</t>
  </si>
  <si>
    <t xml:space="preserve"> CLAY ST </t>
  </si>
  <si>
    <t>TEMPLETON</t>
  </si>
  <si>
    <t>16259</t>
  </si>
  <si>
    <t>PAD001643691</t>
  </si>
  <si>
    <t>HARLEY-DAVIDSON MOTOR CO OPERATIONS INC</t>
  </si>
  <si>
    <t xml:space="preserve"> 1425 EDEN RD </t>
  </si>
  <si>
    <t>17402</t>
  </si>
  <si>
    <t>PAD004323796</t>
  </si>
  <si>
    <t>HODGE FOUNDRY</t>
  </si>
  <si>
    <t xml:space="preserve"> 42 LEECH RD PO BOX 550</t>
  </si>
  <si>
    <t>GREENVILLE</t>
  </si>
  <si>
    <t>16125</t>
  </si>
  <si>
    <t>PAD060689130</t>
  </si>
  <si>
    <t>HOMER CITY AUTOMATION INC</t>
  </si>
  <si>
    <t xml:space="preserve"> 57 COOPER AVE </t>
  </si>
  <si>
    <t>HOMER CITY</t>
  </si>
  <si>
    <t>15748-1361</t>
  </si>
  <si>
    <t>PAD003011244</t>
  </si>
  <si>
    <t xml:space="preserve"> 435 W PHILADELPHIA ST </t>
  </si>
  <si>
    <t>17404</t>
  </si>
  <si>
    <t>PAD002386761</t>
  </si>
  <si>
    <t>HONEYWELL INC PCD</t>
  </si>
  <si>
    <t xml:space="preserve">1100 VIRGINIA DR </t>
  </si>
  <si>
    <t>FORT WASHINGTON</t>
  </si>
  <si>
    <t>19034-3264</t>
  </si>
  <si>
    <t>PAD069776185</t>
  </si>
  <si>
    <t xml:space="preserve"> 98 WESTWOOD RD </t>
  </si>
  <si>
    <t>POTTSVILLE</t>
  </si>
  <si>
    <t>17901</t>
  </si>
  <si>
    <t>PAD981739758</t>
  </si>
  <si>
    <t>PAD004337127</t>
  </si>
  <si>
    <t>HONEYWELL INTL</t>
  </si>
  <si>
    <t xml:space="preserve"> PO BOX 660 1001 HILL ST</t>
  </si>
  <si>
    <t>EMLENTON</t>
  </si>
  <si>
    <t>16373-0660</t>
  </si>
  <si>
    <t>PAD096262522</t>
  </si>
  <si>
    <t>HYDRO EXTRUSIONS</t>
  </si>
  <si>
    <t xml:space="preserve"> 53 POTTSVILLE ST </t>
  </si>
  <si>
    <t>CRESSONA</t>
  </si>
  <si>
    <t>17929</t>
  </si>
  <si>
    <t>PAD000797928</t>
  </si>
  <si>
    <t>ICI AMER INC</t>
  </si>
  <si>
    <t xml:space="preserve"> RTE 443 W </t>
  </si>
  <si>
    <t>PAD071203046</t>
  </si>
  <si>
    <t>ICI EXPLOSIVES USA INC</t>
  </si>
  <si>
    <t xml:space="preserve"> TWO RIVER RD </t>
  </si>
  <si>
    <t>18252-9801</t>
  </si>
  <si>
    <t>PAD004329520</t>
  </si>
  <si>
    <t>ILSCO EXTRUSIONS LLC</t>
  </si>
  <si>
    <t>93 WERNER RD BLDG A</t>
  </si>
  <si>
    <t>PAD070283023</t>
  </si>
  <si>
    <t>IMPERIAL METAL &amp; CHEMICAL CO</t>
  </si>
  <si>
    <t xml:space="preserve"> 3400 ARAMINGO AVE </t>
  </si>
  <si>
    <t>PAD004336731</t>
  </si>
  <si>
    <t>INDSPEC CHEMICAL CORP</t>
  </si>
  <si>
    <t xml:space="preserve">133 MAIN ST </t>
  </si>
  <si>
    <t>PETROLIA</t>
  </si>
  <si>
    <t>16050</t>
  </si>
  <si>
    <t>PAD000621839</t>
  </si>
  <si>
    <t>INDUSTRIAL WASTE LLC</t>
  </si>
  <si>
    <t xml:space="preserve">405 N STATE LINE RD </t>
  </si>
  <si>
    <t>16115</t>
  </si>
  <si>
    <t>PAD003039518</t>
  </si>
  <si>
    <t>INGERSOLL RAND CO</t>
  </si>
  <si>
    <t xml:space="preserve"> 101 N MAIN ST </t>
  </si>
  <si>
    <t>ATHENS</t>
  </si>
  <si>
    <t>18810</t>
  </si>
  <si>
    <t>PAD046761763</t>
  </si>
  <si>
    <t>INTERNATIONAL WAXES INC</t>
  </si>
  <si>
    <t xml:space="preserve"> 45 RTE 446 </t>
  </si>
  <si>
    <t>SMETHPORT</t>
  </si>
  <si>
    <t>16749-0667</t>
  </si>
  <si>
    <t>PAD001746460</t>
  </si>
  <si>
    <t>INTL JENSEN</t>
  </si>
  <si>
    <t xml:space="preserve"> 1 METER ST </t>
  </si>
  <si>
    <t>PUNXSUTAWNEY</t>
  </si>
  <si>
    <t>15767-1834</t>
  </si>
  <si>
    <t>PAD004316832</t>
  </si>
  <si>
    <t>INVENSYS COMPLIANCE CONTROLS SITE</t>
  </si>
  <si>
    <t xml:space="preserve"> 1 ROBERTSHAW DR </t>
  </si>
  <si>
    <t>NEW STANTON</t>
  </si>
  <si>
    <t>15672-9606</t>
  </si>
  <si>
    <t>PAD000651752</t>
  </si>
  <si>
    <t>IPSCO KOPPEL TUBULARS - KOPPEL PLANT</t>
  </si>
  <si>
    <t xml:space="preserve">6403 6TH AVENUE </t>
  </si>
  <si>
    <t>PAD990824161</t>
  </si>
  <si>
    <t>ISG TECUMSEH REDEVELOPMENT INC</t>
  </si>
  <si>
    <t xml:space="preserve"> 701 E 3RD ST </t>
  </si>
  <si>
    <t>18016-7598</t>
  </si>
  <si>
    <t>PAD050917186</t>
  </si>
  <si>
    <t>ISTIL USA</t>
  </si>
  <si>
    <t xml:space="preserve"> 230 LOWER MARKET ST </t>
  </si>
  <si>
    <t>MILTON</t>
  </si>
  <si>
    <t>17847</t>
  </si>
  <si>
    <t>PAD002278224</t>
  </si>
  <si>
    <t>ITW PERFORMANCE POLYMERS</t>
  </si>
  <si>
    <t xml:space="preserve">130 COMMERCE DR </t>
  </si>
  <si>
    <t>MONTGOMERYVILLE</t>
  </si>
  <si>
    <t>18936</t>
  </si>
  <si>
    <t>PAD098737737</t>
  </si>
  <si>
    <t>IWM INTERNATIONAL, LLC - WIRE FACILITY</t>
  </si>
  <si>
    <t xml:space="preserve">829 LOUCKS MILL RD. </t>
  </si>
  <si>
    <t>17405</t>
  </si>
  <si>
    <t>PAD002331635</t>
  </si>
  <si>
    <t>JAMES SPRING &amp; WIRE CO INC</t>
  </si>
  <si>
    <t xml:space="preserve"> 6 N BACTON HILL RD </t>
  </si>
  <si>
    <t>FRAZER</t>
  </si>
  <si>
    <t>19355</t>
  </si>
  <si>
    <t>PAD004323788</t>
  </si>
  <si>
    <t>JAMESTOWN PAINT CO</t>
  </si>
  <si>
    <t xml:space="preserve">108 MAIN ST </t>
  </si>
  <si>
    <t>JAMESTOWN</t>
  </si>
  <si>
    <t>16134</t>
  </si>
  <si>
    <t>PAD005028832</t>
  </si>
  <si>
    <t>JAMESTOWN POWDER COATINGS</t>
  </si>
  <si>
    <t xml:space="preserve"> 710 BEAVER RD </t>
  </si>
  <si>
    <t>GIRARD</t>
  </si>
  <si>
    <t>16417</t>
  </si>
  <si>
    <t>PAD000731471</t>
  </si>
  <si>
    <t>JANSSEN RESEARCH &amp; DEVELOPMENT LLC</t>
  </si>
  <si>
    <t xml:space="preserve">1400 MCKEAN RD </t>
  </si>
  <si>
    <t>SPRING HOUSE</t>
  </si>
  <si>
    <t>19477</t>
  </si>
  <si>
    <t>PAD000736975</t>
  </si>
  <si>
    <t>JOHNSON DIVERSEY CO</t>
  </si>
  <si>
    <t xml:space="preserve"> 880 CROWE RD </t>
  </si>
  <si>
    <t>18301-1118</t>
  </si>
  <si>
    <t>PAD980550412</t>
  </si>
  <si>
    <t>JOHNSON MATTHEY</t>
  </si>
  <si>
    <t xml:space="preserve"> 900 RIVER RD </t>
  </si>
  <si>
    <t>19428-2647</t>
  </si>
  <si>
    <t>PAD067362327</t>
  </si>
  <si>
    <t>JOHNSON MATTHEY WEST WHITELAND PLT</t>
  </si>
  <si>
    <t xml:space="preserve"> 1401 KING RD </t>
  </si>
  <si>
    <t>19380-1467</t>
  </si>
  <si>
    <t>PAD004340444</t>
  </si>
  <si>
    <t>JULY PRODUCTS</t>
  </si>
  <si>
    <t xml:space="preserve"> 12TH ST &amp; MIDLAND AVE </t>
  </si>
  <si>
    <t>MIDLAND</t>
  </si>
  <si>
    <t>15059</t>
  </si>
  <si>
    <t>PAD052922556</t>
  </si>
  <si>
    <t>KALAS MANUFACTURING INC</t>
  </si>
  <si>
    <t xml:space="preserve">167 GREENFIELD RD </t>
  </si>
  <si>
    <t>PAD004810222</t>
  </si>
  <si>
    <t>KELLY RUN SANITATION INC</t>
  </si>
  <si>
    <t xml:space="preserve"> 1500 HAYDEN BLVD </t>
  </si>
  <si>
    <t>15037-1666</t>
  </si>
  <si>
    <t>PAD004316923</t>
  </si>
  <si>
    <t>KENNAMETAL INC</t>
  </si>
  <si>
    <t xml:space="preserve"> 100 DEVONSHIRE DR </t>
  </si>
  <si>
    <t>DELMONT</t>
  </si>
  <si>
    <t>15626-1607</t>
  </si>
  <si>
    <t>PAD004397683</t>
  </si>
  <si>
    <t xml:space="preserve"> 442 CHALYBEATE RD </t>
  </si>
  <si>
    <t>BEDFORD</t>
  </si>
  <si>
    <t>15522-0161</t>
  </si>
  <si>
    <t>PAD002389559</t>
  </si>
  <si>
    <t>KEYSTONE CEMENT CO</t>
  </si>
  <si>
    <t xml:space="preserve"> ROUTE 329 </t>
  </si>
  <si>
    <t>18014</t>
  </si>
  <si>
    <t>PAD000647735</t>
  </si>
  <si>
    <t>KEYSTONE CHEMICAL COMPANY</t>
  </si>
  <si>
    <t xml:space="preserve"> PO BOX 35 </t>
  </si>
  <si>
    <t>GIRARDVILLE</t>
  </si>
  <si>
    <t>17935-0035</t>
  </si>
  <si>
    <t>PAD003018256</t>
  </si>
  <si>
    <t>KEYSTONE COLOR WORKS INC</t>
  </si>
  <si>
    <t xml:space="preserve"> 151 W GAY AVE </t>
  </si>
  <si>
    <t>17403</t>
  </si>
  <si>
    <t>PAD045137247</t>
  </si>
  <si>
    <t>KEYSTONE LAMP MFG CORP</t>
  </si>
  <si>
    <t xml:space="preserve"> PA ROUTE 873 </t>
  </si>
  <si>
    <t>SLATINGTON</t>
  </si>
  <si>
    <t>18080</t>
  </si>
  <si>
    <t>PAD002274991</t>
  </si>
  <si>
    <t>KIMBERLY CLARK PA LLC</t>
  </si>
  <si>
    <t xml:space="preserve"> 1 AVENUE OF THE STATES </t>
  </si>
  <si>
    <t>19013-4435</t>
  </si>
  <si>
    <t>PAD053306015</t>
  </si>
  <si>
    <t>KNOLL INC</t>
  </si>
  <si>
    <t xml:space="preserve"> 1235 WATER ST </t>
  </si>
  <si>
    <t>EAST GREENVILLE</t>
  </si>
  <si>
    <t>18041-2202</t>
  </si>
  <si>
    <t>PAD980554950</t>
  </si>
  <si>
    <t>KOPPERS CO INC</t>
  </si>
  <si>
    <t xml:space="preserve"> 15 PLUM ST </t>
  </si>
  <si>
    <t>15147-2146</t>
  </si>
  <si>
    <t>PAD056723265</t>
  </si>
  <si>
    <t>KOPPERS INC</t>
  </si>
  <si>
    <t xml:space="preserve">50 KOPPERS LANE </t>
  </si>
  <si>
    <t>MONTGOMERY</t>
  </si>
  <si>
    <t>17752</t>
  </si>
  <si>
    <t>PAD082245754</t>
  </si>
  <si>
    <t>KOPPERS IND MONROEVILLE RESEARCH CTR</t>
  </si>
  <si>
    <t xml:space="preserve"> 440 COLLEGE PARK DR </t>
  </si>
  <si>
    <t>MONROEVILLE</t>
  </si>
  <si>
    <t>15146-1536</t>
  </si>
  <si>
    <t>PAD054732557</t>
  </si>
  <si>
    <t>L-3 COMMUNICATION ELECTRO FAB</t>
  </si>
  <si>
    <t xml:space="preserve"> 960 RIVER RD </t>
  </si>
  <si>
    <t>CROYDON</t>
  </si>
  <si>
    <t>19021-7540</t>
  </si>
  <si>
    <t>PAD002161685</t>
  </si>
  <si>
    <t>LAIRD TECHNOLOGIES</t>
  </si>
  <si>
    <t xml:space="preserve"> ONE SHIELDING WAY </t>
  </si>
  <si>
    <t>DELAWARE WATER GAP</t>
  </si>
  <si>
    <t>18327-0650</t>
  </si>
  <si>
    <t>UNRANKED</t>
  </si>
  <si>
    <t>PAD980919005</t>
  </si>
  <si>
    <t>LANCASTER METALS SCIENCE CORP</t>
  </si>
  <si>
    <t xml:space="preserve">826 N QUEEN ST </t>
  </si>
  <si>
    <t>17603</t>
  </si>
  <si>
    <t>PAD082434747</t>
  </si>
  <si>
    <t>LANCASTER METALS SCIENCE CORPORATION</t>
  </si>
  <si>
    <t xml:space="preserve"> 1695 STATE RD </t>
  </si>
  <si>
    <t>E PETERSBURG</t>
  </si>
  <si>
    <t>17520</t>
  </si>
  <si>
    <t>PAD002371581</t>
  </si>
  <si>
    <t>LANSDALE FINISHERS INC</t>
  </si>
  <si>
    <t xml:space="preserve"> 21 WILLIAMS PL </t>
  </si>
  <si>
    <t>19446-3830</t>
  </si>
  <si>
    <t>PAD002279008</t>
  </si>
  <si>
    <t>LAWRENCE-MCFADDEN CO</t>
  </si>
  <si>
    <t xml:space="preserve"> 7430 STATE ROAD </t>
  </si>
  <si>
    <t>19136-4214</t>
  </si>
  <si>
    <t>PAD002915445</t>
  </si>
  <si>
    <t>LE JO ENTERPRISES INC</t>
  </si>
  <si>
    <t xml:space="preserve"> RTE 113 &amp; COLDSTREAM RD </t>
  </si>
  <si>
    <t>KIMBERTON</t>
  </si>
  <si>
    <t>19442</t>
  </si>
  <si>
    <t>PAD003046794</t>
  </si>
  <si>
    <t>LEDVANCE LLC</t>
  </si>
  <si>
    <t xml:space="preserve"> 1 JACKSON ST </t>
  </si>
  <si>
    <t>WELLSBORO</t>
  </si>
  <si>
    <t>16901-1769</t>
  </si>
  <si>
    <t>PAD002124386</t>
  </si>
  <si>
    <t xml:space="preserve"> 835 WASHINGTON RD </t>
  </si>
  <si>
    <t>PAD091551408</t>
  </si>
  <si>
    <t>LIBERTY PULTRUSIONS</t>
  </si>
  <si>
    <t xml:space="preserve">1575 LEBANON SCHOOL RD </t>
  </si>
  <si>
    <t>PAD098737794</t>
  </si>
  <si>
    <t>LITTON INDUSTRIAL AUTOMATION SYS INC</t>
  </si>
  <si>
    <t xml:space="preserve"> 601 LOUCKS MILL RD </t>
  </si>
  <si>
    <t>17403-1010</t>
  </si>
  <si>
    <t>PAD003032190</t>
  </si>
  <si>
    <t>LOCKHEED MARTIN CORP</t>
  </si>
  <si>
    <t xml:space="preserve"> 459 KENNEDY DR </t>
  </si>
  <si>
    <t>ARCHBALD</t>
  </si>
  <si>
    <t>18403-1527</t>
  </si>
  <si>
    <t>PAD001680719</t>
  </si>
  <si>
    <t>LOCKHEED MARTIN CORP BLDG 100</t>
  </si>
  <si>
    <t xml:space="preserve"> 230 MALL BLVD </t>
  </si>
  <si>
    <t>KING OF PRUSSIA</t>
  </si>
  <si>
    <t>19406-2902</t>
  </si>
  <si>
    <t>PAD000805028</t>
  </si>
  <si>
    <t>LTV ALIQUIPPA</t>
  </si>
  <si>
    <t xml:space="preserve"> 302 WOODLAWN RD </t>
  </si>
  <si>
    <t>ALIQUIPPA</t>
  </si>
  <si>
    <t>15001</t>
  </si>
  <si>
    <t>PAD060506805</t>
  </si>
  <si>
    <t>LYNCOTT CORP</t>
  </si>
  <si>
    <t xml:space="preserve"> WASHBURN HILL RD </t>
  </si>
  <si>
    <t>MEW MILFORD</t>
  </si>
  <si>
    <t>18834-9801</t>
  </si>
  <si>
    <t>PAD046538211</t>
  </si>
  <si>
    <t>LYONDELL CHEMICAL CO</t>
  </si>
  <si>
    <t xml:space="preserve"> 3801 WEST CHESTER PIKE </t>
  </si>
  <si>
    <t>NEWTOWN SQUARE</t>
  </si>
  <si>
    <t>19073-2387</t>
  </si>
  <si>
    <t>PAD069020691</t>
  </si>
  <si>
    <t>MA BRUDER &amp; SONS</t>
  </si>
  <si>
    <t xml:space="preserve"> 52ND &amp; GRAYS AVE </t>
  </si>
  <si>
    <t>19143</t>
  </si>
  <si>
    <t>PAD060493582</t>
  </si>
  <si>
    <t>MACK TRUCKS INC</t>
  </si>
  <si>
    <t xml:space="preserve">7000 ALBURTIS ROAD </t>
  </si>
  <si>
    <t>MACUNGIE</t>
  </si>
  <si>
    <t>18062</t>
  </si>
  <si>
    <t>PAD053678959</t>
  </si>
  <si>
    <t>MACTAC SCRANTON FACILITY</t>
  </si>
  <si>
    <t xml:space="preserve"> 802 E COREY ST </t>
  </si>
  <si>
    <t>SCRANTON</t>
  </si>
  <si>
    <t>18505-3515</t>
  </si>
  <si>
    <t>PAD980550537</t>
  </si>
  <si>
    <t>MARATHON CAREY MCFALL CO</t>
  </si>
  <si>
    <t xml:space="preserve"> MONTOUR ST </t>
  </si>
  <si>
    <t>MONTOURSVILLE</t>
  </si>
  <si>
    <t>17754</t>
  </si>
  <si>
    <t>PAD003041910</t>
  </si>
  <si>
    <t>MARJOL BATTERY</t>
  </si>
  <si>
    <t xml:space="preserve"> 600 DELAWARE ST </t>
  </si>
  <si>
    <t>THROOP</t>
  </si>
  <si>
    <t>18512</t>
  </si>
  <si>
    <t>PAD987393212</t>
  </si>
  <si>
    <t>MARTINS CREEK STEAM ELECTRIC STATION</t>
  </si>
  <si>
    <t xml:space="preserve"> 6605 FOUL RIFT RD </t>
  </si>
  <si>
    <t>BANGOR</t>
  </si>
  <si>
    <t>18013-4857</t>
  </si>
  <si>
    <t>PAD002387835</t>
  </si>
  <si>
    <t>MATERION BRUSH INC</t>
  </si>
  <si>
    <t xml:space="preserve"> 230 SHOEMAKERSVILLE ROAD </t>
  </si>
  <si>
    <t>SHOEMAKERSVILLE</t>
  </si>
  <si>
    <t>19555</t>
  </si>
  <si>
    <t>PAD059087072</t>
  </si>
  <si>
    <t>MAX ENVIRONMENTAL TECHNOLOGIES INC</t>
  </si>
  <si>
    <t xml:space="preserve">200 MAX DRIVE </t>
  </si>
  <si>
    <t>BULGER</t>
  </si>
  <si>
    <t>15019</t>
  </si>
  <si>
    <t>PAD004835146</t>
  </si>
  <si>
    <t>MAX ENVIRONMENTAL TECHNOLOGIES INC YUKON FAC</t>
  </si>
  <si>
    <t xml:space="preserve"> 233 MAX LN </t>
  </si>
  <si>
    <t>YUKON</t>
  </si>
  <si>
    <t>15698</t>
  </si>
  <si>
    <t>PAD004961579</t>
  </si>
  <si>
    <t>MAYCO OIL &amp; CHEMICAL CO</t>
  </si>
  <si>
    <t xml:space="preserve"> BEAVER &amp; CANAL STS </t>
  </si>
  <si>
    <t>19007</t>
  </si>
  <si>
    <t>PAD004320248</t>
  </si>
  <si>
    <t>MCKINNEY PRODUCTS CO</t>
  </si>
  <si>
    <t xml:space="preserve"> 820 DAVIS ST </t>
  </si>
  <si>
    <t>18505-3525</t>
  </si>
  <si>
    <t>PAD004330999</t>
  </si>
  <si>
    <t>MENESHA</t>
  </si>
  <si>
    <t xml:space="preserve"> PO BOX 418 RTE 70</t>
  </si>
  <si>
    <t>PAD002387926</t>
  </si>
  <si>
    <t>MERCK SHARP &amp; DOHME LLC</t>
  </si>
  <si>
    <t xml:space="preserve"> 770 SUMNEYTOWN PIKE </t>
  </si>
  <si>
    <t>19486</t>
  </si>
  <si>
    <t>PAD000739631</t>
  </si>
  <si>
    <t>MERSEN USA-GS CORP. ST MARYS</t>
  </si>
  <si>
    <t xml:space="preserve">1032 TROUT RUN ROAD </t>
  </si>
  <si>
    <t>PAD004382453</t>
  </si>
  <si>
    <t>METSO MINERALS IND INC</t>
  </si>
  <si>
    <t xml:space="preserve">240 ARCH ST. </t>
  </si>
  <si>
    <t>PAD098160906</t>
  </si>
  <si>
    <t>MHPI MARCUS HOOK TREATMENT FACILITY</t>
  </si>
  <si>
    <t xml:space="preserve"> PENN AVE </t>
  </si>
  <si>
    <t>19061-0375</t>
  </si>
  <si>
    <t>PAD004322913</t>
  </si>
  <si>
    <t>MINE SAFETY APPLIANCES CO LLC</t>
  </si>
  <si>
    <t xml:space="preserve"> 1420 MARS EVANS CITY RD </t>
  </si>
  <si>
    <t>EVANS CITY</t>
  </si>
  <si>
    <t>16033</t>
  </si>
  <si>
    <t>PAD980552145</t>
  </si>
  <si>
    <t>MONACH CIRCUIT INDUSTRIES INC</t>
  </si>
  <si>
    <t xml:space="preserve"> 1418 HANFORD ST </t>
  </si>
  <si>
    <t>19057</t>
  </si>
  <si>
    <t>PAD002103273</t>
  </si>
  <si>
    <t>MORGAN ADVANCED MATERIALS</t>
  </si>
  <si>
    <t xml:space="preserve">1118 E SECOND ST </t>
  </si>
  <si>
    <t>COUDERSPORT</t>
  </si>
  <si>
    <t>16915</t>
  </si>
  <si>
    <t>PAD059282459</t>
  </si>
  <si>
    <t xml:space="preserve"> 100 MILL CREEK RD </t>
  </si>
  <si>
    <t>18301-1122</t>
  </si>
  <si>
    <t>PAD046565941</t>
  </si>
  <si>
    <t>NATIONAL CAN CORP</t>
  </si>
  <si>
    <t xml:space="preserve"> NEW FORD MILL RD </t>
  </si>
  <si>
    <t>PAD002101418</t>
  </si>
  <si>
    <t>NATIONAL FORGE IRVINE PLT</t>
  </si>
  <si>
    <t xml:space="preserve"> 1 FRONT ST </t>
  </si>
  <si>
    <t>IRVINE</t>
  </si>
  <si>
    <t>16329</t>
  </si>
  <si>
    <t>PAR000514182</t>
  </si>
  <si>
    <t>NATL STD IMPOUNDMENT</t>
  </si>
  <si>
    <t xml:space="preserve"> 1000 E MAIN ST IMPOUNDMENT </t>
  </si>
  <si>
    <t>MOUNT JOY</t>
  </si>
  <si>
    <t>17552</t>
  </si>
  <si>
    <t>PAD004334157</t>
  </si>
  <si>
    <t>NEVILLE CHEMICAL CO</t>
  </si>
  <si>
    <t xml:space="preserve">2800 NEVILLE RD </t>
  </si>
  <si>
    <t>PAD044540136</t>
  </si>
  <si>
    <t>NGK METALS CORP</t>
  </si>
  <si>
    <t xml:space="preserve"> 150 TUCKERTON RD </t>
  </si>
  <si>
    <t>19612-3367</t>
  </si>
  <si>
    <t>PAD002262020</t>
  </si>
  <si>
    <t>NORTHEAST PAINT &amp; VARNISH CO</t>
  </si>
  <si>
    <t xml:space="preserve"> 7914 BRISTOL PIKE </t>
  </si>
  <si>
    <t>19057-5106</t>
  </si>
  <si>
    <t>PAD068730225</t>
  </si>
  <si>
    <t>NOVA CHEM</t>
  </si>
  <si>
    <t xml:space="preserve"> 400 FRANKFORT RD </t>
  </si>
  <si>
    <t>MONACA</t>
  </si>
  <si>
    <t>15061-2298</t>
  </si>
  <si>
    <t>PAD042507178</t>
  </si>
  <si>
    <t>NU KOTE IMAGING INTL INC</t>
  </si>
  <si>
    <t xml:space="preserve"> 1 IMAGING LN </t>
  </si>
  <si>
    <t>15627-9641</t>
  </si>
  <si>
    <t>PAD002389104</t>
  </si>
  <si>
    <t>OLIN MICROELECTRONICS MATERIALS</t>
  </si>
  <si>
    <t xml:space="preserve"> 731 ENGLER RD </t>
  </si>
  <si>
    <t>NAZARETH</t>
  </si>
  <si>
    <t>18064</t>
  </si>
  <si>
    <t>PAD004338000</t>
  </si>
  <si>
    <t>OMNOVA NORTH AMERICA INC</t>
  </si>
  <si>
    <t xml:space="preserve"> 1001 CHAMBERS AVE </t>
  </si>
  <si>
    <t>JEANNETTE</t>
  </si>
  <si>
    <t>15644-3207</t>
  </si>
  <si>
    <t>PAD980554570</t>
  </si>
  <si>
    <t xml:space="preserve"> 816 LEXINGTON AVE </t>
  </si>
  <si>
    <t>WARREN</t>
  </si>
  <si>
    <t>16365-2834</t>
  </si>
  <si>
    <t>PAD003026762</t>
  </si>
  <si>
    <t>PA HOUSE</t>
  </si>
  <si>
    <t xml:space="preserve"> 137 N 10TH ST </t>
  </si>
  <si>
    <t>LEWISBURG</t>
  </si>
  <si>
    <t>17837</t>
  </si>
  <si>
    <t>PAD051129757</t>
  </si>
  <si>
    <t>PARKER LORD CORP</t>
  </si>
  <si>
    <t xml:space="preserve"> 124 GRANT ST </t>
  </si>
  <si>
    <t>CAMBRIDGE SPRINGS</t>
  </si>
  <si>
    <t>16403-1014</t>
  </si>
  <si>
    <t>PAD987279890</t>
  </si>
  <si>
    <t>PECO ENERGY PENROSE AVE SITE</t>
  </si>
  <si>
    <t xml:space="preserve"> PENROSE &amp; LANIER AVE </t>
  </si>
  <si>
    <t>19145</t>
  </si>
  <si>
    <t>PAD000731026</t>
  </si>
  <si>
    <t>PECO ENERTGY GOULD CHEMCLEAR</t>
  </si>
  <si>
    <t xml:space="preserve"> JEFFREY &amp; DELAWARE AVE </t>
  </si>
  <si>
    <t>19013</t>
  </si>
  <si>
    <t>PAD002377703</t>
  </si>
  <si>
    <t>PENN DYE &amp; FINISHING PLANT</t>
  </si>
  <si>
    <t xml:space="preserve"> 1 PENN DYE ST </t>
  </si>
  <si>
    <t>PINE GROVE</t>
  </si>
  <si>
    <t>17963</t>
  </si>
  <si>
    <t>PAD002371987</t>
  </si>
  <si>
    <t>PENN ENGINEERING</t>
  </si>
  <si>
    <t xml:space="preserve">5190 OLD EASTON RD </t>
  </si>
  <si>
    <t>DANBORO</t>
  </si>
  <si>
    <t>18916</t>
  </si>
  <si>
    <t>PAD004339297</t>
  </si>
  <si>
    <t>PENNSYLVANIA TRANSFORMER TECHNOLOGY INC</t>
  </si>
  <si>
    <t xml:space="preserve">30 CURRY AVENUE </t>
  </si>
  <si>
    <t>PAD004329835</t>
  </si>
  <si>
    <t>PENNZOIL QUAKER STATE</t>
  </si>
  <si>
    <t xml:space="preserve"> ROUTE 8 2 MAIN ST</t>
  </si>
  <si>
    <t>ROUSEVILLE</t>
  </si>
  <si>
    <t>16344</t>
  </si>
  <si>
    <t>PAD000427906</t>
  </si>
  <si>
    <t>PHILADELPHIA COKE CO INC</t>
  </si>
  <si>
    <t xml:space="preserve"> 4501 RICHMOND ST </t>
  </si>
  <si>
    <t>PAD049791098</t>
  </si>
  <si>
    <t>PHILADELPHIA ENERGY SOLUTIONS REFINING &amp; MARKETING LLC</t>
  </si>
  <si>
    <t xml:space="preserve"> 3144 W PASSYUNK AVE </t>
  </si>
  <si>
    <t>19145-5208</t>
  </si>
  <si>
    <t>PAD075527804</t>
  </si>
  <si>
    <t>PHILADELPHIA PROCESS &amp; DISTRIBUTION CTR</t>
  </si>
  <si>
    <t xml:space="preserve"> 7500 LINDBERGH BLVD </t>
  </si>
  <si>
    <t>19176-7601</t>
  </si>
  <si>
    <t>PAD003003407</t>
  </si>
  <si>
    <t>PIXELLE SPECIALTY SOLUTIONS LLC</t>
  </si>
  <si>
    <t xml:space="preserve"> 228 SOUTH MAIN STREET </t>
  </si>
  <si>
    <t>SPRING GROVE</t>
  </si>
  <si>
    <t>17362</t>
  </si>
  <si>
    <t>PAD000798454</t>
  </si>
  <si>
    <t>POLYMER PRODUCTS CO INC</t>
  </si>
  <si>
    <t xml:space="preserve"> 100 STATION AVE </t>
  </si>
  <si>
    <t>STOCKERTOWN</t>
  </si>
  <si>
    <t>18083</t>
  </si>
  <si>
    <t>PAD004336319</t>
  </si>
  <si>
    <t>PPG INDUSTRIES INC</t>
  </si>
  <si>
    <t xml:space="preserve">125 COLFAX ST </t>
  </si>
  <si>
    <t>SPRINGDALE</t>
  </si>
  <si>
    <t>15144</t>
  </si>
  <si>
    <t>PAD000650366</t>
  </si>
  <si>
    <t xml:space="preserve">151 COLFAX STREET </t>
  </si>
  <si>
    <t>PAD069785632</t>
  </si>
  <si>
    <t>PRESTOLITE BATTERY</t>
  </si>
  <si>
    <t xml:space="preserve"> 4700 FIFTH ST HWY </t>
  </si>
  <si>
    <t>19605</t>
  </si>
  <si>
    <t>PAD000431957</t>
  </si>
  <si>
    <t>PRODUCTION COMPONENTS CORP</t>
  </si>
  <si>
    <t xml:space="preserve"> 701 D W 5TH ST </t>
  </si>
  <si>
    <t>PAD051397768</t>
  </si>
  <si>
    <t>QG LLC</t>
  </si>
  <si>
    <t xml:space="preserve"> 4581 LOWER VALLEY RD </t>
  </si>
  <si>
    <t>19310-1766</t>
  </si>
  <si>
    <t>PAD004336814</t>
  </si>
  <si>
    <t>RAILWAY MAINT PRODUCTS DIV</t>
  </si>
  <si>
    <t xml:space="preserve"> 900 FREEPORT ROAD </t>
  </si>
  <si>
    <t>ASPINWALL</t>
  </si>
  <si>
    <t>15215</t>
  </si>
  <si>
    <t>PAD003015328</t>
  </si>
  <si>
    <t>RAYMARK IND</t>
  </si>
  <si>
    <t xml:space="preserve"> 123 E STIEGEL ST </t>
  </si>
  <si>
    <t>MANHEIM</t>
  </si>
  <si>
    <t>17545-1626</t>
  </si>
  <si>
    <t>PAD050919901</t>
  </si>
  <si>
    <t>REILLY FINISHING TECHNOLOGIES</t>
  </si>
  <si>
    <t xml:space="preserve">130 ALDEN RD </t>
  </si>
  <si>
    <t>NANTICOKE</t>
  </si>
  <si>
    <t>18634</t>
  </si>
  <si>
    <t>PAD085690592</t>
  </si>
  <si>
    <t>REPUBLIC ENVIRONMENTAL SYSTEMS (PA) LLC</t>
  </si>
  <si>
    <t xml:space="preserve">2869 SANDSTONE DR </t>
  </si>
  <si>
    <t>19440-1912</t>
  </si>
  <si>
    <t>PAD002292068</t>
  </si>
  <si>
    <t>ROHM &amp; HAAS CHEMICALS LLC</t>
  </si>
  <si>
    <t xml:space="preserve"> 200 ROUTE 413 </t>
  </si>
  <si>
    <t>PAD077883346</t>
  </si>
  <si>
    <t>ROHM AND HAAS CHEMICALS LLC</t>
  </si>
  <si>
    <t xml:space="preserve">5000 RICHMOND ST </t>
  </si>
  <si>
    <t>PAD075485995</t>
  </si>
  <si>
    <t>ROHM AND HAAS CO SPRING HOUSE TECH CTR</t>
  </si>
  <si>
    <t xml:space="preserve"> 727 NORRISTOWN RD </t>
  </si>
  <si>
    <t>PAD068730795</t>
  </si>
  <si>
    <t>ROLA AN ESMARK CO</t>
  </si>
  <si>
    <t xml:space="preserve"> HOOVER AVE </t>
  </si>
  <si>
    <t>DU BOIS</t>
  </si>
  <si>
    <t>15801</t>
  </si>
  <si>
    <t>PAD000738815</t>
  </si>
  <si>
    <t>SAFETY KLEEN CLAIRTON</t>
  </si>
  <si>
    <t xml:space="preserve"> 670 COCHRAN MILL RD </t>
  </si>
  <si>
    <t>CLAIRTON</t>
  </si>
  <si>
    <t>15025</t>
  </si>
  <si>
    <t>PAD987266673</t>
  </si>
  <si>
    <t>SAFETY KLEEN CORP</t>
  </si>
  <si>
    <t xml:space="preserve"> INDUSTRIAL PARK RD </t>
  </si>
  <si>
    <t>18840</t>
  </si>
  <si>
    <t>PAD084872043</t>
  </si>
  <si>
    <t>SAFETY KLEEN CORP 2-180-01</t>
  </si>
  <si>
    <t xml:space="preserve"> 98 SECOND ST </t>
  </si>
  <si>
    <t>WILKES-BARRE</t>
  </si>
  <si>
    <t>18705</t>
  </si>
  <si>
    <t>PAD000738831</t>
  </si>
  <si>
    <t>SAFETY KLEEN STOYSTOWN</t>
  </si>
  <si>
    <t xml:space="preserve"> ROUTE 30 </t>
  </si>
  <si>
    <t>STOYSTOWN</t>
  </si>
  <si>
    <t>15563</t>
  </si>
  <si>
    <t>PAD980552020</t>
  </si>
  <si>
    <t>SAFETY KLEEN SYS KUHNSVILLE</t>
  </si>
  <si>
    <t xml:space="preserve"> 5540 MEMORIAL RD </t>
  </si>
  <si>
    <t>18104-9336</t>
  </si>
  <si>
    <t>PAD000738849</t>
  </si>
  <si>
    <t xml:space="preserve"> 1140 GREEN HILL RD </t>
  </si>
  <si>
    <t>19380</t>
  </si>
  <si>
    <t>PAD987266715</t>
  </si>
  <si>
    <t xml:space="preserve"> 77 TOWPATH RD </t>
  </si>
  <si>
    <t>FAIRLESS HILLS</t>
  </si>
  <si>
    <t>19030-4300</t>
  </si>
  <si>
    <t>PAD982576258</t>
  </si>
  <si>
    <t xml:space="preserve">650 NOBLE DR </t>
  </si>
  <si>
    <t>PAD000738823</t>
  </si>
  <si>
    <t xml:space="preserve">10 ELEANOR DR </t>
  </si>
  <si>
    <t>NEW KINGSTOWN</t>
  </si>
  <si>
    <t>17072</t>
  </si>
  <si>
    <t>PAD981736143</t>
  </si>
  <si>
    <t xml:space="preserve">150 ALLENBILL DR </t>
  </si>
  <si>
    <t>JOHNSTOWN</t>
  </si>
  <si>
    <t>15904</t>
  </si>
  <si>
    <t>PAD981737109</t>
  </si>
  <si>
    <t xml:space="preserve">600 STEWART RD </t>
  </si>
  <si>
    <t>WILKES BARRE</t>
  </si>
  <si>
    <t>18706</t>
  </si>
  <si>
    <t>PAD086673407</t>
  </si>
  <si>
    <t xml:space="preserve"> 1606 PITTSBURGH AVE </t>
  </si>
  <si>
    <t>16505-4826</t>
  </si>
  <si>
    <t>PAD099081812</t>
  </si>
  <si>
    <t>SAFETY-KLEEN/MALVERN 2-139-02</t>
  </si>
  <si>
    <t xml:space="preserve"> 147 W KING ST </t>
  </si>
  <si>
    <t>MALVERN</t>
  </si>
  <si>
    <t>PAD065716813</t>
  </si>
  <si>
    <t>SAFETY-KLEEN/TULLYTOWN</t>
  </si>
  <si>
    <t xml:space="preserve"> 9 RIVER RD BLDG PP</t>
  </si>
  <si>
    <t>TULLYTOWN</t>
  </si>
  <si>
    <t>PAD002350833</t>
  </si>
  <si>
    <t>SBD PROPERTY HOLDINGS LLC</t>
  </si>
  <si>
    <t xml:space="preserve"> 841 E WYOMISSING BLVD </t>
  </si>
  <si>
    <t>19612</t>
  </si>
  <si>
    <t>PAD980555312</t>
  </si>
  <si>
    <t>SCHUYLKILL RIVER TANK FARM TERMINAL</t>
  </si>
  <si>
    <t xml:space="preserve"> 70TH &amp; ESSINGTON AVE </t>
  </si>
  <si>
    <t>19153</t>
  </si>
  <si>
    <t>PAD001287879</t>
  </si>
  <si>
    <t>SCOTT PAPER CO PLAZA</t>
  </si>
  <si>
    <t xml:space="preserve"> SCOTT PLAZA RT 291 </t>
  </si>
  <si>
    <t>LESTER</t>
  </si>
  <si>
    <t>19113</t>
  </si>
  <si>
    <t>PAD008964868</t>
  </si>
  <si>
    <t>SEASON ALL INDUSTRIES INC</t>
  </si>
  <si>
    <t xml:space="preserve"> ROUTE 119 S </t>
  </si>
  <si>
    <t>15701</t>
  </si>
  <si>
    <t>PAD002860377</t>
  </si>
  <si>
    <t>SECHAN LIMESTONE IND</t>
  </si>
  <si>
    <t xml:space="preserve"> BURNSIDE RD </t>
  </si>
  <si>
    <t>PAD005820691</t>
  </si>
  <si>
    <t>SENECA LANDFILL INC</t>
  </si>
  <si>
    <t xml:space="preserve"> 421 HARTMANN RD </t>
  </si>
  <si>
    <t>16033-3211</t>
  </si>
  <si>
    <t>PAD002917466</t>
  </si>
  <si>
    <t>SENSIENT COLORS INC</t>
  </si>
  <si>
    <t xml:space="preserve"> 2529 MAIN ST </t>
  </si>
  <si>
    <t>BIRDSBORO</t>
  </si>
  <si>
    <t>19508</t>
  </si>
  <si>
    <t>PAD004335469</t>
  </si>
  <si>
    <t>SENSUS USA INC</t>
  </si>
  <si>
    <t xml:space="preserve"> 805 LIBERTY BLVD </t>
  </si>
  <si>
    <t>15801-2421</t>
  </si>
  <si>
    <t>PAD002480002</t>
  </si>
  <si>
    <t>SENTRY PAINT TECHNOLOGIES INC.</t>
  </si>
  <si>
    <t xml:space="preserve"> 237 MILL ST </t>
  </si>
  <si>
    <t>DARBY</t>
  </si>
  <si>
    <t>19023</t>
  </si>
  <si>
    <t>PAD021047584</t>
  </si>
  <si>
    <t>SGS - THOMSON MICROELECTRONICS</t>
  </si>
  <si>
    <t xml:space="preserve"> 140 COMMERCE DR </t>
  </si>
  <si>
    <t>PAD004337465</t>
  </si>
  <si>
    <t>SHENANGO INC</t>
  </si>
  <si>
    <t>NEVILLE ISLAND</t>
  </si>
  <si>
    <t>15225-1690</t>
  </si>
  <si>
    <t>PAD004344172</t>
  </si>
  <si>
    <t>SKF USA INC</t>
  </si>
  <si>
    <t xml:space="preserve"> 1000 LOGAN BLVD </t>
  </si>
  <si>
    <t>ALTOONA</t>
  </si>
  <si>
    <t>16602-4096</t>
  </si>
  <si>
    <t>PAD002278331</t>
  </si>
  <si>
    <t>SOLID STATE SCIENTIFIC INC</t>
  </si>
  <si>
    <t xml:space="preserve"> 215 COMMERCE DR </t>
  </si>
  <si>
    <t>18936-9641</t>
  </si>
  <si>
    <t>PAD002336410</t>
  </si>
  <si>
    <t>SOLVAY USA INC</t>
  </si>
  <si>
    <t xml:space="preserve"> 2300 S PENNSYLVANIA AVE </t>
  </si>
  <si>
    <t>19067-2508</t>
  </si>
  <si>
    <t>PAD004388500</t>
  </si>
  <si>
    <t>SONNEBORN, LLC</t>
  </si>
  <si>
    <t xml:space="preserve">100 SONNEBORN LANE </t>
  </si>
  <si>
    <t>PAD097880538</t>
  </si>
  <si>
    <t>SPARTRONICS WILLIAMSPORT INC</t>
  </si>
  <si>
    <t xml:space="preserve"> 2300 REACH RD </t>
  </si>
  <si>
    <t>WILLIAMSPORT</t>
  </si>
  <si>
    <t>17701</t>
  </si>
  <si>
    <t>PAD990823858</t>
  </si>
  <si>
    <t>SPECTRUM CONTROL</t>
  </si>
  <si>
    <t xml:space="preserve"> 1593 MT JOY ST </t>
  </si>
  <si>
    <t>ELIZABETHTOWN</t>
  </si>
  <si>
    <t>17022</t>
  </si>
  <si>
    <t>PAD042716084</t>
  </si>
  <si>
    <t>SPRAY PRODUCTS CORP</t>
  </si>
  <si>
    <t xml:space="preserve">1323 CONSHOHOCKEN RD </t>
  </si>
  <si>
    <t>PAD000000554</t>
  </si>
  <si>
    <t>SPS TECHNOLOGIES LLC</t>
  </si>
  <si>
    <t xml:space="preserve"> 301 HIGHLAND AVE </t>
  </si>
  <si>
    <t>JENKINTOWN</t>
  </si>
  <si>
    <t>19046</t>
  </si>
  <si>
    <t>PAD046771374</t>
  </si>
  <si>
    <t>ST MARYS METAL FINISHINGS INC</t>
  </si>
  <si>
    <t xml:space="preserve">1057 TROUT RUN ROAD </t>
  </si>
  <si>
    <t>PAD004329074</t>
  </si>
  <si>
    <t>STANDARD STEEL SPECIALTY CO</t>
  </si>
  <si>
    <t xml:space="preserve"> JAMISON ST 37TH ST EXT </t>
  </si>
  <si>
    <t>PAD980550594</t>
  </si>
  <si>
    <t>SUNOCO MARCUS HOOK INDUSTRIAL COMPLEX</t>
  </si>
  <si>
    <t xml:space="preserve"> 100 GREEN ST </t>
  </si>
  <si>
    <t>PAD002289700</t>
  </si>
  <si>
    <t>SUNOCO POINT BREEZE</t>
  </si>
  <si>
    <t xml:space="preserve"> 3144 PASSYUNK AVE </t>
  </si>
  <si>
    <t>PAD002353407</t>
  </si>
  <si>
    <t>SUPERIOR TUBE CO INC</t>
  </si>
  <si>
    <t xml:space="preserve">3900 GERMANTOWN PIKE </t>
  </si>
  <si>
    <t>COLLEGEVILLE</t>
  </si>
  <si>
    <t>19426</t>
  </si>
  <si>
    <t>PAD000606285</t>
  </si>
  <si>
    <t>SYNTHOMER JEFFERSON HILLS LLC</t>
  </si>
  <si>
    <t xml:space="preserve"> 2200 STATE ROUTE 837 </t>
  </si>
  <si>
    <t>JEFFERSON HILLS</t>
  </si>
  <si>
    <t>PAD069006419</t>
  </si>
  <si>
    <t>T-THERMAL, INC.</t>
  </si>
  <si>
    <t xml:space="preserve"> 1 BROOK RD </t>
  </si>
  <si>
    <t>PAD980550149</t>
  </si>
  <si>
    <t>TALON DIV OF TEXTRON</t>
  </si>
  <si>
    <t xml:space="preserve"> LIBERTY ST EXT </t>
  </si>
  <si>
    <t>PAD045297066</t>
  </si>
  <si>
    <t>TALON DIV OF TEXTRON PLT 7</t>
  </si>
  <si>
    <t xml:space="preserve"> 1305 S MAIN ST </t>
  </si>
  <si>
    <t>16335-3036</t>
  </si>
  <si>
    <t>PAD000800508</t>
  </si>
  <si>
    <t>TATE ACCESS FLOORS INC</t>
  </si>
  <si>
    <t xml:space="preserve"> 52 SPRINGVALE RD </t>
  </si>
  <si>
    <t>RED LION</t>
  </si>
  <si>
    <t>17356-0398</t>
  </si>
  <si>
    <t>PAD980554778</t>
  </si>
  <si>
    <t>TE CONNECTIVITY - BLDG 108</t>
  </si>
  <si>
    <t xml:space="preserve">1590 KAUFFMAN RD </t>
  </si>
  <si>
    <t>LANDISVILLE</t>
  </si>
  <si>
    <t>17538</t>
  </si>
  <si>
    <t>PAD002300556</t>
  </si>
  <si>
    <t>TECHNITROL INC</t>
  </si>
  <si>
    <t xml:space="preserve"> 1952 E ALLEGHENY AVE </t>
  </si>
  <si>
    <t>19134-3122</t>
  </si>
  <si>
    <t>PAD003053758</t>
  </si>
  <si>
    <t>TECUMSEH REDEV INC</t>
  </si>
  <si>
    <t xml:space="preserve"> 100 MAYNARD ST </t>
  </si>
  <si>
    <t>17701-5809</t>
  </si>
  <si>
    <t>PAD004344222</t>
  </si>
  <si>
    <t>TECUMSEH REDEVELOPMENT INC</t>
  </si>
  <si>
    <t xml:space="preserve"> RIDERS RD EAST TAYLOR TWP</t>
  </si>
  <si>
    <t>15901-1610</t>
  </si>
  <si>
    <t>PAD087561015</t>
  </si>
  <si>
    <t>THE INTL METALS RECLAMATION CO LLC</t>
  </si>
  <si>
    <t xml:space="preserve"> 1 INMETCO DR </t>
  </si>
  <si>
    <t>ELLWOOD CITY</t>
  </si>
  <si>
    <t>16117-6231</t>
  </si>
  <si>
    <t>PAD014391874</t>
  </si>
  <si>
    <t>THE PROCTER &amp; GAMBLE PAPER PRODUCTS CO</t>
  </si>
  <si>
    <t xml:space="preserve"> STATE ROUTE 87 </t>
  </si>
  <si>
    <t>MEHOOPANY</t>
  </si>
  <si>
    <t>18629</t>
  </si>
  <si>
    <t>PAD002498699</t>
  </si>
  <si>
    <t>THOMAS &amp; BETTS</t>
  </si>
  <si>
    <t xml:space="preserve"> PARK AVE &amp; RIDGE RD </t>
  </si>
  <si>
    <t>PAD086733540</t>
  </si>
  <si>
    <t>TITAN ENERGY PARK</t>
  </si>
  <si>
    <t xml:space="preserve"> 2022 AXEMANN RD </t>
  </si>
  <si>
    <t>BELLEFONTE</t>
  </si>
  <si>
    <t>16823-8142</t>
  </si>
  <si>
    <t>PAD004342556</t>
  </si>
  <si>
    <t>TRINITY IND</t>
  </si>
  <si>
    <t xml:space="preserve"> 100 YORK ST </t>
  </si>
  <si>
    <t>16125-1528</t>
  </si>
  <si>
    <t>PAD002370005</t>
  </si>
  <si>
    <t>TUBE METHODS INC</t>
  </si>
  <si>
    <t xml:space="preserve">416 DEPOT ST </t>
  </si>
  <si>
    <t>19405</t>
  </si>
  <si>
    <t>PAD041421223</t>
  </si>
  <si>
    <t>TYCO ELEC</t>
  </si>
  <si>
    <t xml:space="preserve"> PO BOX 248B </t>
  </si>
  <si>
    <t>MONT ALTO</t>
  </si>
  <si>
    <t>17327</t>
  </si>
  <si>
    <t>PAD000739672</t>
  </si>
  <si>
    <t>U. S. STEEL CORPORATION SOUTH TAYLOR ENVIRONMENTAL PARK</t>
  </si>
  <si>
    <t xml:space="preserve">555 DELWAR ROAD </t>
  </si>
  <si>
    <t>15236</t>
  </si>
  <si>
    <t>PAD000001115</t>
  </si>
  <si>
    <t>UNION SWITCH &amp; SIGNAL DIVISION</t>
  </si>
  <si>
    <t xml:space="preserve"> 1789 BRADDOCK AVE </t>
  </si>
  <si>
    <t>15218</t>
  </si>
  <si>
    <t>PAD087098653</t>
  </si>
  <si>
    <t>UNITANK TERMINAL SERVICE</t>
  </si>
  <si>
    <t xml:space="preserve"> ALLEGHENY AVE &amp; DELAWARE RIVE </t>
  </si>
  <si>
    <t>PAD987283140</t>
  </si>
  <si>
    <t>UNITED ENVIRONMENTAL GROUP</t>
  </si>
  <si>
    <t xml:space="preserve"> 241 MCALEER RD </t>
  </si>
  <si>
    <t>SEWICKLEY</t>
  </si>
  <si>
    <t>15143-8106</t>
  </si>
  <si>
    <t>PAD061779815</t>
  </si>
  <si>
    <t>UNIVAR USA INC</t>
  </si>
  <si>
    <t xml:space="preserve"> 6000 SCOTT RD </t>
  </si>
  <si>
    <t>CORAOPOLIS</t>
  </si>
  <si>
    <t>15108-9801</t>
  </si>
  <si>
    <t>PAD014231005</t>
  </si>
  <si>
    <t>UNIVAR USA, INC</t>
  </si>
  <si>
    <t xml:space="preserve"> N RAILROAD ST T </t>
  </si>
  <si>
    <t>HUMMELSTOWN</t>
  </si>
  <si>
    <t>17036</t>
  </si>
  <si>
    <t>PAD046762258</t>
  </si>
  <si>
    <t>UNIVERSAL PRESSURE PUMPING INC</t>
  </si>
  <si>
    <t xml:space="preserve"> 124 INDUSTRIAL DR </t>
  </si>
  <si>
    <t>PAD004318416</t>
  </si>
  <si>
    <t>US BRONZE FOUNDRY &amp; MACHINE INC</t>
  </si>
  <si>
    <t xml:space="preserve">18649 BRAKESHOE RD </t>
  </si>
  <si>
    <t>PAD004498010</t>
  </si>
  <si>
    <t>US STEEL CORP MVW CLAIRTON PLT</t>
  </si>
  <si>
    <t xml:space="preserve">400 STATE ST </t>
  </si>
  <si>
    <t>PAD002375376</t>
  </si>
  <si>
    <t>US STEEL MON VALLEY WORKS FAIRLESS PLT</t>
  </si>
  <si>
    <t xml:space="preserve"> S PENNSYLVANIA AVE </t>
  </si>
  <si>
    <t>19030</t>
  </si>
  <si>
    <t>PAD043565779</t>
  </si>
  <si>
    <t>VAN WATERS &amp; ROGERS</t>
  </si>
  <si>
    <t xml:space="preserve"> 335 ENTERPRISE AVE </t>
  </si>
  <si>
    <t>PAD099427908</t>
  </si>
  <si>
    <t>VENEZIA HAULING</t>
  </si>
  <si>
    <t xml:space="preserve"> ROUTE 248 EASTON RD </t>
  </si>
  <si>
    <t>PAD009722265</t>
  </si>
  <si>
    <t>VEOLIA WTS USA INC TREVOSE TECHNOLOGY CENTER</t>
  </si>
  <si>
    <t xml:space="preserve"> 4636 SOMERTON RD </t>
  </si>
  <si>
    <t>TREVOSE</t>
  </si>
  <si>
    <t>19053-6742</t>
  </si>
  <si>
    <t>PAD069778967</t>
  </si>
  <si>
    <t>VERSUM MATERIALS US LLC</t>
  </si>
  <si>
    <t xml:space="preserve">357 MARIAN AVE </t>
  </si>
  <si>
    <t>PAD002344463</t>
  </si>
  <si>
    <t>VIANT COLLEGEVILLE, LLC</t>
  </si>
  <si>
    <t xml:space="preserve">200 W SEVENTH AVE </t>
  </si>
  <si>
    <t>TRAPPE</t>
  </si>
  <si>
    <t>PAD000428136</t>
  </si>
  <si>
    <t>VITCO</t>
  </si>
  <si>
    <t xml:space="preserve"> 802 WALNUT ST </t>
  </si>
  <si>
    <t>16441</t>
  </si>
  <si>
    <t>PAD056602923</t>
  </si>
  <si>
    <t>VORTEQ COIL FINISHERS</t>
  </si>
  <si>
    <t xml:space="preserve">2233 26TH STREET SW </t>
  </si>
  <si>
    <t>18103</t>
  </si>
  <si>
    <t>PAD004341269</t>
  </si>
  <si>
    <t>WABTEC</t>
  </si>
  <si>
    <t xml:space="preserve"> 1001 AIRBRAKE AVE </t>
  </si>
  <si>
    <t>WILMERDING</t>
  </si>
  <si>
    <t>15148-1036</t>
  </si>
  <si>
    <t>PAD004386629</t>
  </si>
  <si>
    <t>WARRENDALE PLATING</t>
  </si>
  <si>
    <t xml:space="preserve"> MARS VALENCIA RD </t>
  </si>
  <si>
    <t>PAD000651786</t>
  </si>
  <si>
    <t>WATSON STANDARD CO</t>
  </si>
  <si>
    <t xml:space="preserve"> 2895 GRAND AVE </t>
  </si>
  <si>
    <t>PAD004397030</t>
  </si>
  <si>
    <t xml:space="preserve"> 616 HITE RD </t>
  </si>
  <si>
    <t>HARWICK</t>
  </si>
  <si>
    <t>15049-8945</t>
  </si>
  <si>
    <t>PAD071451389</t>
  </si>
  <si>
    <t>WESTCODE INCORPORATED</t>
  </si>
  <si>
    <t xml:space="preserve"> 90 GREAT VALLEY PKWY </t>
  </si>
  <si>
    <t>19355-1303</t>
  </si>
  <si>
    <t>PAD000443705</t>
  </si>
  <si>
    <t>WESTERN BERKS COMMUNITY LANDFILL &amp; RECYCLING</t>
  </si>
  <si>
    <t xml:space="preserve">455 POPLAR NECK RD </t>
  </si>
  <si>
    <t>PAD002346773</t>
  </si>
  <si>
    <t>WESTLAKE PLASTICS CO INC</t>
  </si>
  <si>
    <t xml:space="preserve"> W LENNI RD </t>
  </si>
  <si>
    <t>LENNI</t>
  </si>
  <si>
    <t>19052</t>
  </si>
  <si>
    <t>PAD097153399</t>
  </si>
  <si>
    <t>WILLERT MANUFACTURING COMPANY, LLC</t>
  </si>
  <si>
    <t xml:space="preserve"> 447 OLD SWEDE RD </t>
  </si>
  <si>
    <t>DOUGLASSVILLE</t>
  </si>
  <si>
    <t>19518-1238</t>
  </si>
  <si>
    <t>PAD002334027</t>
  </si>
  <si>
    <t>WILLSON SAFETY PRODUCTS, DIV WGM SAF</t>
  </si>
  <si>
    <t xml:space="preserve"> SECOND &amp; WASHINGTON ST </t>
  </si>
  <si>
    <t>19603</t>
  </si>
  <si>
    <t>PAD981038227</t>
  </si>
  <si>
    <t>WORLD RESOURCES CO</t>
  </si>
  <si>
    <t xml:space="preserve">170 WALNUT LANE </t>
  </si>
  <si>
    <t>PAD002324978</t>
  </si>
  <si>
    <t>WORTHINGTON STEEL CO.</t>
  </si>
  <si>
    <t xml:space="preserve"> 45 N MOREHALL RD </t>
  </si>
  <si>
    <t>PAD052917846</t>
  </si>
  <si>
    <t>WORTHINGTON STEELPAC</t>
  </si>
  <si>
    <t xml:space="preserve"> 1201 EDEN RD </t>
  </si>
  <si>
    <t>PAR000522326</t>
  </si>
  <si>
    <t>ZAMBELLI FIREWORKS MFG CO</t>
  </si>
  <si>
    <t xml:space="preserve"> 782 GARNER RD </t>
  </si>
  <si>
    <t>EDINBURG</t>
  </si>
  <si>
    <t>16116-5114</t>
  </si>
  <si>
    <t>VA</t>
  </si>
  <si>
    <t>VAD982573164</t>
  </si>
  <si>
    <t>ADAMSON DEV CORP OF AMERICA</t>
  </si>
  <si>
    <t xml:space="preserve"> RT 49 S OF BUFFALO JUNCTION </t>
  </si>
  <si>
    <t>BUFFALO JUNCTION</t>
  </si>
  <si>
    <t>24529</t>
  </si>
  <si>
    <t>VAD065385296</t>
  </si>
  <si>
    <t xml:space="preserve">905 EAST RANDOLPH ROAD </t>
  </si>
  <si>
    <t>HOPEWELL</t>
  </si>
  <si>
    <t>23860</t>
  </si>
  <si>
    <t>VAD023690183</t>
  </si>
  <si>
    <t xml:space="preserve">4101 BERMUDA HUNDRED ROAD </t>
  </si>
  <si>
    <t>23836</t>
  </si>
  <si>
    <t>VAD981112618</t>
  </si>
  <si>
    <t>AEROJET ROCKETDYNE, INC.</t>
  </si>
  <si>
    <t xml:space="preserve">7499 PINE STAKE ROAD </t>
  </si>
  <si>
    <t>RHOADESVILLE</t>
  </si>
  <si>
    <t>22542</t>
  </si>
  <si>
    <t>VAD066020439</t>
  </si>
  <si>
    <t>AIRCO WELDING PRODUCTS</t>
  </si>
  <si>
    <t xml:space="preserve"> RT 616 </t>
  </si>
  <si>
    <t>RURAL RETREAT</t>
  </si>
  <si>
    <t>24368</t>
  </si>
  <si>
    <t>VAD065415457</t>
  </si>
  <si>
    <t>ALCO CONTROLS DIV</t>
  </si>
  <si>
    <t xml:space="preserve"> 555 PEPPERS FERRY RD </t>
  </si>
  <si>
    <t>WYTHEVILLE</t>
  </si>
  <si>
    <t>24382</t>
  </si>
  <si>
    <t>VAD042755082</t>
  </si>
  <si>
    <t>ALLIED CONCRETE PRODUCTS, LLC</t>
  </si>
  <si>
    <t xml:space="preserve">11045 BRIDGEPORT RD. </t>
  </si>
  <si>
    <t>ARVONIA</t>
  </si>
  <si>
    <t>23004</t>
  </si>
  <si>
    <t>VAD098443443</t>
  </si>
  <si>
    <t>VA0000447623</t>
  </si>
  <si>
    <t>ALTA KITSON FARM</t>
  </si>
  <si>
    <t xml:space="preserve"> RT 606 &amp; RT 605 1 BLOCK SOUTH</t>
  </si>
  <si>
    <t>HENRY</t>
  </si>
  <si>
    <t>24102</t>
  </si>
  <si>
    <t>VAD093561652</t>
  </si>
  <si>
    <t>AMPAC FINE CHEMICALS VIRGINIA, LLC</t>
  </si>
  <si>
    <t xml:space="preserve">2820 NORTH NORMANDY DRIVE </t>
  </si>
  <si>
    <t>PETERSBURG</t>
  </si>
  <si>
    <t>23805</t>
  </si>
  <si>
    <t>VAD000800532</t>
  </si>
  <si>
    <t>AMSTED IND-GRIFFIN PIPE PRODUCTS CO</t>
  </si>
  <si>
    <t xml:space="preserve"> THOMAS ROAD </t>
  </si>
  <si>
    <t>MADISON HEIGHTS</t>
  </si>
  <si>
    <t>24572</t>
  </si>
  <si>
    <t>VAD000820506</t>
  </si>
  <si>
    <t>ARCHER CREEK FOUNDRY</t>
  </si>
  <si>
    <t xml:space="preserve">1132 MOUNT ATHOS ROAD </t>
  </si>
  <si>
    <t>LYNCHBURG</t>
  </si>
  <si>
    <t>24504</t>
  </si>
  <si>
    <t>VAD988204921</t>
  </si>
  <si>
    <t>ARLINGTON CNTY EQUIP DIV</t>
  </si>
  <si>
    <t xml:space="preserve"> 2701 S TAYLOR ST </t>
  </si>
  <si>
    <t>ARLINGTON</t>
  </si>
  <si>
    <t>22206</t>
  </si>
  <si>
    <t>VAD062373600</t>
  </si>
  <si>
    <t>ASHLAND DISTRIBUTION CO</t>
  </si>
  <si>
    <t xml:space="preserve"> 2410 PATTERSON AVENUE SW </t>
  </si>
  <si>
    <t>ROANOKE</t>
  </si>
  <si>
    <t>24016</t>
  </si>
  <si>
    <t>VAD003121928</t>
  </si>
  <si>
    <t>ASHLAND SPECIALTY INGREDIENTS G.P.</t>
  </si>
  <si>
    <t xml:space="preserve">1111 HERCULES ROAD </t>
  </si>
  <si>
    <t>VAD023741705</t>
  </si>
  <si>
    <t>ATLANTIC RESEARCH CORPORATION</t>
  </si>
  <si>
    <t xml:space="preserve">5945 WELLINGTON ROAD </t>
  </si>
  <si>
    <t>GAINESVILLE</t>
  </si>
  <si>
    <t>20155</t>
  </si>
  <si>
    <t>VAD089027759</t>
  </si>
  <si>
    <t>AVIONICS SPECIALTIES, INC.</t>
  </si>
  <si>
    <t xml:space="preserve"> 3367 EARLYSVILLE ROAD </t>
  </si>
  <si>
    <t>EARLYSVILLE</t>
  </si>
  <si>
    <t>22936</t>
  </si>
  <si>
    <t>VAD980554539</t>
  </si>
  <si>
    <t>AXALTA COATING SYSTEMS U.S.A., LLC</t>
  </si>
  <si>
    <t xml:space="preserve">7961 WINCHESTER ROAD </t>
  </si>
  <si>
    <t>FRONT ROYAL</t>
  </si>
  <si>
    <t>22630</t>
  </si>
  <si>
    <t>VAD990710642</t>
  </si>
  <si>
    <t>B A S F CORP</t>
  </si>
  <si>
    <t xml:space="preserve"> 8961 POCAHONTAS TRAIL </t>
  </si>
  <si>
    <t>WILLIAMSBURG</t>
  </si>
  <si>
    <t>23185</t>
  </si>
  <si>
    <t>VAD003175072</t>
  </si>
  <si>
    <t>BAE SYSTEMS NORFOLK SHIP REPAIR</t>
  </si>
  <si>
    <t xml:space="preserve">750 WEST BERKLEY AVENUE </t>
  </si>
  <si>
    <t>NORFOLK</t>
  </si>
  <si>
    <t>23523</t>
  </si>
  <si>
    <t>VAD055576326</t>
  </si>
  <si>
    <t>BALL METAL BEVERAGE CONTAINER CORP</t>
  </si>
  <si>
    <t xml:space="preserve">750 OLD ABINGDON HIGHWAY </t>
  </si>
  <si>
    <t>24201-1899</t>
  </si>
  <si>
    <t>VAD003124633</t>
  </si>
  <si>
    <t>BASSETT MIRROR CO - PHILPOTT PLANT</t>
  </si>
  <si>
    <t xml:space="preserve">1290 PHILPOTT DRIVE </t>
  </si>
  <si>
    <t>BASSETT</t>
  </si>
  <si>
    <t>24055</t>
  </si>
  <si>
    <t>VAD003379062</t>
  </si>
  <si>
    <t>BAYER CORP</t>
  </si>
  <si>
    <t xml:space="preserve"> 807 SOUTH SHADY AVE </t>
  </si>
  <si>
    <t>DAMASCUS</t>
  </si>
  <si>
    <t>24236</t>
  </si>
  <si>
    <t>VAD003125770</t>
  </si>
  <si>
    <t>BEAZER EAST, INC.</t>
  </si>
  <si>
    <t xml:space="preserve"> 4020 KOPPERS ROAD </t>
  </si>
  <si>
    <t>24153</t>
  </si>
  <si>
    <t>VAD003064490</t>
  </si>
  <si>
    <t>BINGHAM AND TAYLOR</t>
  </si>
  <si>
    <t xml:space="preserve">601 NALLE PLACE </t>
  </si>
  <si>
    <t>CULPEPER</t>
  </si>
  <si>
    <t>22701</t>
  </si>
  <si>
    <t>VAD003124625</t>
  </si>
  <si>
    <t>BLUE RIDGE TALC COMPANY, INC.</t>
  </si>
  <si>
    <t xml:space="preserve"> 3800 ORIGINAL HENRY ROAD </t>
  </si>
  <si>
    <t>VAD046960449</t>
  </si>
  <si>
    <t>BWXT NUCLEAR OPERATIONS GROUP, INC</t>
  </si>
  <si>
    <t xml:space="preserve">1570 MOUNT ATHOS ROAD </t>
  </si>
  <si>
    <t>VAD000485078</t>
  </si>
  <si>
    <t>CCL (HARRISONBURG), INC.</t>
  </si>
  <si>
    <t xml:space="preserve">810 NORTH MAIN STREET </t>
  </si>
  <si>
    <t>HARRISONBURG</t>
  </si>
  <si>
    <t>22802</t>
  </si>
  <si>
    <t>VAD005007679</t>
  </si>
  <si>
    <t>CELANESE ACETATE LLC</t>
  </si>
  <si>
    <t xml:space="preserve">3520 VIRGINIA AVE </t>
  </si>
  <si>
    <t>NARROWS</t>
  </si>
  <si>
    <t>24124</t>
  </si>
  <si>
    <t>VAD000799379</t>
  </si>
  <si>
    <t>CHEMICAL CARRIER CORP OF VIRGINIA</t>
  </si>
  <si>
    <t xml:space="preserve"> ROUTE 600 &amp; 609 </t>
  </si>
  <si>
    <t>ROXBURY</t>
  </si>
  <si>
    <t>23140</t>
  </si>
  <si>
    <t>VAR000005058</t>
  </si>
  <si>
    <t>CITY OF CHESAPEAKE PUBLIC WORKS</t>
  </si>
  <si>
    <t xml:space="preserve"> 930 HOLLOWELL ST DEPT OF SOLID WASTE</t>
  </si>
  <si>
    <t>CHESAPEAKE</t>
  </si>
  <si>
    <t>23320</t>
  </si>
  <si>
    <t>VAD988175055</t>
  </si>
  <si>
    <t>CLEAN HARBORS ENVIRONMENTAL SERVICES, INC</t>
  </si>
  <si>
    <t xml:space="preserve">7515 HARVEST ROAD </t>
  </si>
  <si>
    <t>PRINCE GEORGE</t>
  </si>
  <si>
    <t>23875</t>
  </si>
  <si>
    <t>VAD062355904</t>
  </si>
  <si>
    <t>COLONIAL MARBLE PROD LTD</t>
  </si>
  <si>
    <t xml:space="preserve">1412 FARMER ST </t>
  </si>
  <si>
    <t>23803</t>
  </si>
  <si>
    <t>VAD030341077</t>
  </si>
  <si>
    <t>CONTINENTAL AUTOMOTIVE SYSTEMS</t>
  </si>
  <si>
    <t xml:space="preserve">13456 LOVERS LANE </t>
  </si>
  <si>
    <t>VAD098442148</t>
  </si>
  <si>
    <t>CONTROLS CORPORATION OF AMERICA</t>
  </si>
  <si>
    <t xml:space="preserve">1501 HARPERS ROAD </t>
  </si>
  <si>
    <t>VIRGINIA BEACH</t>
  </si>
  <si>
    <t>23454</t>
  </si>
  <si>
    <t>VAD023717853</t>
  </si>
  <si>
    <t>COOPER INDS INC</t>
  </si>
  <si>
    <t xml:space="preserve"> RT 660 </t>
  </si>
  <si>
    <t>VAD003121977</t>
  </si>
  <si>
    <t>CSX TRANSPORTATION, INC</t>
  </si>
  <si>
    <t xml:space="preserve">2401 CHARLES CITY ROAD </t>
  </si>
  <si>
    <t>HENRICO</t>
  </si>
  <si>
    <t>23231</t>
  </si>
  <si>
    <t>VAD058913294</t>
  </si>
  <si>
    <t>CURRENT LIGHTING SOLUTIONS LLC</t>
  </si>
  <si>
    <t xml:space="preserve">2000 ELECTRIC WAY </t>
  </si>
  <si>
    <t>CHRISTIANSBURG</t>
  </si>
  <si>
    <t>24073-2502</t>
  </si>
  <si>
    <t>VAD980830988</t>
  </si>
  <si>
    <t>D C DEPARTMENT OF CORRECTIONS</t>
  </si>
  <si>
    <t xml:space="preserve"> SILVERBROOK RD TOWER GATE 4 </t>
  </si>
  <si>
    <t>LORTON</t>
  </si>
  <si>
    <t>22079</t>
  </si>
  <si>
    <t>VAD064872575</t>
  </si>
  <si>
    <t>D-47 GROUNDWATER TREATMENT FACILITY</t>
  </si>
  <si>
    <t>9600 GODWIN DRIVE BUILDING 401</t>
  </si>
  <si>
    <t>MANASSAS</t>
  </si>
  <si>
    <t>20110</t>
  </si>
  <si>
    <t>VAD988186599</t>
  </si>
  <si>
    <t>DOMINION CORPORATE AVIATION HANGAR</t>
  </si>
  <si>
    <t xml:space="preserve">5700 CLARKSON RD </t>
  </si>
  <si>
    <t>23250</t>
  </si>
  <si>
    <t>VAD003114865</t>
  </si>
  <si>
    <t>DUPONT MARTINSVILLE</t>
  </si>
  <si>
    <t xml:space="preserve"> 1000 DUPONT ROAD </t>
  </si>
  <si>
    <t>MARTINSVILLE</t>
  </si>
  <si>
    <t>24112</t>
  </si>
  <si>
    <t>VAD009305137</t>
  </si>
  <si>
    <t>DUPONT SPRUANCE PLANT</t>
  </si>
  <si>
    <t xml:space="preserve">5401 ROUTE 1 </t>
  </si>
  <si>
    <t>N. CHESTERFIELD</t>
  </si>
  <si>
    <t>23234</t>
  </si>
  <si>
    <t>VAD000019273</t>
  </si>
  <si>
    <t>DUPONT TEIJIN FILMS</t>
  </si>
  <si>
    <t xml:space="preserve"> 3600 DISCOVERY DRIVE </t>
  </si>
  <si>
    <t>VAD003114832</t>
  </si>
  <si>
    <t>DUPONT WAYNESBORO</t>
  </si>
  <si>
    <t xml:space="preserve">400 DUPONT BOULEVARD </t>
  </si>
  <si>
    <t>WAYNESBORO</t>
  </si>
  <si>
    <t>22980</t>
  </si>
  <si>
    <t>VAD980550909</t>
  </si>
  <si>
    <t>ELBIT SYSTEMS OF AMERICA - NIGHT VISION LLC</t>
  </si>
  <si>
    <t xml:space="preserve">7669 ENON DRIVE </t>
  </si>
  <si>
    <t>24019</t>
  </si>
  <si>
    <t>VAD003123072</t>
  </si>
  <si>
    <t xml:space="preserve">7635 PLANTATION ROAD </t>
  </si>
  <si>
    <t>24019-3257</t>
  </si>
  <si>
    <t>VAD023720105</t>
  </si>
  <si>
    <t>EMPORIA FOUNDRY INC.</t>
  </si>
  <si>
    <t xml:space="preserve">620 REESE ST. </t>
  </si>
  <si>
    <t>EMPORIA</t>
  </si>
  <si>
    <t>23847</t>
  </si>
  <si>
    <t>VAD188141626</t>
  </si>
  <si>
    <t>FAREVA RICHMOND, INC</t>
  </si>
  <si>
    <t xml:space="preserve">2248 DARBYTOWN ROAD </t>
  </si>
  <si>
    <t>VAD086293719</t>
  </si>
  <si>
    <t>FEC BIOREMEDIATION FACILITY</t>
  </si>
  <si>
    <t xml:space="preserve"> 200 MAURY STREET </t>
  </si>
  <si>
    <t>23224</t>
  </si>
  <si>
    <t>VAD054039961</t>
  </si>
  <si>
    <t>FEDERAL-MOGUL POWERTRAIN, LLC</t>
  </si>
  <si>
    <t xml:space="preserve">300 INDUSTRIAL PARK ROAD </t>
  </si>
  <si>
    <t>BLACKSBURG</t>
  </si>
  <si>
    <t>24060</t>
  </si>
  <si>
    <t>VAD003070976</t>
  </si>
  <si>
    <t>FEDERAL-MOGUL PRODUCTS US LLC</t>
  </si>
  <si>
    <t xml:space="preserve">2410 PAPERMILL ROAD </t>
  </si>
  <si>
    <t>WINCHESTER</t>
  </si>
  <si>
    <t>22601</t>
  </si>
  <si>
    <t>VAD003112588</t>
  </si>
  <si>
    <t>FIRESTONE FIBERS &amp; TEXTILES</t>
  </si>
  <si>
    <t xml:space="preserve"> 105 WINSTON CHURCHILL DR </t>
  </si>
  <si>
    <t>VAD093012417</t>
  </si>
  <si>
    <t>FISHER SCIENT. CO. LLC - FISHER DIAG. MIDDLETOWN</t>
  </si>
  <si>
    <t xml:space="preserve">8365 VALLEY PIKE </t>
  </si>
  <si>
    <t>22645</t>
  </si>
  <si>
    <t>VAD048565279</t>
  </si>
  <si>
    <t>FORMER EXXONMOBIL MANASSAS TERMINAL (CURRENT ENERGY TRANSFER TERMINAL)</t>
  </si>
  <si>
    <t xml:space="preserve">10315 BALLS FORD ROAD </t>
  </si>
  <si>
    <t>20109</t>
  </si>
  <si>
    <t>VAR000000125</t>
  </si>
  <si>
    <t>FORMER J G WILSON CORP</t>
  </si>
  <si>
    <t xml:space="preserve"> 120 JEFFERSON ST </t>
  </si>
  <si>
    <t>23324</t>
  </si>
  <si>
    <t>VAD003132438</t>
  </si>
  <si>
    <t>GENICOM CORP</t>
  </si>
  <si>
    <t xml:space="preserve"> 1 SOLUTIONS WAY </t>
  </si>
  <si>
    <t>22980-1999</t>
  </si>
  <si>
    <t>VAD046970521</t>
  </si>
  <si>
    <t>GIANT RESOURCE RECOVERY, INC.</t>
  </si>
  <si>
    <t xml:space="preserve"> 101 SOLITE ROAD </t>
  </si>
  <si>
    <t>CASCADE</t>
  </si>
  <si>
    <t>24069</t>
  </si>
  <si>
    <t>VAD077942266</t>
  </si>
  <si>
    <t xml:space="preserve">GIANT RESOURCE RECOVERY, INC., FORMER </t>
  </si>
  <si>
    <t>VAR000518878</t>
  </si>
  <si>
    <t>GIANT RESOURCE RECOVERY-ARVONIA, INC.</t>
  </si>
  <si>
    <t xml:space="preserve"> 11049-A BRIDGEPORT ROAD SWMU # 9</t>
  </si>
  <si>
    <t>VAD065417008</t>
  </si>
  <si>
    <t>GRIFFIN PIPE PRODUCTS CO.</t>
  </si>
  <si>
    <t xml:space="preserve">10 ADAMS STREET </t>
  </si>
  <si>
    <t>VAD037426228</t>
  </si>
  <si>
    <t>HAMPTON INDUSTRIAL PLATING SITE</t>
  </si>
  <si>
    <t xml:space="preserve">109 INDUSTRY DRIVE </t>
  </si>
  <si>
    <t>TABB</t>
  </si>
  <si>
    <t>23602</t>
  </si>
  <si>
    <t>VAD988169819</t>
  </si>
  <si>
    <t>HAND CRAFT CLEANERS</t>
  </si>
  <si>
    <t xml:space="preserve">11401 MIDLOTHIAN TURNPIKE </t>
  </si>
  <si>
    <t>MIDLOTHIAN</t>
  </si>
  <si>
    <t>23235</t>
  </si>
  <si>
    <t>VAD059174367</t>
  </si>
  <si>
    <t>HEXATRONIC ROCHESTER CABLE, INC.</t>
  </si>
  <si>
    <t xml:space="preserve">751 OLD BRANDY ROAD </t>
  </si>
  <si>
    <t>VAD988190021</t>
  </si>
  <si>
    <t>HOOVER TREATED WOOD PRODUCTS, INC.</t>
  </si>
  <si>
    <t xml:space="preserve">18315 HOUSE DR </t>
  </si>
  <si>
    <t>22514</t>
  </si>
  <si>
    <t>VAD001307495</t>
  </si>
  <si>
    <t>HUNTINGTON INGALLS INCORPORATED</t>
  </si>
  <si>
    <t xml:space="preserve">4101 WASHINGTON AVE </t>
  </si>
  <si>
    <t>NEWPORT NEWS</t>
  </si>
  <si>
    <t>23607</t>
  </si>
  <si>
    <t>VAD981105521</t>
  </si>
  <si>
    <t>HUTCHENS, L E INC</t>
  </si>
  <si>
    <t xml:space="preserve"> 1025 INDUSTRIAL PARK JOHNSON ST</t>
  </si>
  <si>
    <t>STUART</t>
  </si>
  <si>
    <t>24171</t>
  </si>
  <si>
    <t>VAD091222588</t>
  </si>
  <si>
    <t>IDX FREDERICKSBURG</t>
  </si>
  <si>
    <t xml:space="preserve">11032 TIDEWATER TRAIL </t>
  </si>
  <si>
    <t>FREDERICKSBURG</t>
  </si>
  <si>
    <t>22408</t>
  </si>
  <si>
    <t>VAD980551782</t>
  </si>
  <si>
    <t>INTELLIGENT PLATFORMS, LLC</t>
  </si>
  <si>
    <t xml:space="preserve"> 2500 AUSTIN DRIVE </t>
  </si>
  <si>
    <t>CHARLOTTESVILLE</t>
  </si>
  <si>
    <t>22911</t>
  </si>
  <si>
    <t>VAD010063006</t>
  </si>
  <si>
    <t>INTERMET RADFORD FOUNDRY</t>
  </si>
  <si>
    <t xml:space="preserve">1605 WEST MAIN STREET </t>
  </si>
  <si>
    <t>RADFORD</t>
  </si>
  <si>
    <t>24141</t>
  </si>
  <si>
    <t>VAD046979498</t>
  </si>
  <si>
    <t>INTERNATIONAL PAPER</t>
  </si>
  <si>
    <t xml:space="preserve"> 3400 DEEPWATER TERMINAL RD </t>
  </si>
  <si>
    <t>VAD003112265</t>
  </si>
  <si>
    <t>INTERNATIONAL PAPER- FRANKLIN MILL</t>
  </si>
  <si>
    <t xml:space="preserve"> 34040 UNION CAMP DRIVE </t>
  </si>
  <si>
    <t>23851</t>
  </si>
  <si>
    <t>VAD052356623</t>
  </si>
  <si>
    <t>KLI SITE</t>
  </si>
  <si>
    <t xml:space="preserve">16174 INDUSTRIAL DRIVE </t>
  </si>
  <si>
    <t>VAD003132255</t>
  </si>
  <si>
    <t>LIBERTY UNIVERSITY</t>
  </si>
  <si>
    <t xml:space="preserve"> 100 MOUNTAIN VIEW ROAD </t>
  </si>
  <si>
    <t>24515</t>
  </si>
  <si>
    <t>VAD001705110</t>
  </si>
  <si>
    <t>MERCK SHARP &amp; DOHME CORP. - ELKTON FACILITY</t>
  </si>
  <si>
    <t xml:space="preserve">2778 SOUTH EAST SIDE HIGHWAY </t>
  </si>
  <si>
    <t>22827</t>
  </si>
  <si>
    <t>VAD042197772</t>
  </si>
  <si>
    <t>MOORE BENJAMIN &amp; CO</t>
  </si>
  <si>
    <t xml:space="preserve"> 880 W ROSLYN RD </t>
  </si>
  <si>
    <t>COLONIAL HEIGHTS</t>
  </si>
  <si>
    <t>23834</t>
  </si>
  <si>
    <t>VAD093952935</t>
  </si>
  <si>
    <t>MOTIVA ENTERPRISES, LLC</t>
  </si>
  <si>
    <t xml:space="preserve">3800 PICKETT RD </t>
  </si>
  <si>
    <t>FAIRFAX</t>
  </si>
  <si>
    <t>22031</t>
  </si>
  <si>
    <t>VAD044736213</t>
  </si>
  <si>
    <t>NEVAMAR CO LLC</t>
  </si>
  <si>
    <t xml:space="preserve"> 721 WEST MAIN ST </t>
  </si>
  <si>
    <t>23890</t>
  </si>
  <si>
    <t>VAD003123833</t>
  </si>
  <si>
    <t>NORTHROP GRUMMAN SYSTEMS CORPORATION</t>
  </si>
  <si>
    <t xml:space="preserve">1070 SEMINOLE TRAIL </t>
  </si>
  <si>
    <t>22901</t>
  </si>
  <si>
    <t>VAD000619734</t>
  </si>
  <si>
    <t>PARAMONT MFG LLC</t>
  </si>
  <si>
    <t xml:space="preserve">18259 WESTINGHOUSE ROAD </t>
  </si>
  <si>
    <t>ABINGDON</t>
  </si>
  <si>
    <t>24210</t>
  </si>
  <si>
    <t>VAD000019620</t>
  </si>
  <si>
    <t>PHILLIPS ELECTRONICS- THE GENIE COMPANY SITE</t>
  </si>
  <si>
    <t xml:space="preserve">611 WILLIAMS AVENUE </t>
  </si>
  <si>
    <t>SHENANDOAH</t>
  </si>
  <si>
    <t>22849</t>
  </si>
  <si>
    <t>VAD055048532</t>
  </si>
  <si>
    <t>PHOENIX LYNCHBURG INDUSTRIAL INVESTORS, LLC</t>
  </si>
  <si>
    <t xml:space="preserve">4201 MURRAY PLACE </t>
  </si>
  <si>
    <t>24501</t>
  </si>
  <si>
    <t>VAD050990357</t>
  </si>
  <si>
    <t>PLAINS MARKETING L.P. YORKTOWN</t>
  </si>
  <si>
    <t xml:space="preserve">2201 GOODWIN NECK RD </t>
  </si>
  <si>
    <t>YORKTOWN</t>
  </si>
  <si>
    <t>23692</t>
  </si>
  <si>
    <t>VAD058205170</t>
  </si>
  <si>
    <t>PLY GEM WINDOWS (MW MANUFACTURERS, INC)</t>
  </si>
  <si>
    <t xml:space="preserve">433 N. MAIN ST. </t>
  </si>
  <si>
    <t>ROCKY MOUNT</t>
  </si>
  <si>
    <t>24151</t>
  </si>
  <si>
    <t>VAD055046049</t>
  </si>
  <si>
    <t>POLYNT COMPOSITES USA INC.</t>
  </si>
  <si>
    <t xml:space="preserve">920 TIGHTSQUEEZE INDUSTRIAL RD </t>
  </si>
  <si>
    <t>CHATHAM</t>
  </si>
  <si>
    <t>24531</t>
  </si>
  <si>
    <t>VAD003174810</t>
  </si>
  <si>
    <t>PROCTER &amp; GAMBLE MFG CO PORTSMOUTH</t>
  </si>
  <si>
    <t xml:space="preserve"> ARREFF TERMINALS, INC. 3600 ELM AVENUE</t>
  </si>
  <si>
    <t>PORTSMOUTH</t>
  </si>
  <si>
    <t>23704</t>
  </si>
  <si>
    <t>VAD123725350</t>
  </si>
  <si>
    <t>PUBLIC WORKS SERVICE CNTR, ROANOKE CITY</t>
  </si>
  <si>
    <t xml:space="preserve">1802 COURTLAND AVE </t>
  </si>
  <si>
    <t>24012</t>
  </si>
  <si>
    <t>VA1210020730</t>
  </si>
  <si>
    <t>RADFORD ARMY AMMUNITION PLANT</t>
  </si>
  <si>
    <t xml:space="preserve">4050 PEPPERS FERRY ROAD </t>
  </si>
  <si>
    <t>VAD981730930</t>
  </si>
  <si>
    <t>RADFORD TRADING, LLC</t>
  </si>
  <si>
    <t xml:space="preserve"> 1701 WEST MAIN STREET </t>
  </si>
  <si>
    <t>VAD089028377</t>
  </si>
  <si>
    <t>REHRIG INTERNATIONAL</t>
  </si>
  <si>
    <t xml:space="preserve"> 901 N LOMBARDY ST </t>
  </si>
  <si>
    <t>23220</t>
  </si>
  <si>
    <t>VAD003178126</t>
  </si>
  <si>
    <t>ROYSTER CO</t>
  </si>
  <si>
    <t xml:space="preserve"> MONEY POINT PRATT ST </t>
  </si>
  <si>
    <t>VAD980831283</t>
  </si>
  <si>
    <t>ROYSTON CORP</t>
  </si>
  <si>
    <t xml:space="preserve"> 271 LOFTON RD </t>
  </si>
  <si>
    <t>RAPHINE</t>
  </si>
  <si>
    <t>24472-9609</t>
  </si>
  <si>
    <t>VAD070360219</t>
  </si>
  <si>
    <t>RUBBERMAID COMMERCIAL PRODUCTS LLC</t>
  </si>
  <si>
    <t xml:space="preserve">125 APPLE VALLEY ROAD </t>
  </si>
  <si>
    <t>22602</t>
  </si>
  <si>
    <t>VAD981042955</t>
  </si>
  <si>
    <t xml:space="preserve"> 2146 KING MILL PIKE </t>
  </si>
  <si>
    <t>24201</t>
  </si>
  <si>
    <t>VAD000737346</t>
  </si>
  <si>
    <t xml:space="preserve">4545 BAINBRIDGE BOULEVARD </t>
  </si>
  <si>
    <t>VAD981043011</t>
  </si>
  <si>
    <t xml:space="preserve">1200 WEST HUNDRED ROAD </t>
  </si>
  <si>
    <t>VAD000737361</t>
  </si>
  <si>
    <t xml:space="preserve">16090 STEWARTSVILLE ROAD </t>
  </si>
  <si>
    <t>VINTON</t>
  </si>
  <si>
    <t>24179</t>
  </si>
  <si>
    <t>VAD082881970</t>
  </si>
  <si>
    <t>SCHRADER PACIFIC - ALTAVISTA</t>
  </si>
  <si>
    <t xml:space="preserve">205 FRAZIER ROAD </t>
  </si>
  <si>
    <t>ALTAVISTA</t>
  </si>
  <si>
    <t>24517</t>
  </si>
  <si>
    <t>VAD083045823</t>
  </si>
  <si>
    <t>SHENANDOAH RECYCLING INC</t>
  </si>
  <si>
    <t xml:space="preserve"> RT #254 </t>
  </si>
  <si>
    <t>STAUNTON</t>
  </si>
  <si>
    <t>24401</t>
  </si>
  <si>
    <t>VAD980918221</t>
  </si>
  <si>
    <t>SIMS METAL</t>
  </si>
  <si>
    <t xml:space="preserve">1177 HOSIER RD </t>
  </si>
  <si>
    <t>SUFFOLK</t>
  </si>
  <si>
    <t>23435</t>
  </si>
  <si>
    <t>VAD003122165</t>
  </si>
  <si>
    <t>SOLENIS LLC</t>
  </si>
  <si>
    <t xml:space="preserve">27123 SHADY BROOK TRAIL </t>
  </si>
  <si>
    <t>COURTLAND</t>
  </si>
  <si>
    <t>23837</t>
  </si>
  <si>
    <t>VAD003122553</t>
  </si>
  <si>
    <t>STEEL DYNAMICS ROANOKE BAR DIVISION</t>
  </si>
  <si>
    <t xml:space="preserve">102 WESTSIDE BOULEVARD NW </t>
  </si>
  <si>
    <t>24017</t>
  </si>
  <si>
    <t>VAD003113750</t>
  </si>
  <si>
    <t>STELLA-JONES CORPORATION</t>
  </si>
  <si>
    <t xml:space="preserve">15939 HISTORYLAND HIGHWAY </t>
  </si>
  <si>
    <t>WARSAW</t>
  </si>
  <si>
    <t>22572</t>
  </si>
  <si>
    <t>VAD000020115</t>
  </si>
  <si>
    <t>STERLING HARDWARE LLC</t>
  </si>
  <si>
    <t xml:space="preserve">14430 ENTERPRISE ROAD </t>
  </si>
  <si>
    <t>VAD000820712</t>
  </si>
  <si>
    <t>THE UNIVERSITY OF VIRGINIA</t>
  </si>
  <si>
    <t xml:space="preserve">515 EDGEMONT ROAD </t>
  </si>
  <si>
    <t>VAD003111416</t>
  </si>
  <si>
    <t>UNIVAR SOLUTIONS USA INC.</t>
  </si>
  <si>
    <t xml:space="preserve">825 FISHER STREET </t>
  </si>
  <si>
    <t>VAD003109360</t>
  </si>
  <si>
    <t>UPACO ADHESIVES, INC.</t>
  </si>
  <si>
    <t xml:space="preserve">4107  CASTLEWOOD ROAD </t>
  </si>
  <si>
    <t>VA1210000906</t>
  </si>
  <si>
    <t>US ARMY ENGINEER PROVING GROUND</t>
  </si>
  <si>
    <t xml:space="preserve">7500 BACKLICK RD </t>
  </si>
  <si>
    <t>22015</t>
  </si>
  <si>
    <t>VA7213720082</t>
  </si>
  <si>
    <t>US ARMY GARRISON FORT BELVOIR</t>
  </si>
  <si>
    <t>9430 JACKSON LOOP SUITE 107</t>
  </si>
  <si>
    <t>FORT BELVOIR</t>
  </si>
  <si>
    <t>22060-5116</t>
  </si>
  <si>
    <t>VA2210020416</t>
  </si>
  <si>
    <t>US ARMY GARRISON, FORT WALKER</t>
  </si>
  <si>
    <t xml:space="preserve">19952 NORTH RANGE ROAD </t>
  </si>
  <si>
    <t>BOWLING GREEN</t>
  </si>
  <si>
    <t>22427</t>
  </si>
  <si>
    <t>VAD038792966</t>
  </si>
  <si>
    <t>US INK A DIV OF SUN CHEMICAL CORP</t>
  </si>
  <si>
    <t xml:space="preserve">7942-0 ANGUS COURT </t>
  </si>
  <si>
    <t>22153</t>
  </si>
  <si>
    <t>VAD000063669</t>
  </si>
  <si>
    <t>USA WASTE OF VIRGINIA LANDFILLS, WHEELABRATOR LANDFILL</t>
  </si>
  <si>
    <t xml:space="preserve"> 3 ABRASIVES AVENUE </t>
  </si>
  <si>
    <t>24523</t>
  </si>
  <si>
    <t>VAD980715064</t>
  </si>
  <si>
    <t>VDOT CULPEPER DISTRICT COMPLEX</t>
  </si>
  <si>
    <t xml:space="preserve">1601 ORANGE ROAD </t>
  </si>
  <si>
    <t>VAD066000993</t>
  </si>
  <si>
    <t>VIASYSTEMS TECH CORP LLC</t>
  </si>
  <si>
    <t xml:space="preserve"> 4500 LABURNUM AVE </t>
  </si>
  <si>
    <t>VAD000798645</t>
  </si>
  <si>
    <t>VIRGINIA COMMONWEALTH UNIVERSITY</t>
  </si>
  <si>
    <t xml:space="preserve">1101 EAST MARSHALL STREET </t>
  </si>
  <si>
    <t>23223</t>
  </si>
  <si>
    <t>VAD000798652</t>
  </si>
  <si>
    <t>VIRGINIA COMMONWEALTH UNIVERSITY - OLIVER HALL</t>
  </si>
  <si>
    <t xml:space="preserve">1015 WEST MAIN STREET </t>
  </si>
  <si>
    <t>VAD980918189</t>
  </si>
  <si>
    <t>VIRGINIA DEPARTMENT OF TRANSPORTATION - ELKO MATERIALS LABORATORY</t>
  </si>
  <si>
    <t xml:space="preserve">6200 ELKO TRACT ROAD </t>
  </si>
  <si>
    <t>SANDSTON</t>
  </si>
  <si>
    <t>23150</t>
  </si>
  <si>
    <t>VAD988193223</t>
  </si>
  <si>
    <t>VIRGINIA EMER FUEL STORAGE FAC</t>
  </si>
  <si>
    <t xml:space="preserve"> JUNCTION VA RTS 641 &amp; 199 </t>
  </si>
  <si>
    <t>23690</t>
  </si>
  <si>
    <t>VAD074747908</t>
  </si>
  <si>
    <t>VIRGINIA TECH</t>
  </si>
  <si>
    <t xml:space="preserve">625 BEAMER WAY (0423) </t>
  </si>
  <si>
    <t>24061</t>
  </si>
  <si>
    <t>VAD089022685</t>
  </si>
  <si>
    <t>VOESTALPINE HIGH PERFORMANCE METALS CORPORATION</t>
  </si>
  <si>
    <t xml:space="preserve">2306 EASTOVER DRIVE </t>
  </si>
  <si>
    <t>SOUTH BOSTON</t>
  </si>
  <si>
    <t>24592</t>
  </si>
  <si>
    <t>VA6690500909</t>
  </si>
  <si>
    <t>WASHINGTON DULLES INTERNATIONAL AIRPORT</t>
  </si>
  <si>
    <t xml:space="preserve">45025 AVIATION DRIVE </t>
  </si>
  <si>
    <t>STERLING</t>
  </si>
  <si>
    <t>20166</t>
  </si>
  <si>
    <t>VAD003124989</t>
  </si>
  <si>
    <t>WILSON JONES COMPANY (FORMERLY ACME VISIBLE RECORDS)</t>
  </si>
  <si>
    <t xml:space="preserve">5327  THREE NOTCH'D ROAD </t>
  </si>
  <si>
    <t>CROZET</t>
  </si>
  <si>
    <t>22932</t>
  </si>
  <si>
    <t>VAD065408692</t>
  </si>
  <si>
    <t>WOLVERINE ADVANCED MATERIALS</t>
  </si>
  <si>
    <t xml:space="preserve">201 INDUSTRIAL PARK ROAD SE </t>
  </si>
  <si>
    <t>WV</t>
  </si>
  <si>
    <t>WVD980554588</t>
  </si>
  <si>
    <t>AEP - KANAWHA RIVER PLANT</t>
  </si>
  <si>
    <t xml:space="preserve"> 1 AEP WAY </t>
  </si>
  <si>
    <t>GLASGOW</t>
  </si>
  <si>
    <t>25086-0110</t>
  </si>
  <si>
    <t>WVD980554760</t>
  </si>
  <si>
    <t>AIRCO WELDING PROD CHESTER WIRE PLANT</t>
  </si>
  <si>
    <t xml:space="preserve"> RTE 2 2 MILES SO OF CHESTER </t>
  </si>
  <si>
    <t>26034</t>
  </si>
  <si>
    <t>WVD060692126</t>
  </si>
  <si>
    <t>ALLIANCE TUBULAR HOLDINGS LLC</t>
  </si>
  <si>
    <t xml:space="preserve"> 533 INDUSTRIAL PARK ROAD </t>
  </si>
  <si>
    <t>JANE LEW</t>
  </si>
  <si>
    <t>26378</t>
  </si>
  <si>
    <t>WV0170023691</t>
  </si>
  <si>
    <t>ALLIANT TECHSYSTEMS OPERATIONS LLC, ABL OPERATIONS</t>
  </si>
  <si>
    <t xml:space="preserve"> 210 STATE ROUTE 956 </t>
  </si>
  <si>
    <t>ROCKET CENTER</t>
  </si>
  <si>
    <t>26726</t>
  </si>
  <si>
    <t>WVD063461958</t>
  </si>
  <si>
    <t>APPALACHIAN TIMBER SERVICES, LLC</t>
  </si>
  <si>
    <t xml:space="preserve"> 393 EDGAR GIVEN PARKWAY </t>
  </si>
  <si>
    <t>SUTTON</t>
  </si>
  <si>
    <t>26601</t>
  </si>
  <si>
    <t>WVD041517830</t>
  </si>
  <si>
    <t>BALL AEROSOL &amp; SPECIALTY CONTAINER INC</t>
  </si>
  <si>
    <t xml:space="preserve"> 3028 BIRCH DRIVE </t>
  </si>
  <si>
    <t>WEIRTON</t>
  </si>
  <si>
    <t>26062</t>
  </si>
  <si>
    <t>WVD980707178</t>
  </si>
  <si>
    <t>BEAZER EAST- COLLIERS</t>
  </si>
  <si>
    <t xml:space="preserve"> RD 1 CROSSCREEK DIST - RR 2 BOX 410 </t>
  </si>
  <si>
    <t>COLLIERS</t>
  </si>
  <si>
    <t>26035</t>
  </si>
  <si>
    <t>WVD063468342</t>
  </si>
  <si>
    <t>BROWNING FERRIS IND   CHEMICAL SERV INC</t>
  </si>
  <si>
    <t xml:space="preserve"> 2933 SISSONVILLE DRIVE </t>
  </si>
  <si>
    <t>CHARLESTON</t>
  </si>
  <si>
    <t>25302</t>
  </si>
  <si>
    <t>WVR000001719</t>
  </si>
  <si>
    <t>CHEMICAL LEAMAN TANK LINES INC</t>
  </si>
  <si>
    <t xml:space="preserve"> RT 25    1.2 MI W EXITS 50 &amp; I-64     SITE B</t>
  </si>
  <si>
    <t>INSTITUTE</t>
  </si>
  <si>
    <t>25112</t>
  </si>
  <si>
    <t>WVD045875291</t>
  </si>
  <si>
    <t>CHEMOURS COMPANY FC LLC</t>
  </si>
  <si>
    <t xml:space="preserve"> 8480 DUPONT ROAD BUILDING 1</t>
  </si>
  <si>
    <t>26181</t>
  </si>
  <si>
    <t>WVD005012851</t>
  </si>
  <si>
    <t xml:space="preserve"> 901 WEST DUPONT AVENUE </t>
  </si>
  <si>
    <t>BELLE</t>
  </si>
  <si>
    <t>25015</t>
  </si>
  <si>
    <t>WVD981107600</t>
  </si>
  <si>
    <t>CLEAN EARTH OF MORGANTOWN</t>
  </si>
  <si>
    <t xml:space="preserve"> 85 OLIN STREET </t>
  </si>
  <si>
    <t>MORGANTOWN</t>
  </si>
  <si>
    <t>26501</t>
  </si>
  <si>
    <t>WVD000068908</t>
  </si>
  <si>
    <t>CLEVELAND-CLIFFS WEIRTON LLC</t>
  </si>
  <si>
    <t xml:space="preserve"> 100 PENNSYLVANIA AVENUE </t>
  </si>
  <si>
    <t>WVD009233297</t>
  </si>
  <si>
    <t>CONSTELLIUM ROLLED PRODUCTS RAVENSWOOD, LLC</t>
  </si>
  <si>
    <t xml:space="preserve"> 859 CENTURY ROAD </t>
  </si>
  <si>
    <t>RAVENSWOOD</t>
  </si>
  <si>
    <t>26164</t>
  </si>
  <si>
    <t>WVD056866312</t>
  </si>
  <si>
    <t>COVESTRO LLC</t>
  </si>
  <si>
    <t xml:space="preserve"> 17595 ENERGY ROAD </t>
  </si>
  <si>
    <t>PROCTOR</t>
  </si>
  <si>
    <t>26055</t>
  </si>
  <si>
    <t>WVD004341491</t>
  </si>
  <si>
    <t>CYTEC INDUSTRIES, INC</t>
  </si>
  <si>
    <t xml:space="preserve"> 1 HEILMAN AVE </t>
  </si>
  <si>
    <t>WILLOW ISLAND</t>
  </si>
  <si>
    <t>26134</t>
  </si>
  <si>
    <t>WVD000068601</t>
  </si>
  <si>
    <t>EVERETT HANNAH PROPERTIES</t>
  </si>
  <si>
    <t xml:space="preserve"> 2401 5TH AVENUE </t>
  </si>
  <si>
    <t>HUNTINGTON</t>
  </si>
  <si>
    <t>25703</t>
  </si>
  <si>
    <t>WVD005005079</t>
  </si>
  <si>
    <t>FMC CORP - HYDROGEN PEROXIDE DIVISION</t>
  </si>
  <si>
    <t xml:space="preserve"> 3200 MACCORKLE AVE </t>
  </si>
  <si>
    <t>SOUTH CHARLESTON</t>
  </si>
  <si>
    <t>25303</t>
  </si>
  <si>
    <t>WVD004319539</t>
  </si>
  <si>
    <t>FOLLANSBEE PLANT</t>
  </si>
  <si>
    <t xml:space="preserve"> 1851 MAIN ST </t>
  </si>
  <si>
    <t>FOLLANSBEE</t>
  </si>
  <si>
    <t>26037</t>
  </si>
  <si>
    <t>WVD005005087</t>
  </si>
  <si>
    <t>GREAT LAKES CHEMICAL CORPORATION</t>
  </si>
  <si>
    <t xml:space="preserve"> 200 PICKENS ROAD </t>
  </si>
  <si>
    <t>NITRO</t>
  </si>
  <si>
    <t>25143</t>
  </si>
  <si>
    <t>WVD076826015</t>
  </si>
  <si>
    <t>HUNTINGTON ALLOYS CORPORATION</t>
  </si>
  <si>
    <t xml:space="preserve"> 3200 RIVERSIDE DR </t>
  </si>
  <si>
    <t>25705</t>
  </si>
  <si>
    <t>WVD003080959</t>
  </si>
  <si>
    <t>KOPPERS INC.</t>
  </si>
  <si>
    <t xml:space="preserve"> 785 RAILROAD STREET </t>
  </si>
  <si>
    <t>GREEN SPRING</t>
  </si>
  <si>
    <t>26722</t>
  </si>
  <si>
    <t>WVD005010277</t>
  </si>
  <si>
    <t>MILLER SPRINGS REMEDIATION MANAGEMENT</t>
  </si>
  <si>
    <t xml:space="preserve"> 301 W DUPONT AVE </t>
  </si>
  <si>
    <t>WVD004325353</t>
  </si>
  <si>
    <t>MPM SILICONES, LLC</t>
  </si>
  <si>
    <t xml:space="preserve"> 10851 ENERGY HIGHWAY </t>
  </si>
  <si>
    <t>FRIENDLY</t>
  </si>
  <si>
    <t>26146</t>
  </si>
  <si>
    <t>WVD004336749</t>
  </si>
  <si>
    <t>PETRO EMPIRE LIQUIDS AND STORAGE LLC</t>
  </si>
  <si>
    <t xml:space="preserve"> 810 KOPPERS ROAD </t>
  </si>
  <si>
    <t>WVD041952714</t>
  </si>
  <si>
    <t xml:space="preserve">POTOMAC RIVER WORKS </t>
  </si>
  <si>
    <t xml:space="preserve"> US RTE 11 NORTH </t>
  </si>
  <si>
    <t>FALLING WATERS</t>
  </si>
  <si>
    <t>25419</t>
  </si>
  <si>
    <t>WVD044145209</t>
  </si>
  <si>
    <t xml:space="preserve"> 891 AUTOPARTS PLACE-SPACE #6B </t>
  </si>
  <si>
    <t>MARTINSBURG</t>
  </si>
  <si>
    <t>25401</t>
  </si>
  <si>
    <t>WVD088911854</t>
  </si>
  <si>
    <t>SABIC INNOVATIVE PLASTICS US LLC</t>
  </si>
  <si>
    <t xml:space="preserve"> 9226 DUPONT ROAD </t>
  </si>
  <si>
    <t>WVD000737387</t>
  </si>
  <si>
    <t>SAFETY-KLEEN CORP 4-075-02</t>
  </si>
  <si>
    <t xml:space="preserve"> STONE ST ROCK BRANCH IND PARK</t>
  </si>
  <si>
    <t>POCA</t>
  </si>
  <si>
    <t>25159</t>
  </si>
  <si>
    <t>WVD981034101</t>
  </si>
  <si>
    <t xml:space="preserve"> 10 INDUSTRIAL PARK DRIVE </t>
  </si>
  <si>
    <t>WHEELING</t>
  </si>
  <si>
    <t>26003</t>
  </si>
  <si>
    <t>WVD057634776</t>
  </si>
  <si>
    <t>SHELL LUBRICANTS</t>
  </si>
  <si>
    <t xml:space="preserve"> 155 QUAKER STATE RD </t>
  </si>
  <si>
    <t>NEWELL</t>
  </si>
  <si>
    <t>26050</t>
  </si>
  <si>
    <t>WVD980552384</t>
  </si>
  <si>
    <t>SI GROUP, INC - NORTH PLANT</t>
  </si>
  <si>
    <t xml:space="preserve"> 1000 MORGANTOWN INDUSTRIAL PARK </t>
  </si>
  <si>
    <t>WVD061776977</t>
  </si>
  <si>
    <t>SI GROUP, INC - SOUTH PLANT</t>
  </si>
  <si>
    <t xml:space="preserve"> 1000 MORGANTOWN INDUSTRIAL PARK - PLANT 2 </t>
  </si>
  <si>
    <t>WVD980555395</t>
  </si>
  <si>
    <t>SMR TECHNOLOGIES INC</t>
  </si>
  <si>
    <t xml:space="preserve"> 93 NETTIE FENWICK ROAD </t>
  </si>
  <si>
    <t>FENWICK</t>
  </si>
  <si>
    <t>26202</t>
  </si>
  <si>
    <t>WVD039990965</t>
  </si>
  <si>
    <t>SOLUTIA NITRO SITE</t>
  </si>
  <si>
    <t xml:space="preserve"> 1 MONSANTO ROAD </t>
  </si>
  <si>
    <t>WVD004337135</t>
  </si>
  <si>
    <t>ST. MARYS REFINING COMPANY, INC.</t>
  </si>
  <si>
    <t xml:space="preserve"> 201 BARKWILL STREET </t>
  </si>
  <si>
    <t>26170</t>
  </si>
  <si>
    <t>WVD074968413</t>
  </si>
  <si>
    <t>THIOKOL SPECIALTY CHEMICAL DIV</t>
  </si>
  <si>
    <t xml:space="preserve"> ST RTE 2 </t>
  </si>
  <si>
    <t>WVD988766127</t>
  </si>
  <si>
    <t>TRC SPENT CATHODE STORAGE PILE</t>
  </si>
  <si>
    <t xml:space="preserve"> ROUTE 2 SOUTH </t>
  </si>
  <si>
    <t>WVD005005509</t>
  </si>
  <si>
    <t>UNION CARBIDE CORPORATION - INSTITUTE OPERATIONS</t>
  </si>
  <si>
    <t xml:space="preserve"> ROUTE 25 </t>
  </si>
  <si>
    <t>25112-4039</t>
  </si>
  <si>
    <t>WVD005005483</t>
  </si>
  <si>
    <t>UNION CARBIDE CORPORATION - SOUTH CHARLESTON PLANT</t>
  </si>
  <si>
    <t xml:space="preserve"> 437 MACCORKLE AVENUE, S.W. </t>
  </si>
  <si>
    <t>WVD060682291</t>
  </si>
  <si>
    <t>UNION CARBIDE CORPORATION - TECK PARK OPERATIONS</t>
  </si>
  <si>
    <t xml:space="preserve"> 1840 UNION CARBIDE DRIVE </t>
  </si>
  <si>
    <t>WVD000739722</t>
  </si>
  <si>
    <t>UNION CARBIDE CORPORATION / PTO</t>
  </si>
  <si>
    <t xml:space="preserve"> 31350 1ST AVENUE SOUTH </t>
  </si>
  <si>
    <t>WVR000502815</t>
  </si>
  <si>
    <t>WEST VIRGINIA DEPARTMENT OF ENVIRONMENTAL PROTECTION</t>
  </si>
  <si>
    <t xml:space="preserve"> 4994 ELK RIVER ROAD SOUTH </t>
  </si>
  <si>
    <t>ELKVIEW</t>
  </si>
  <si>
    <t>25071</t>
  </si>
  <si>
    <t>WVD004336343</t>
  </si>
  <si>
    <t>WESTLAKE NATRIUM LLC</t>
  </si>
  <si>
    <t xml:space="preserve"> 15696 ENERGY ROAD, STATE RT 2 </t>
  </si>
  <si>
    <t>04</t>
  </si>
  <si>
    <t>AL</t>
  </si>
  <si>
    <t>ALD004023164</t>
  </si>
  <si>
    <t>3M CHEMICAL OPERATIONS LLC</t>
  </si>
  <si>
    <t xml:space="preserve">1400 STATE DOCKS RD. </t>
  </si>
  <si>
    <t>DECATUR</t>
  </si>
  <si>
    <t>35602</t>
  </si>
  <si>
    <t>ALD058221326</t>
  </si>
  <si>
    <t>ALABAMA STATE PORT AUTHORITY (AWTC SITE 3)</t>
  </si>
  <si>
    <t xml:space="preserve">68 VIRGINA ST </t>
  </si>
  <si>
    <t>MOBILE</t>
  </si>
  <si>
    <t>36603</t>
  </si>
  <si>
    <t>ALD982111494</t>
  </si>
  <si>
    <t>ALDOT TRACT 92 FORMER SPLENDID CLEANERS</t>
  </si>
  <si>
    <t xml:space="preserve"> INTERSECT OF I-65 AND N CRAFT HWY </t>
  </si>
  <si>
    <t>PRICHARD</t>
  </si>
  <si>
    <t>36610</t>
  </si>
  <si>
    <t>ALD094476793</t>
  </si>
  <si>
    <t>ALLWORTH, LLC</t>
  </si>
  <si>
    <t xml:space="preserve">500 MEDCO ROAD </t>
  </si>
  <si>
    <t>35217</t>
  </si>
  <si>
    <t>ALD003397569</t>
  </si>
  <si>
    <t>AMERICAN CAST IRON PIPE COMPANY</t>
  </si>
  <si>
    <t xml:space="preserve">1500 32ND AVENUE NORTH </t>
  </si>
  <si>
    <t>35207</t>
  </si>
  <si>
    <t>AL3210020027</t>
  </si>
  <si>
    <t>ANNISTON ARMY DEPOT</t>
  </si>
  <si>
    <t xml:space="preserve">7 FRANKFORD AVE </t>
  </si>
  <si>
    <t>ANNISTON</t>
  </si>
  <si>
    <t>36201</t>
  </si>
  <si>
    <t>ALD000827154</t>
  </si>
  <si>
    <t>ARKEMA INC.</t>
  </si>
  <si>
    <t xml:space="preserve">13755 HWY 43 NORTH </t>
  </si>
  <si>
    <t>AXIS</t>
  </si>
  <si>
    <t>36505</t>
  </si>
  <si>
    <t>ALD000826958</t>
  </si>
  <si>
    <t>AUBURN UNIVERSITY</t>
  </si>
  <si>
    <t xml:space="preserve">971 CAMP AUBURN ROAD </t>
  </si>
  <si>
    <t>36849</t>
  </si>
  <si>
    <t>ALD001221902</t>
  </si>
  <si>
    <t xml:space="preserve">1379 CIBA RD </t>
  </si>
  <si>
    <t>MCINTOSH</t>
  </si>
  <si>
    <t>36553</t>
  </si>
  <si>
    <t>ALD085765808</t>
  </si>
  <si>
    <t xml:space="preserve">BEAZER EAST INC &amp; KOPPERS INC </t>
  </si>
  <si>
    <t xml:space="preserve">1835 KOPPERS DRIVE </t>
  </si>
  <si>
    <t>DOLOMITE</t>
  </si>
  <si>
    <t>35061</t>
  </si>
  <si>
    <t>ALD004009403</t>
  </si>
  <si>
    <t>BEAZER EAST INC &amp; KOPPERS, INC.</t>
  </si>
  <si>
    <t xml:space="preserve">1415 LOUISVILLE STREET </t>
  </si>
  <si>
    <t>36101-0530</t>
  </si>
  <si>
    <t>ALD000771949</t>
  </si>
  <si>
    <t xml:space="preserve">2143 KOPPERS DRIVE </t>
  </si>
  <si>
    <t>ALD000828848</t>
  </si>
  <si>
    <t>BLUESTONE COKE, L.L.C.</t>
  </si>
  <si>
    <t xml:space="preserve">3500 35TH AVENUE NORTH </t>
  </si>
  <si>
    <t>35207-2919</t>
  </si>
  <si>
    <t>AL0000998013</t>
  </si>
  <si>
    <t>CAMMCO INC</t>
  </si>
  <si>
    <t xml:space="preserve"> HOLLIS CROSSROADS </t>
  </si>
  <si>
    <t>HOLLIS CROSSROADS</t>
  </si>
  <si>
    <t>36264</t>
  </si>
  <si>
    <t>ALD057226904</t>
  </si>
  <si>
    <t>CAVENHAM FOREST INDUSTRIES, LLC</t>
  </si>
  <si>
    <t xml:space="preserve"> SOUTH END HERBERT STREET </t>
  </si>
  <si>
    <t>36652</t>
  </si>
  <si>
    <t>ALD983192402</t>
  </si>
  <si>
    <t>CEMEX INC DEMOPOLIS PLANT</t>
  </si>
  <si>
    <t xml:space="preserve">1617 ARCOLA ROAD </t>
  </si>
  <si>
    <t>DEMOPOLIS</t>
  </si>
  <si>
    <t>36732</t>
  </si>
  <si>
    <t>ALD000622464</t>
  </si>
  <si>
    <t>CHEMICAL WASTE MANAGEMENT, INC.</t>
  </si>
  <si>
    <t xml:space="preserve">36964 ALABAMA HWY 17 </t>
  </si>
  <si>
    <t>EMELLE</t>
  </si>
  <si>
    <t>35459</t>
  </si>
  <si>
    <t>ALD981020894</t>
  </si>
  <si>
    <t>CLEAN EARTH OF ALABAMA, INC.</t>
  </si>
  <si>
    <t xml:space="preserve">402 WEBSTER CHAPEL ROAD </t>
  </si>
  <si>
    <t>GLENCOE</t>
  </si>
  <si>
    <t>35905</t>
  </si>
  <si>
    <t>ALD079127635</t>
  </si>
  <si>
    <t>COOPER TOOLS INC., CULLMAN OPERATION</t>
  </si>
  <si>
    <t xml:space="preserve">2125 2ND AVE SW </t>
  </si>
  <si>
    <t>CULLMAN</t>
  </si>
  <si>
    <t>35055</t>
  </si>
  <si>
    <t>ALD067110676</t>
  </si>
  <si>
    <t>DE NORA TECH, INC.</t>
  </si>
  <si>
    <t xml:space="preserve">102 MARYLAND STREET </t>
  </si>
  <si>
    <t>TUSCUMBIA</t>
  </si>
  <si>
    <t>35674</t>
  </si>
  <si>
    <t>ALD982123127</t>
  </si>
  <si>
    <t>DELTA AUTOMOTIVE INC.</t>
  </si>
  <si>
    <t xml:space="preserve">103 SOUTH ATLANTA AVENUE </t>
  </si>
  <si>
    <t>SHEFFIELD</t>
  </si>
  <si>
    <t>35660</t>
  </si>
  <si>
    <t>ALD983171844</t>
  </si>
  <si>
    <t>E. S.  ROBBINS CORPORATION</t>
  </si>
  <si>
    <t xml:space="preserve">2802 EAST AVALON AVENUE </t>
  </si>
  <si>
    <t>MUSCLE SHOALS</t>
  </si>
  <si>
    <t>35661</t>
  </si>
  <si>
    <t>ALD004488169</t>
  </si>
  <si>
    <t>EVERWOOD TREATMENT COMPANY INC</t>
  </si>
  <si>
    <t xml:space="preserve">6740 TAYLOR ROAD </t>
  </si>
  <si>
    <t>IRVINGTON</t>
  </si>
  <si>
    <t>36544</t>
  </si>
  <si>
    <t>ALD093179315</t>
  </si>
  <si>
    <t>FMC CORPORATION MOBILE MANUFACTURING CENTER</t>
  </si>
  <si>
    <t xml:space="preserve">12650 HWY 43 </t>
  </si>
  <si>
    <t>ALD070513767</t>
  </si>
  <si>
    <t>GIANT RESOURCE RECOVERY -  ATTALLA, INC.</t>
  </si>
  <si>
    <t xml:space="preserve">1229 VALLEY DRIVE </t>
  </si>
  <si>
    <t>ATTALLA</t>
  </si>
  <si>
    <t>35954</t>
  </si>
  <si>
    <t>ALD050166750</t>
  </si>
  <si>
    <t>GTE OPERATIONS SUPPORT INCORPORATED</t>
  </si>
  <si>
    <t xml:space="preserve">2951 GREEN COVE ROAD </t>
  </si>
  <si>
    <t>HUNTSVILLE</t>
  </si>
  <si>
    <t>35803</t>
  </si>
  <si>
    <t>ALD052682762</t>
  </si>
  <si>
    <t>GULF COAST PLATING COMPANY INC.</t>
  </si>
  <si>
    <t xml:space="preserve">100 UTILITY AVENUE </t>
  </si>
  <si>
    <t>ALD031499833</t>
  </si>
  <si>
    <t>HONEYWELL INTERNATIONAL INC. FAIRFIELD TAR PLANT</t>
  </si>
  <si>
    <t xml:space="preserve">1327 ERIE STREET </t>
  </si>
  <si>
    <t>35224</t>
  </si>
  <si>
    <t>ALD004009320</t>
  </si>
  <si>
    <t>HUNT REFINING COMPANY</t>
  </si>
  <si>
    <t xml:space="preserve">1855 FAIRLAWN RD </t>
  </si>
  <si>
    <t>TUSCALOOSA</t>
  </si>
  <si>
    <t>35401</t>
  </si>
  <si>
    <t>ALD008185407</t>
  </si>
  <si>
    <t>HUXFORD POLE &amp; TIMBER COMPANY INC.</t>
  </si>
  <si>
    <t xml:space="preserve">14200 HWY 21 N </t>
  </si>
  <si>
    <t>HUXFORD</t>
  </si>
  <si>
    <t>36543</t>
  </si>
  <si>
    <t>ALD081391492</t>
  </si>
  <si>
    <t>J&amp;K ADRIAN BAKERY, LLC</t>
  </si>
  <si>
    <t xml:space="preserve">1401 MEADOWCRAFT ROAD </t>
  </si>
  <si>
    <t>35215</t>
  </si>
  <si>
    <t>ALD983193434</t>
  </si>
  <si>
    <t>JAMES NORMAN</t>
  </si>
  <si>
    <t xml:space="preserve">807 SULFUR SPRINGS RD </t>
  </si>
  <si>
    <t>VALLEY HEAD</t>
  </si>
  <si>
    <t>35989</t>
  </si>
  <si>
    <t>ALR000000018</t>
  </si>
  <si>
    <t>JANSON SEALS AND SLEEVES</t>
  </si>
  <si>
    <t xml:space="preserve">620 FOX RUN PARKWAY </t>
  </si>
  <si>
    <t>OPELIKA</t>
  </si>
  <si>
    <t>36803</t>
  </si>
  <si>
    <t>ALD067119966</t>
  </si>
  <si>
    <t>LAFARGE CORP - DEMOPOLIS PLANT</t>
  </si>
  <si>
    <t xml:space="preserve"> ARCOLA ROAD </t>
  </si>
  <si>
    <t>DEMPOLIS</t>
  </si>
  <si>
    <t>ALD057213811</t>
  </si>
  <si>
    <t>LEE BRASS FOUNDRY, LLC</t>
  </si>
  <si>
    <t xml:space="preserve">1800 GOLDEN SPRINGS ROAD </t>
  </si>
  <si>
    <t>36207</t>
  </si>
  <si>
    <t>ALD095687786</t>
  </si>
  <si>
    <t>LP LOCKHART</t>
  </si>
  <si>
    <t xml:space="preserve">2613 HWY 55 </t>
  </si>
  <si>
    <t>LOCKHART</t>
  </si>
  <si>
    <t>36455</t>
  </si>
  <si>
    <t>ALD004001715</t>
  </si>
  <si>
    <t>MCWANE CAST IRON PIPE COMPANY</t>
  </si>
  <si>
    <t xml:space="preserve">3600 RICHARD ARRINGTON JR BLVD N </t>
  </si>
  <si>
    <t>35234</t>
  </si>
  <si>
    <t>ALD004017901</t>
  </si>
  <si>
    <t>MUELLER PROPERTY HOLDINGS LLC</t>
  </si>
  <si>
    <t xml:space="preserve">3000 30TH AVENUE NORTH </t>
  </si>
  <si>
    <t>ALD079109013</t>
  </si>
  <si>
    <t>NATIONAL COPPER &amp; SMELTING</t>
  </si>
  <si>
    <t xml:space="preserve">3333 STANWOOD BLVD </t>
  </si>
  <si>
    <t>35811-8505</t>
  </si>
  <si>
    <t>ALD054571278</t>
  </si>
  <si>
    <t>NATIONAL STANDARD, LLC</t>
  </si>
  <si>
    <t xml:space="preserve">104 INDUSTRIAL PARKWAY </t>
  </si>
  <si>
    <t>COLUMBIANA</t>
  </si>
  <si>
    <t>35051</t>
  </si>
  <si>
    <t>ALD008161176</t>
  </si>
  <si>
    <t>NOURYON</t>
  </si>
  <si>
    <t xml:space="preserve">13440 HWY 43 NORTH </t>
  </si>
  <si>
    <t>ALD004023180</t>
  </si>
  <si>
    <t>NOVELIS ALR ALUMINUM- ALABAMA</t>
  </si>
  <si>
    <t xml:space="preserve">2001 HIGHWAY 20 WEST </t>
  </si>
  <si>
    <t>35601</t>
  </si>
  <si>
    <t>ALD008163388</t>
  </si>
  <si>
    <t xml:space="preserve">1300 JARVIS RD </t>
  </si>
  <si>
    <t>36614</t>
  </si>
  <si>
    <t>ALD004019642</t>
  </si>
  <si>
    <t>OCCIDENTAL CHEMICAL CORPORATION- MUSCLE SHOALS PLANT</t>
  </si>
  <si>
    <t xml:space="preserve">1000 N WILSON DAM RD </t>
  </si>
  <si>
    <t>ALD008188708</t>
  </si>
  <si>
    <t>OLIN CHLOR ALKALI PRODUCTS AND VINYL, INC. - MCINTOSH PLANT</t>
  </si>
  <si>
    <t xml:space="preserve">1638 INDUSTRIAL ROAD </t>
  </si>
  <si>
    <t>ALD049699366</t>
  </si>
  <si>
    <t>OPELIKA FOUNDRY CO DIVISION OF VIRGINIA INDUSTRIES, INC.</t>
  </si>
  <si>
    <t xml:space="preserve">1 WILLIAMSON AVENUE </t>
  </si>
  <si>
    <t>36803-2127</t>
  </si>
  <si>
    <t>ALD004017869</t>
  </si>
  <si>
    <t>OSP, LLC</t>
  </si>
  <si>
    <t xml:space="preserve">2053 SAINT LOUIS AVENUE </t>
  </si>
  <si>
    <t>BESSEMER</t>
  </si>
  <si>
    <t>35020</t>
  </si>
  <si>
    <t>ALD983180597</t>
  </si>
  <si>
    <t>OXFORD MACHINE &amp; FAB INC</t>
  </si>
  <si>
    <t xml:space="preserve">25 SHERMAN DRIVE </t>
  </si>
  <si>
    <t>OXFORD</t>
  </si>
  <si>
    <t>36203-3426</t>
  </si>
  <si>
    <t>ALD000772137</t>
  </si>
  <si>
    <t>PM AG PRODUCTS INC</t>
  </si>
  <si>
    <t xml:space="preserve">1101 EZRA TRICE BLVD </t>
  </si>
  <si>
    <t>ALD063696926</t>
  </si>
  <si>
    <t>QUALITY AUTO PARTS, INC.</t>
  </si>
  <si>
    <t xml:space="preserve">301 SOUTH STREET </t>
  </si>
  <si>
    <t>TALLADEGA</t>
  </si>
  <si>
    <t>35160</t>
  </si>
  <si>
    <t>ALD021257951</t>
  </si>
  <si>
    <t>RENTOKIL INITIAL ENVIRONMENTAL SERVICES, LLC</t>
  </si>
  <si>
    <t xml:space="preserve">10565 HIGHWAY 43 </t>
  </si>
  <si>
    <t>CREOLA</t>
  </si>
  <si>
    <t>36525</t>
  </si>
  <si>
    <t>ALD004000790</t>
  </si>
  <si>
    <t>RESOLUTE FP US INC</t>
  </si>
  <si>
    <t xml:space="preserve">17589 PLANT ROAD </t>
  </si>
  <si>
    <t>COOSA PINES</t>
  </si>
  <si>
    <t>35044-0555</t>
  </si>
  <si>
    <t>ALD049984842</t>
  </si>
  <si>
    <t>RICHARDS METAL PLATING INC</t>
  </si>
  <si>
    <t xml:space="preserve">529 SOUTH ROYAL AVENUE </t>
  </si>
  <si>
    <t>35630</t>
  </si>
  <si>
    <t>ALD981026677</t>
  </si>
  <si>
    <t xml:space="preserve">1 PLASTICS DRIVE </t>
  </si>
  <si>
    <t>BURKVILLE</t>
  </si>
  <si>
    <t>36752</t>
  </si>
  <si>
    <t>ALD000776807</t>
  </si>
  <si>
    <t>SAFETY-KLEEN CORPORATION-GURLEY</t>
  </si>
  <si>
    <t xml:space="preserve">201 SECTION LINE ST </t>
  </si>
  <si>
    <t>GURLEY</t>
  </si>
  <si>
    <t>35748</t>
  </si>
  <si>
    <t>ALD046481032</t>
  </si>
  <si>
    <t>SANDERS LEAD COMPANY, INC.</t>
  </si>
  <si>
    <t xml:space="preserve">1 SANDERS RD </t>
  </si>
  <si>
    <t>TROY</t>
  </si>
  <si>
    <t>36079</t>
  </si>
  <si>
    <t>ALD010394021</t>
  </si>
  <si>
    <t>SI GROUP, INC.</t>
  </si>
  <si>
    <t xml:space="preserve">43300 STATE HIGHWAY 225 </t>
  </si>
  <si>
    <t>BAY MINETTE</t>
  </si>
  <si>
    <t>36507</t>
  </si>
  <si>
    <t>ALD004022240</t>
  </si>
  <si>
    <t>STEEL CITY INC</t>
  </si>
  <si>
    <t xml:space="preserve">3441 PARKWOOD ROAD SE </t>
  </si>
  <si>
    <t>35022</t>
  </si>
  <si>
    <t>ALD034046730</t>
  </si>
  <si>
    <t>STELLA - JONES CORPORATION</t>
  </si>
  <si>
    <t xml:space="preserve">1051 HIGHWAY 25 SOUTH </t>
  </si>
  <si>
    <t>BRIERFIELD</t>
  </si>
  <si>
    <t>35035</t>
  </si>
  <si>
    <t>ALD031490501</t>
  </si>
  <si>
    <t>STELLA-JONES CORP--BAY MINETTE HWY 31</t>
  </si>
  <si>
    <t xml:space="preserve">1101 HIGHWAY 31 NORTH </t>
  </si>
  <si>
    <t>ALD981019045</t>
  </si>
  <si>
    <t>SYSTECH ENVIRONMENTAL CORPORATION</t>
  </si>
  <si>
    <t xml:space="preserve"> ARCOLA ROAD-P O BOX 1097 </t>
  </si>
  <si>
    <t>ALD053367553</t>
  </si>
  <si>
    <t>THERMO KING CORPORATION</t>
  </si>
  <si>
    <t xml:space="preserve">2740 GUNTER PARK DRIVE WEST </t>
  </si>
  <si>
    <t>36109</t>
  </si>
  <si>
    <t>ALR000002105</t>
  </si>
  <si>
    <t>TIDWELL LANDFILL</t>
  </si>
  <si>
    <t xml:space="preserve"> OFF COUNTY HIGHWAY 87 </t>
  </si>
  <si>
    <t>HUBBERTVILLE</t>
  </si>
  <si>
    <t>35555</t>
  </si>
  <si>
    <t>ALD008161416</t>
  </si>
  <si>
    <t>TR MILLER MILL COMPANY, INC.</t>
  </si>
  <si>
    <t xml:space="preserve">215 DEER ST </t>
  </si>
  <si>
    <t>BREWTON</t>
  </si>
  <si>
    <t>36426</t>
  </si>
  <si>
    <t>AL3640090004</t>
  </si>
  <si>
    <t>TVA ENVIRONMENTAL RESEARCH CENTER</t>
  </si>
  <si>
    <t xml:space="preserve">1010 RESERVATION ROAD </t>
  </si>
  <si>
    <t>35662</t>
  </si>
  <si>
    <t>AL2640090005</t>
  </si>
  <si>
    <t>TVA POWER SERVICE CENTER</t>
  </si>
  <si>
    <t xml:space="preserve">3110 RESERVATION ROAD </t>
  </si>
  <si>
    <t>35662-1010</t>
  </si>
  <si>
    <t>ALD047158266</t>
  </si>
  <si>
    <t>TYLER UNION</t>
  </si>
  <si>
    <t xml:space="preserve">1501 W 17TH ST </t>
  </si>
  <si>
    <t>AL6210020776</t>
  </si>
  <si>
    <t>U.S. ARMY AVIATION CENTER OF EXCELLENCE AND FORT NOVOSEL</t>
  </si>
  <si>
    <t xml:space="preserve"> 2218 6TH AVENUE AMIM-RCP-E, BUILDING 1207</t>
  </si>
  <si>
    <t>FORT RUCKER</t>
  </si>
  <si>
    <t>36362</t>
  </si>
  <si>
    <t>AL7210020742</t>
  </si>
  <si>
    <t>U.S. ARMY REDSTONE ARSENAL</t>
  </si>
  <si>
    <t xml:space="preserve">4488 MARTIN RD </t>
  </si>
  <si>
    <t>REDSTONE ARSENAL</t>
  </si>
  <si>
    <t>35898-5000</t>
  </si>
  <si>
    <t>ALD002904506</t>
  </si>
  <si>
    <t>UNITED STATES STEEL CORPORATION</t>
  </si>
  <si>
    <t xml:space="preserve">5700 VALLEY RD </t>
  </si>
  <si>
    <t>35064</t>
  </si>
  <si>
    <t>ALD079474037</t>
  </si>
  <si>
    <t>UNIVERSITY OF SOUTH ALABAMA</t>
  </si>
  <si>
    <t xml:space="preserve">307 UNIVERSITY BOULEVARD NORTH </t>
  </si>
  <si>
    <t>36688-0002</t>
  </si>
  <si>
    <t>AL8213700000</t>
  </si>
  <si>
    <t>US ARMY GARRISON FT MCCLELLAN PELHAM RAN</t>
  </si>
  <si>
    <t xml:space="preserve"> HIGHWAY 431 </t>
  </si>
  <si>
    <t>FORT MCCLELLAN</t>
  </si>
  <si>
    <t>36205-5000</t>
  </si>
  <si>
    <t>ALD983177015</t>
  </si>
  <si>
    <t>US ECOLOGY SULLIGENT, INC.</t>
  </si>
  <si>
    <t xml:space="preserve">51328 AL HIGHWAY 17 </t>
  </si>
  <si>
    <t>SULLIGENT</t>
  </si>
  <si>
    <t>35586</t>
  </si>
  <si>
    <t>ALD000830869</t>
  </si>
  <si>
    <t>WESTPOINT STEVENS INC ENG BLDG</t>
  </si>
  <si>
    <t xml:space="preserve">2200 35TH PLACE </t>
  </si>
  <si>
    <t>VALLEY</t>
  </si>
  <si>
    <t>36854</t>
  </si>
  <si>
    <t>ALD053363776</t>
  </si>
  <si>
    <t>WOLVERINE TUBE, INC.</t>
  </si>
  <si>
    <t xml:space="preserve">2100 MARKET STREET NE </t>
  </si>
  <si>
    <t>FL</t>
  </si>
  <si>
    <t>FLD020982716</t>
  </si>
  <si>
    <t>2910 W. BEAVER ST. LLC</t>
  </si>
  <si>
    <t xml:space="preserve"> 2910 W BEAVER ST </t>
  </si>
  <si>
    <t>JACKSONVILLE</t>
  </si>
  <si>
    <t>32254-3170</t>
  </si>
  <si>
    <t>FLD984262782</t>
  </si>
  <si>
    <t>AERC RECYCLING SOLUTIONS A CLEAN EARTH COMPANY</t>
  </si>
  <si>
    <t>4317 FORTUNE PLACE SUITE J</t>
  </si>
  <si>
    <t>WEST MELBOURNE</t>
  </si>
  <si>
    <t>32904-1509</t>
  </si>
  <si>
    <t>FLD008155673</t>
  </si>
  <si>
    <t xml:space="preserve"> 4575 HIGHWAY 90 E </t>
  </si>
  <si>
    <t>PACE</t>
  </si>
  <si>
    <t>32571-2043</t>
  </si>
  <si>
    <t>FL0000338236</t>
  </si>
  <si>
    <t>ALLIED UNIVERSAL CORP</t>
  </si>
  <si>
    <t xml:space="preserve"> 9549 RANGE LINE RD </t>
  </si>
  <si>
    <t>FORT PIERCE</t>
  </si>
  <si>
    <t>34987-2110</t>
  </si>
  <si>
    <t>FLD059880054</t>
  </si>
  <si>
    <t>AMERICAN BUMPER CORPORATION</t>
  </si>
  <si>
    <t xml:space="preserve">7851 NW 64TH ST </t>
  </si>
  <si>
    <t>MIAMI</t>
  </si>
  <si>
    <t>33166-2706</t>
  </si>
  <si>
    <t>FLD099703613</t>
  </si>
  <si>
    <t>ARMSTRONG WOOD PRODUCTS INC</t>
  </si>
  <si>
    <t>3820 MAINE AVE PARCEL 24-28-26-000000-024020</t>
  </si>
  <si>
    <t>LAKELAND</t>
  </si>
  <si>
    <t>33801-9757</t>
  </si>
  <si>
    <t>FLD071951966</t>
  </si>
  <si>
    <t>ASCEND PERFORMANCE MATERIALS OPERATIONS LLC</t>
  </si>
  <si>
    <t xml:space="preserve">3000 OLD CHEMSTRAND RD </t>
  </si>
  <si>
    <t>CANTONMENT</t>
  </si>
  <si>
    <t>32533-0000</t>
  </si>
  <si>
    <t>FLD079859492</t>
  </si>
  <si>
    <t>ASHLAND CHEMICAL INC</t>
  </si>
  <si>
    <t xml:space="preserve"> 1645 MCDUFF AVE N </t>
  </si>
  <si>
    <t>32254-2091</t>
  </si>
  <si>
    <t>FLR000016386</t>
  </si>
  <si>
    <t>BABCOCK FLORIDA CO</t>
  </si>
  <si>
    <t xml:space="preserve">8000 STATE ROAD 31 </t>
  </si>
  <si>
    <t>PUNTA GORDA</t>
  </si>
  <si>
    <t>33982-9783</t>
  </si>
  <si>
    <t>FLR000099374</t>
  </si>
  <si>
    <t>BEACHES BRASS POLISHING</t>
  </si>
  <si>
    <t xml:space="preserve">1718 SAINT JOHNS BLUFF RD S </t>
  </si>
  <si>
    <t>32246-8744</t>
  </si>
  <si>
    <t>FLD004057535</t>
  </si>
  <si>
    <t xml:space="preserve"> 200 NW 23RD AVE </t>
  </si>
  <si>
    <t>32609-3603</t>
  </si>
  <si>
    <t>FL2800016121</t>
  </si>
  <si>
    <t>CAPE CANAVERAL SPACE FORCE STATION</t>
  </si>
  <si>
    <t>1224 JUPITER ST 45 CES/CEIE</t>
  </si>
  <si>
    <t>PATRICK SFB</t>
  </si>
  <si>
    <t>32925-3343</t>
  </si>
  <si>
    <t>FLD083200998</t>
  </si>
  <si>
    <t>CATTLEMEN ROAD PARTNERS LLC</t>
  </si>
  <si>
    <t xml:space="preserve"> 100 CATTLEMEN RD </t>
  </si>
  <si>
    <t>SARASOTA</t>
  </si>
  <si>
    <t>34232-6346</t>
  </si>
  <si>
    <t>FLD982091506</t>
  </si>
  <si>
    <t>CHEMKO TECHNICAL SERVICES INC</t>
  </si>
  <si>
    <t xml:space="preserve"> 5325 US HIGHWAY 1 </t>
  </si>
  <si>
    <t>MIMS</t>
  </si>
  <si>
    <t>32754-4824</t>
  </si>
  <si>
    <t>FLD980729610</t>
  </si>
  <si>
    <t>CLEAN HARBORS FLORIDA LLC</t>
  </si>
  <si>
    <t xml:space="preserve"> 7001 KILO AVE </t>
  </si>
  <si>
    <t>BARTOW</t>
  </si>
  <si>
    <t>33830-6672</t>
  </si>
  <si>
    <t>FLD032444093</t>
  </si>
  <si>
    <t>COOK LUMBER &amp; TREATING INC</t>
  </si>
  <si>
    <t xml:space="preserve"> 4965 LANTANA RD </t>
  </si>
  <si>
    <t>LAKE WORTH</t>
  </si>
  <si>
    <t>33463-6915</t>
  </si>
  <si>
    <t>FLD984238998</t>
  </si>
  <si>
    <t>DEERWOOD STATION DRY CLEANERS</t>
  </si>
  <si>
    <t xml:space="preserve"> 8221 SOUTHSIDE BLVD STE 14 </t>
  </si>
  <si>
    <t>32256-0716</t>
  </si>
  <si>
    <t>FLD101877876</t>
  </si>
  <si>
    <t>DLAC/WRI LLC</t>
  </si>
  <si>
    <t xml:space="preserve"> 1819A ALBERT ST </t>
  </si>
  <si>
    <t>32202-1103</t>
  </si>
  <si>
    <t>FL8570024366</t>
  </si>
  <si>
    <t>EGLIN AIR FORCE BASE</t>
  </si>
  <si>
    <t xml:space="preserve"> 501 DELEON ST SUITE 101 </t>
  </si>
  <si>
    <t>EGLIN AFB</t>
  </si>
  <si>
    <t>32542-5105</t>
  </si>
  <si>
    <t>FLD004092839</t>
  </si>
  <si>
    <t>ENVIROFOCUS TECHNOLOGIES LLC</t>
  </si>
  <si>
    <t xml:space="preserve"> 1901 N 66TH ST </t>
  </si>
  <si>
    <t>TAMPA</t>
  </si>
  <si>
    <t>33619-2901</t>
  </si>
  <si>
    <t>FL0000447979</t>
  </si>
  <si>
    <t>ENVIROLIGHT INC</t>
  </si>
  <si>
    <t xml:space="preserve">1967 W 9TH ST </t>
  </si>
  <si>
    <t>RIVIERA BEACH</t>
  </si>
  <si>
    <t>33404-6425</t>
  </si>
  <si>
    <t>FLD080677347</t>
  </si>
  <si>
    <t xml:space="preserve"> 2640 CAPITOLA ST </t>
  </si>
  <si>
    <t>32209-3345</t>
  </si>
  <si>
    <t>FLD000608083</t>
  </si>
  <si>
    <t>EXIDE TECHNOLOGIES</t>
  </si>
  <si>
    <t xml:space="preserve"> 3521 SOUTH YOKAM DIAMOND STREE </t>
  </si>
  <si>
    <t>33619-0000</t>
  </si>
  <si>
    <t>FLD980799050</t>
  </si>
  <si>
    <t>FAIRBANKS DISPOSAL PIT</t>
  </si>
  <si>
    <t xml:space="preserve"> 8000 NE 51ST ST </t>
  </si>
  <si>
    <t>32609-1288</t>
  </si>
  <si>
    <t>FLD980838569</t>
  </si>
  <si>
    <t>FAR CHEMICAL INC</t>
  </si>
  <si>
    <t xml:space="preserve">2210 WILHELMINA CT NE </t>
  </si>
  <si>
    <t>PALM BAY</t>
  </si>
  <si>
    <t>32905-2548</t>
  </si>
  <si>
    <t>FLD004107017</t>
  </si>
  <si>
    <t>FLORIDA FENCE POST CO</t>
  </si>
  <si>
    <t xml:space="preserve"> 5251 SR 64 W </t>
  </si>
  <si>
    <t>ONA</t>
  </si>
  <si>
    <t>33865-0000</t>
  </si>
  <si>
    <t>FLR000104695</t>
  </si>
  <si>
    <t>FLORIDA TILE CLOSED IMPOUNDMENT</t>
  </si>
  <si>
    <t xml:space="preserve"> SEC 13 TWSHP 28 RANGE 23 POLK </t>
  </si>
  <si>
    <t>33802-0000</t>
  </si>
  <si>
    <t>FLD000645481</t>
  </si>
  <si>
    <t xml:space="preserve"> 1200 TALLEYRAND AVE </t>
  </si>
  <si>
    <t>32206-6046</t>
  </si>
  <si>
    <t>FLD004091583</t>
  </si>
  <si>
    <t>FT LAKELAND HOLDINGS LLC</t>
  </si>
  <si>
    <t xml:space="preserve"> 1 SIKES BLVD </t>
  </si>
  <si>
    <t>33815-1575</t>
  </si>
  <si>
    <t>FLD981022460</t>
  </si>
  <si>
    <t>GENERAL DEV UTILITIES</t>
  </si>
  <si>
    <t xml:space="preserve">504 EMERALD RD SILVER SPRINGS </t>
  </si>
  <si>
    <t>OCALA</t>
  </si>
  <si>
    <t>33131</t>
  </si>
  <si>
    <t>FLD984206250</t>
  </si>
  <si>
    <t>GILMAN BUILDING PRODUCTS LLC</t>
  </si>
  <si>
    <t xml:space="preserve">1509 S BYRON BUTLER PKWY </t>
  </si>
  <si>
    <t>PERRY</t>
  </si>
  <si>
    <t>32348-5430</t>
  </si>
  <si>
    <t>FLD004073177</t>
  </si>
  <si>
    <t>HAECO AIRFRAME SERVICES INC</t>
  </si>
  <si>
    <t xml:space="preserve"> 102 SE ACADEMIC AVE </t>
  </si>
  <si>
    <t>LAKE CITY</t>
  </si>
  <si>
    <t>32025-2002</t>
  </si>
  <si>
    <t>FLD004104105</t>
  </si>
  <si>
    <t xml:space="preserve">13350 US HIGHWAY 19 N </t>
  </si>
  <si>
    <t>CLEARWATER</t>
  </si>
  <si>
    <t>33764-7290</t>
  </si>
  <si>
    <t>FLD001899848</t>
  </si>
  <si>
    <t xml:space="preserve"> 3602A W WATERS AVE </t>
  </si>
  <si>
    <t>33614-2718</t>
  </si>
  <si>
    <t>FLD054880216</t>
  </si>
  <si>
    <t>HUDSON TECHNOLOGIES</t>
  </si>
  <si>
    <t xml:space="preserve"> 1327 N US HWY 1 </t>
  </si>
  <si>
    <t>ORMOND BEACH</t>
  </si>
  <si>
    <t>32174-0000</t>
  </si>
  <si>
    <t>FL7570024375</t>
  </si>
  <si>
    <t>HURLBURT FIELD AFB</t>
  </si>
  <si>
    <t xml:space="preserve"> 415 INDEPENDENCE RD 1 SOCES/CEIE</t>
  </si>
  <si>
    <t>HURLBURT FIELD</t>
  </si>
  <si>
    <t>32544-5267</t>
  </si>
  <si>
    <t>FL6170024412</t>
  </si>
  <si>
    <t>JACKSONVILLE NAS</t>
  </si>
  <si>
    <t xml:space="preserve"> 6500 ROOSEVELT BLVD </t>
  </si>
  <si>
    <t>32212-1192</t>
  </si>
  <si>
    <t>FLD000735860</t>
  </si>
  <si>
    <t>JEA - NORTHSIDE POWER PLANT</t>
  </si>
  <si>
    <t xml:space="preserve"> 4377 HECKSCHER DR </t>
  </si>
  <si>
    <t>32226-3033</t>
  </si>
  <si>
    <t>FLD000814392</t>
  </si>
  <si>
    <t>JEA KENNEDY GENERATING STATION</t>
  </si>
  <si>
    <t xml:space="preserve"> 4215 TALLEYRAND AVE </t>
  </si>
  <si>
    <t>32206-1799</t>
  </si>
  <si>
    <t>FL6800014585</t>
  </si>
  <si>
    <t>JOHN F KENNEDY SPACE CENTER</t>
  </si>
  <si>
    <t>NASA</t>
  </si>
  <si>
    <t xml:space="preserve"> FLA HWY 3 </t>
  </si>
  <si>
    <t>KENNEDY SPACE CENTER</t>
  </si>
  <si>
    <t>32899</t>
  </si>
  <si>
    <t>FLD004106811</t>
  </si>
  <si>
    <t>K C INDUSTRIES PROPERTIES LLC</t>
  </si>
  <si>
    <t xml:space="preserve"> 2420 OLD HWY 60 </t>
  </si>
  <si>
    <t>MULBERRY</t>
  </si>
  <si>
    <t>33860-7926</t>
  </si>
  <si>
    <t>FL3170500000</t>
  </si>
  <si>
    <t>KEY WEST NAS DEMOLITION KEY</t>
  </si>
  <si>
    <t xml:space="preserve"> ISLAND ACROSS WATER FROM FLEM </t>
  </si>
  <si>
    <t>KEY WEST</t>
  </si>
  <si>
    <t>33040-0000</t>
  </si>
  <si>
    <t>FLD004065926</t>
  </si>
  <si>
    <t>KRATON CHEMICAL LLC</t>
  </si>
  <si>
    <t xml:space="preserve">2 S EVERITT AVE </t>
  </si>
  <si>
    <t>PANAMA CITY</t>
  </si>
  <si>
    <t>32401-4989</t>
  </si>
  <si>
    <t>FLD053105821</t>
  </si>
  <si>
    <t>L&amp;P MATERIALS MANUFACTURING INC</t>
  </si>
  <si>
    <t xml:space="preserve"> 925 LANE AVE N </t>
  </si>
  <si>
    <t>32254-2828</t>
  </si>
  <si>
    <t>FLR000070565</t>
  </si>
  <si>
    <t>LIGHTING RESOURCES LLC</t>
  </si>
  <si>
    <t xml:space="preserve">1007 SW 16TH LN </t>
  </si>
  <si>
    <t>34471-0000</t>
  </si>
  <si>
    <t>FLD043860451</t>
  </si>
  <si>
    <t>LITHIUM NICKEL ASSET HOLDING COMPANY I INC</t>
  </si>
  <si>
    <t xml:space="preserve"> 12705 NW US HIGHWAY 441 </t>
  </si>
  <si>
    <t>ALACHUA</t>
  </si>
  <si>
    <t>32615-6556</t>
  </si>
  <si>
    <t>FLD060240207</t>
  </si>
  <si>
    <t>LOCKHEED MARTIN</t>
  </si>
  <si>
    <t xml:space="preserve">5600 W SAND LAKE RD </t>
  </si>
  <si>
    <t>ORLANDO</t>
  </si>
  <si>
    <t>32819-8907</t>
  </si>
  <si>
    <t>FLD061993606</t>
  </si>
  <si>
    <t>LOCKHEED MARTIN - MISSILES &amp; FIRE CONTROL</t>
  </si>
  <si>
    <t xml:space="preserve">498 OAK RD MP-A33 </t>
  </si>
  <si>
    <t>34472-3006</t>
  </si>
  <si>
    <t>FL6570024582</t>
  </si>
  <si>
    <t>MACDILL AIR FORCE BASE</t>
  </si>
  <si>
    <t xml:space="preserve">7621 HILLSBOROUGH LOOP DR </t>
  </si>
  <si>
    <t>33621-5207</t>
  </si>
  <si>
    <t>FL0000633974</t>
  </si>
  <si>
    <t>MARCS CLEANERS</t>
  </si>
  <si>
    <t xml:space="preserve">300 S PINEAPPLE AVE </t>
  </si>
  <si>
    <t>34236-7018</t>
  </si>
  <si>
    <t>FLD001690924</t>
  </si>
  <si>
    <t>MARTIN MARIETTA CORP</t>
  </si>
  <si>
    <t xml:space="preserve"> 1800 W INTERNATIONAL SPEEDWAY </t>
  </si>
  <si>
    <t>DAYTONA BEACH</t>
  </si>
  <si>
    <t>32114-1258</t>
  </si>
  <si>
    <t>FLD000605519</t>
  </si>
  <si>
    <t>MOMENTIVE SPECIALTY CHEMICALS INC</t>
  </si>
  <si>
    <t xml:space="preserve">5004 N COMBEE RD </t>
  </si>
  <si>
    <t>33805-7508</t>
  </si>
  <si>
    <t>FLD056921471</t>
  </si>
  <si>
    <t>MOTOROLA SOLUTIONS INC</t>
  </si>
  <si>
    <t xml:space="preserve"> 8000 W SUNRISE BLVD </t>
  </si>
  <si>
    <t>PLANTATION</t>
  </si>
  <si>
    <t>33322-4104</t>
  </si>
  <si>
    <t>FLD984241075</t>
  </si>
  <si>
    <t>MUNTERS CORP</t>
  </si>
  <si>
    <t xml:space="preserve">108 6TH ST </t>
  </si>
  <si>
    <t>FORT MYERS</t>
  </si>
  <si>
    <t>33907-1554</t>
  </si>
  <si>
    <t>FLD047966593</t>
  </si>
  <si>
    <t>NAMMO PERRY INC.</t>
  </si>
  <si>
    <t xml:space="preserve"> 10625 PUCKETT RD </t>
  </si>
  <si>
    <t>32348-8505</t>
  </si>
  <si>
    <t>FL6170022952</t>
  </si>
  <si>
    <t>NAS KEY WEST</t>
  </si>
  <si>
    <t xml:space="preserve"> MM8 US HIGHWAY 1 MILE MARKER BOCA CHICA, BLDG A4078</t>
  </si>
  <si>
    <t>FL8170023792</t>
  </si>
  <si>
    <t>NAVAL SUPPORT ACTIVITY PANAMA CITY</t>
  </si>
  <si>
    <t xml:space="preserve"> 101 VERNON AVE </t>
  </si>
  <si>
    <t>PANAMA CITY BEACH</t>
  </si>
  <si>
    <t>32407-7018</t>
  </si>
  <si>
    <t>FL5170022474</t>
  </si>
  <si>
    <t>NAVFAC SOUTHERN DIVISION - CECIL FIELD</t>
  </si>
  <si>
    <t xml:space="preserve"> 103RD ST &amp; NORMANDY BLVD </t>
  </si>
  <si>
    <t>32215-0000</t>
  </si>
  <si>
    <t>FLD046771952</t>
  </si>
  <si>
    <t>NORTHROP GRUMMAN SYSTEMS CORP</t>
  </si>
  <si>
    <t xml:space="preserve">5000 US HWY 1 N </t>
  </si>
  <si>
    <t>ST AUGUSTINE</t>
  </si>
  <si>
    <t>32095-6200</t>
  </si>
  <si>
    <t>FL0000904300</t>
  </si>
  <si>
    <t>P 3 INC</t>
  </si>
  <si>
    <t xml:space="preserve"> 4515 OAK FAIR BLVD STE 103 </t>
  </si>
  <si>
    <t>33610-7345</t>
  </si>
  <si>
    <t>FL2570024404</t>
  </si>
  <si>
    <t>PATRICK SPACE FORCE BASE</t>
  </si>
  <si>
    <t>FLD980711071</t>
  </si>
  <si>
    <t>PERMA-FIX OF FLORIDA INC</t>
  </si>
  <si>
    <t xml:space="preserve"> 1940 NW 67TH PL </t>
  </si>
  <si>
    <t>32653-1649</t>
  </si>
  <si>
    <t>FLD984178095</t>
  </si>
  <si>
    <t>PINE HILLS ROAD LANDFILL</t>
  </si>
  <si>
    <t xml:space="preserve"> 5103 N PINE HILLS RD </t>
  </si>
  <si>
    <t>32809-0000</t>
  </si>
  <si>
    <t>FLD981471121</t>
  </si>
  <si>
    <t>PRECISION FABRICATING AND CLEANING</t>
  </si>
  <si>
    <t xml:space="preserve"> 3975 E RAILROAD AVE </t>
  </si>
  <si>
    <t>COCOA</t>
  </si>
  <si>
    <t>32926-5975</t>
  </si>
  <si>
    <t>FLD064675978</t>
  </si>
  <si>
    <t>PRIMUS PIPE AND TUBE INC</t>
  </si>
  <si>
    <t xml:space="preserve">241 W CLARKE ST </t>
  </si>
  <si>
    <t>WILDWOOD</t>
  </si>
  <si>
    <t>34785-0000</t>
  </si>
  <si>
    <t>FLD001447952</t>
  </si>
  <si>
    <t>RAYTHEON TECHNOLOGIES CORPORATION, PRATT &amp; WHITNEY DIVISION</t>
  </si>
  <si>
    <t>17900 BEE LINE HWY SR 710</t>
  </si>
  <si>
    <t>JUPITER</t>
  </si>
  <si>
    <t>33478-6414</t>
  </si>
  <si>
    <t>FL0000359679</t>
  </si>
  <si>
    <t>RECYCLIGHTS INC</t>
  </si>
  <si>
    <t xml:space="preserve"> 4960 LAKELAND COMMERCE PKWY # </t>
  </si>
  <si>
    <t>33805-8592</t>
  </si>
  <si>
    <t>FLD980602734</t>
  </si>
  <si>
    <t>RESOURCE RECOVERY OF AMERICA</t>
  </si>
  <si>
    <t xml:space="preserve"> 2300 US HWY 60 W </t>
  </si>
  <si>
    <t>33860-0000</t>
  </si>
  <si>
    <t>FLR000054353</t>
  </si>
  <si>
    <t>ROVERLAND PARTS</t>
  </si>
  <si>
    <t xml:space="preserve">14525 N FLORIDA AVE </t>
  </si>
  <si>
    <t>33613-2134</t>
  </si>
  <si>
    <t>FLD000776716</t>
  </si>
  <si>
    <t>SAFETY - KLEEN SYSTEMS INC</t>
  </si>
  <si>
    <t xml:space="preserve">19200 PEACHLAND BLVD </t>
  </si>
  <si>
    <t>PORT CHARLOTTE</t>
  </si>
  <si>
    <t>33948-2166</t>
  </si>
  <si>
    <t>FLD982133159</t>
  </si>
  <si>
    <t xml:space="preserve"> 4426 ENTREPOT BLVD </t>
  </si>
  <si>
    <t>TALLAHASSEE</t>
  </si>
  <si>
    <t>32310-8740</t>
  </si>
  <si>
    <t>FLD000776773</t>
  </si>
  <si>
    <t>SAFETY KLEEN CORP 3-079-02</t>
  </si>
  <si>
    <t xml:space="preserve">3082 W THARPE ST </t>
  </si>
  <si>
    <t>32303-1130</t>
  </si>
  <si>
    <t>FLD000776757</t>
  </si>
  <si>
    <t>SAFETY KLEEN CORP 3-097-01</t>
  </si>
  <si>
    <t xml:space="preserve"> 1855 SW 4TH AVE # B </t>
  </si>
  <si>
    <t>DELRAY BEACH</t>
  </si>
  <si>
    <t>33444-8002</t>
  </si>
  <si>
    <t>FLD049557408</t>
  </si>
  <si>
    <t>SAFETY KLEEN CORP 3-163-01</t>
  </si>
  <si>
    <t xml:space="preserve">4701 N MANHATTAN AVE </t>
  </si>
  <si>
    <t>33614-6921</t>
  </si>
  <si>
    <t>FLD980840086</t>
  </si>
  <si>
    <t>SAFETY KLEEN CORPORATION</t>
  </si>
  <si>
    <t xml:space="preserve">7875 NW 54TH ST </t>
  </si>
  <si>
    <t>33166-4107</t>
  </si>
  <si>
    <t>FLD097837983</t>
  </si>
  <si>
    <t>SAFETY KLEEN CORPORATION - 3-130-01</t>
  </si>
  <si>
    <t xml:space="preserve"> 505 PLUMOSA AVE </t>
  </si>
  <si>
    <t>ALTAMONTE SPRINGS</t>
  </si>
  <si>
    <t>32701-2037</t>
  </si>
  <si>
    <t>FLD981474802</t>
  </si>
  <si>
    <t>SAFETY KLEEN TS INC</t>
  </si>
  <si>
    <t xml:space="preserve">5303 126TH AVE N </t>
  </si>
  <si>
    <t>PINELLAS PARK</t>
  </si>
  <si>
    <t>34620</t>
  </si>
  <si>
    <t>FLD984171694</t>
  </si>
  <si>
    <t xml:space="preserve"> 8755 NW 95TH ST </t>
  </si>
  <si>
    <t>MEDLEY</t>
  </si>
  <si>
    <t>33178-1462</t>
  </si>
  <si>
    <t>FLD980847271</t>
  </si>
  <si>
    <t xml:space="preserve"> 5309 24TH AVE S </t>
  </si>
  <si>
    <t>33619-5368</t>
  </si>
  <si>
    <t>FLD984171165</t>
  </si>
  <si>
    <t xml:space="preserve"> 600 CENTRAL PARK DR </t>
  </si>
  <si>
    <t>32771-6690</t>
  </si>
  <si>
    <t>FLD984167791</t>
  </si>
  <si>
    <t xml:space="preserve"> 5610 ALPHA DR </t>
  </si>
  <si>
    <t>BOYNTON BEACH</t>
  </si>
  <si>
    <t>33426-8329</t>
  </si>
  <si>
    <t>FLD980847214</t>
  </si>
  <si>
    <t xml:space="preserve"> 161 INDUSTRIAL LOOP S </t>
  </si>
  <si>
    <t>ORANGE PARK</t>
  </si>
  <si>
    <t>32073-6259</t>
  </si>
  <si>
    <t>FLD047090725</t>
  </si>
  <si>
    <t>SINGLETON BATTERY COMPANY INC</t>
  </si>
  <si>
    <t xml:space="preserve">2120 N 71ST ST </t>
  </si>
  <si>
    <t>33619-2938</t>
  </si>
  <si>
    <t>FLD980845697</t>
  </si>
  <si>
    <t xml:space="preserve"> 551 ELLIS RD N </t>
  </si>
  <si>
    <t>32254-2842</t>
  </si>
  <si>
    <t>FLD050768548</t>
  </si>
  <si>
    <t>SIVANCE LLC</t>
  </si>
  <si>
    <t xml:space="preserve"> 5002 NE 54TH PL </t>
  </si>
  <si>
    <t>32609-1694</t>
  </si>
  <si>
    <t>FLD004053450</t>
  </si>
  <si>
    <t>SOUTHERN WOOD PIEDMONT CO</t>
  </si>
  <si>
    <t xml:space="preserve"> 900 CENTER ST N </t>
  </si>
  <si>
    <t>BALDWIN</t>
  </si>
  <si>
    <t>32234-1114</t>
  </si>
  <si>
    <t>FLD047096524</t>
  </si>
  <si>
    <t>ST MARKS POWDER INC</t>
  </si>
  <si>
    <t xml:space="preserve"> 7121 COASTAL HIGHWAY </t>
  </si>
  <si>
    <t>CRAWFORDVILLE</t>
  </si>
  <si>
    <t>32327-0000</t>
  </si>
  <si>
    <t>FLD057231821</t>
  </si>
  <si>
    <t>STERLING FIBERS INC</t>
  </si>
  <si>
    <t xml:space="preserve"> 5005 STERLING WAY </t>
  </si>
  <si>
    <t>32571-2758</t>
  </si>
  <si>
    <t>FLD004059085</t>
  </si>
  <si>
    <t>STONERIDGE FARMS INC</t>
  </si>
  <si>
    <t xml:space="preserve"> STATE ROAD 209A </t>
  </si>
  <si>
    <t>GREEN COVE SPRINGS</t>
  </si>
  <si>
    <t>32043-0000</t>
  </si>
  <si>
    <t>FLD000737312</t>
  </si>
  <si>
    <t xml:space="preserve"> SR 209A </t>
  </si>
  <si>
    <t>32043</t>
  </si>
  <si>
    <t>FLR000038539</t>
  </si>
  <si>
    <t>SUN BELT INTERPLEX INC</t>
  </si>
  <si>
    <t xml:space="preserve">941 SW 21ST TER </t>
  </si>
  <si>
    <t>FORT LAUDERDALE</t>
  </si>
  <si>
    <t>33312-3120</t>
  </si>
  <si>
    <t>FLR000036475</t>
  </si>
  <si>
    <t>SUPERIOR SPECIAL SERVICES INC</t>
  </si>
  <si>
    <t xml:space="preserve"> 2611 SAMMONDS RD </t>
  </si>
  <si>
    <t>PLANT CITY</t>
  </si>
  <si>
    <t>33563-4554</t>
  </si>
  <si>
    <t>FLD004088258</t>
  </si>
  <si>
    <t>THE DRH7425 LAND TRUST</t>
  </si>
  <si>
    <t xml:space="preserve"> 7425 124TH AVE N </t>
  </si>
  <si>
    <t>LARGO</t>
  </si>
  <si>
    <t>33773-3017</t>
  </si>
  <si>
    <t>FLD981859820</t>
  </si>
  <si>
    <t>TISCH COIN LAUNDRY</t>
  </si>
  <si>
    <t xml:space="preserve"> 10450 W TERRY ST </t>
  </si>
  <si>
    <t>BONITA SPRINGS</t>
  </si>
  <si>
    <t>34135-5053</t>
  </si>
  <si>
    <t>FLD004093621</t>
  </si>
  <si>
    <t>TRAK MICROWAVE CORPORATION</t>
  </si>
  <si>
    <t xml:space="preserve"> 4726 EISENHOWER BLVD </t>
  </si>
  <si>
    <t>33634-6391</t>
  </si>
  <si>
    <t>FLD007515133</t>
  </si>
  <si>
    <t>TRINITY INDUSTRIES INC</t>
  </si>
  <si>
    <t xml:space="preserve"> 11934 W BEAVER ST </t>
  </si>
  <si>
    <t>32220-1743</t>
  </si>
  <si>
    <t>FLD043117522</t>
  </si>
  <si>
    <t>TRIUMPH AEROSTRUCTURES LLC</t>
  </si>
  <si>
    <t xml:space="preserve">1801  SE AIRPORT RD </t>
  </si>
  <si>
    <t>34996-4012</t>
  </si>
  <si>
    <t>FLD980559728</t>
  </si>
  <si>
    <t>TRIUMVIRATE ENVIRONMENTAL SERVICES INC</t>
  </si>
  <si>
    <t xml:space="preserve"> 10100 ROCKET BLVD </t>
  </si>
  <si>
    <t>32824-8565</t>
  </si>
  <si>
    <t>FLD984166942</t>
  </si>
  <si>
    <t>UNITED NUCLEAR CORPORATION</t>
  </si>
  <si>
    <t xml:space="preserve"> 6172 SR 640 </t>
  </si>
  <si>
    <t>FLD067230771</t>
  </si>
  <si>
    <t>UNIVAR SOLUTIONS LLC</t>
  </si>
  <si>
    <t xml:space="preserve"> 5125 W HANNA AVE </t>
  </si>
  <si>
    <t>33634-8065</t>
  </si>
  <si>
    <t>FLD059861344</t>
  </si>
  <si>
    <t>UNIVAR SOLUTIONS USA</t>
  </si>
  <si>
    <t xml:space="preserve"> 200 NE 181ST ST </t>
  </si>
  <si>
    <t>33162-1081</t>
  </si>
  <si>
    <t>FLR000049718</t>
  </si>
  <si>
    <t>UNIVERSAL CITY PROPERTY MANAGEMENT III LLC</t>
  </si>
  <si>
    <t xml:space="preserve"> 9751 UNIVERSAL BLVD </t>
  </si>
  <si>
    <t>32819-8703</t>
  </si>
  <si>
    <t>FLD000823393</t>
  </si>
  <si>
    <t>UNIVERSITY OF FLORIDA</t>
  </si>
  <si>
    <t xml:space="preserve"> 3076 LONGLEAF ROAD BLDG 831</t>
  </si>
  <si>
    <t>32611-0000</t>
  </si>
  <si>
    <t>FLD981932494</t>
  </si>
  <si>
    <t>US ECOLOGY TAMPA INC</t>
  </si>
  <si>
    <t xml:space="preserve">2002 N ORIENT RD </t>
  </si>
  <si>
    <t>33619-3356</t>
  </si>
  <si>
    <t>FL9170024567</t>
  </si>
  <si>
    <t>US NAVAL AIR STATION PENSACOLA</t>
  </si>
  <si>
    <t xml:space="preserve"> 150 HASE RD BLDG 1500</t>
  </si>
  <si>
    <t>PENSACOLA</t>
  </si>
  <si>
    <t>32508-0000</t>
  </si>
  <si>
    <t>FL8572128587</t>
  </si>
  <si>
    <t>USDOD USAF OLA DET 1 23 WG</t>
  </si>
  <si>
    <t xml:space="preserve"> 29 SOUTH BLVD </t>
  </si>
  <si>
    <t>AVON PARK</t>
  </si>
  <si>
    <t>33825-9381</t>
  </si>
  <si>
    <t>FL6890090008</t>
  </si>
  <si>
    <t>USDOE PINELLAS PLANT - MARTIN MARIETTA</t>
  </si>
  <si>
    <t xml:space="preserve"> 7887 BRYAN DAIRY RD </t>
  </si>
  <si>
    <t>33777-1444</t>
  </si>
  <si>
    <t>FL9170024260</t>
  </si>
  <si>
    <t>USN - MAYPORT</t>
  </si>
  <si>
    <t xml:space="preserve"> B 1986 BON HOMME RICHARD ST NAVAL STATION MAYPORT</t>
  </si>
  <si>
    <t>MAYPORT</t>
  </si>
  <si>
    <t>32228-0000</t>
  </si>
  <si>
    <t>FL0000207449</t>
  </si>
  <si>
    <t xml:space="preserve">342 MARPAN LN </t>
  </si>
  <si>
    <t>32305-0904</t>
  </si>
  <si>
    <t>FL0000369199</t>
  </si>
  <si>
    <t xml:space="preserve">8503 SUNSTATE ST STE B </t>
  </si>
  <si>
    <t>33634-1311</t>
  </si>
  <si>
    <t>FLD004056230</t>
  </si>
  <si>
    <t>WESTROCK CP LLC</t>
  </si>
  <si>
    <t xml:space="preserve"> 600 N 8TH ST </t>
  </si>
  <si>
    <t>FERNANDINA BEACH</t>
  </si>
  <si>
    <t>32034-3319</t>
  </si>
  <si>
    <t>FLD982080129</t>
  </si>
  <si>
    <t>WESTROCK CP, LLC.</t>
  </si>
  <si>
    <t xml:space="preserve"> 1 S EVERITT AVE </t>
  </si>
  <si>
    <t>32401-6900</t>
  </si>
  <si>
    <t>FLD042468355</t>
  </si>
  <si>
    <t>WESTSHORE APARTMENTS LLC</t>
  </si>
  <si>
    <t xml:space="preserve"> 6608 S WESTSHORE BLVD </t>
  </si>
  <si>
    <t>33618-0000</t>
  </si>
  <si>
    <t>GA</t>
  </si>
  <si>
    <t>GAD003292885</t>
  </si>
  <si>
    <t>AID COMPANY, A DIV OF ROLLER BEARING CO OF AMERICA</t>
  </si>
  <si>
    <t xml:space="preserve">250 LAUREL HEIGHTS DR </t>
  </si>
  <si>
    <t>30525</t>
  </si>
  <si>
    <t>GA8570024606</t>
  </si>
  <si>
    <t>AIR FORCE PLANT 6</t>
  </si>
  <si>
    <t>86 SOUTH COBB DRIVE RE3M MAIL ZONE 0446</t>
  </si>
  <si>
    <t>MARIETTA</t>
  </si>
  <si>
    <t>30063</t>
  </si>
  <si>
    <t>GAD008966400</t>
  </si>
  <si>
    <t>AMERCORD INC - GA EPD</t>
  </si>
  <si>
    <t xml:space="preserve"> OCMULGEE ST INDUSTRIAL COMPLEX</t>
  </si>
  <si>
    <t>LUMBER CITY</t>
  </si>
  <si>
    <t>31549</t>
  </si>
  <si>
    <t>GAD000821934</t>
  </si>
  <si>
    <t>ARCH WOOD PROTECTION INC</t>
  </si>
  <si>
    <t xml:space="preserve">1579 KOPPERS RD </t>
  </si>
  <si>
    <t>CONLEY</t>
  </si>
  <si>
    <t>30288</t>
  </si>
  <si>
    <t>GAD066465824</t>
  </si>
  <si>
    <t xml:space="preserve">ASHLAND ENVIRONMENTAL REMEDIATION </t>
  </si>
  <si>
    <t xml:space="preserve">4550-B  NORTHEAST EXPRESSWAY </t>
  </si>
  <si>
    <t>DORAVILLE</t>
  </si>
  <si>
    <t>30340</t>
  </si>
  <si>
    <t>GAD041007063</t>
  </si>
  <si>
    <t>ASHLAND LLC - ENVIRONMENTAL REMEDIATION</t>
  </si>
  <si>
    <t xml:space="preserve">400 TELFAIR ROAD </t>
  </si>
  <si>
    <t>SAVANNAH</t>
  </si>
  <si>
    <t>31402</t>
  </si>
  <si>
    <t>GAD042125146</t>
  </si>
  <si>
    <t>AUGUSTA CHEMICAL PLANT</t>
  </si>
  <si>
    <t xml:space="preserve">1010 GLASS FACTORY AVE </t>
  </si>
  <si>
    <t>AUGUSTA</t>
  </si>
  <si>
    <t>30901</t>
  </si>
  <si>
    <t>GAD051011609</t>
  </si>
  <si>
    <t>AUGUSTA LIQUIDATIONS (FIBRANT LLC)</t>
  </si>
  <si>
    <t xml:space="preserve">1472 COLUMBIA NITROGEN DRIVE </t>
  </si>
  <si>
    <t>GAD981237225</t>
  </si>
  <si>
    <t>AZS CORPORATION</t>
  </si>
  <si>
    <t xml:space="preserve">762 MARIETTA BLVD </t>
  </si>
  <si>
    <t>ATLANTA</t>
  </si>
  <si>
    <t>30318</t>
  </si>
  <si>
    <t>GAD980729974</t>
  </si>
  <si>
    <t>BLUE BIRD CORPORATION</t>
  </si>
  <si>
    <t xml:space="preserve">402 BLUE BIRD BLVD </t>
  </si>
  <si>
    <t>FORT VALLEY</t>
  </si>
  <si>
    <t>31030</t>
  </si>
  <si>
    <t>GAD003273224</t>
  </si>
  <si>
    <t>BONNELL ALUMINUM, INC.</t>
  </si>
  <si>
    <t xml:space="preserve">25 BONNELL STREET </t>
  </si>
  <si>
    <t>NEWNAN</t>
  </si>
  <si>
    <t>30263</t>
  </si>
  <si>
    <t>GAD003275468</t>
  </si>
  <si>
    <t>CHEMICAL PRODUCTS CORPORATION</t>
  </si>
  <si>
    <t xml:space="preserve">102 OLD MILL ROAD SE </t>
  </si>
  <si>
    <t>CARTERSVILLE</t>
  </si>
  <si>
    <t>30120</t>
  </si>
  <si>
    <t>GAD003299526</t>
  </si>
  <si>
    <t>CHEMICAL RESEARCH TECHNOLOGY CO (CRT; FORMERLY ARIZONA CHEMICAL)</t>
  </si>
  <si>
    <t xml:space="preserve">1401 EAST HILL AVENUE </t>
  </si>
  <si>
    <t>VALDOSTA</t>
  </si>
  <si>
    <t>31601</t>
  </si>
  <si>
    <t>GAD097392971</t>
  </si>
  <si>
    <t>CITY OF ATLANTA, DEPT OF AVIATION (FRMR NORTHWEST AIRLINES)</t>
  </si>
  <si>
    <t xml:space="preserve">1000 INNER LOOP ROAD </t>
  </si>
  <si>
    <t>30320</t>
  </si>
  <si>
    <t>GAD981266208</t>
  </si>
  <si>
    <t>CPI PLASTICS LLC</t>
  </si>
  <si>
    <t xml:space="preserve">434 CORINTH ROAD </t>
  </si>
  <si>
    <t>30264</t>
  </si>
  <si>
    <t>GAD991275900</t>
  </si>
  <si>
    <t>CSX TRANSPORTATION INC</t>
  </si>
  <si>
    <t xml:space="preserve">1100 WEST HAMILTON AVENUE </t>
  </si>
  <si>
    <t>WAYCROSS</t>
  </si>
  <si>
    <t>31503</t>
  </si>
  <si>
    <t>GAD003308335</t>
  </si>
  <si>
    <t>D&amp;H FARMS LLC FRMR PROD ANODIZING CORP</t>
  </si>
  <si>
    <t xml:space="preserve">1460 INDUSTRIAL BLVD </t>
  </si>
  <si>
    <t>ADEL</t>
  </si>
  <si>
    <t>31620</t>
  </si>
  <si>
    <t>GAD003275971</t>
  </si>
  <si>
    <t>DAMAR INC</t>
  </si>
  <si>
    <t xml:space="preserve">823 DAMAR RD NE </t>
  </si>
  <si>
    <t>30062</t>
  </si>
  <si>
    <t>GAD048708572</t>
  </si>
  <si>
    <t>DECATUR CO/FORMER ITT-UP</t>
  </si>
  <si>
    <t xml:space="preserve"> DECATUR CO INDUSTRIAL PK </t>
  </si>
  <si>
    <t>31717</t>
  </si>
  <si>
    <t>GAD075942706</t>
  </si>
  <si>
    <t>DELPHI ENERGY &amp; CHASSIS SYSTEMS - FITZ</t>
  </si>
  <si>
    <t xml:space="preserve">342 PERRY HOUSE ROAD </t>
  </si>
  <si>
    <t>FITZGERALD</t>
  </si>
  <si>
    <t>31750</t>
  </si>
  <si>
    <t>GAD006924872</t>
  </si>
  <si>
    <t>DELTA AIR LINES INC</t>
  </si>
  <si>
    <t xml:space="preserve">1775 M.H. JACKSON SERVICE ROAD </t>
  </si>
  <si>
    <t>30354</t>
  </si>
  <si>
    <t>GAD003310810</t>
  </si>
  <si>
    <t>DORAVILLE SIXTY 3900 MOTORS INDUSTRIAL</t>
  </si>
  <si>
    <t xml:space="preserve">3900 MOTORS INDUSTRIAL WAY </t>
  </si>
  <si>
    <t>30360</t>
  </si>
  <si>
    <t>GAD000222083</t>
  </si>
  <si>
    <t>ENSCO ENVIRONMENTAL SERVICES</t>
  </si>
  <si>
    <t xml:space="preserve">1015 SOUTH HARRIS ST </t>
  </si>
  <si>
    <t>DALTON</t>
  </si>
  <si>
    <t>30720</t>
  </si>
  <si>
    <t>GAD980843155</t>
  </si>
  <si>
    <t>EXCALIBUR REALTY (FKA CHEMICAL SPECIALTIES INC)</t>
  </si>
  <si>
    <t xml:space="preserve">1219 OLD CLYATTVILLE ROAD </t>
  </si>
  <si>
    <t>GAD070330576</t>
  </si>
  <si>
    <t>EXIDE ENVIRONMENTAL RESPONSE TRUST (FORMER EXIDE TECHNOLOGIES SITE)</t>
  </si>
  <si>
    <t xml:space="preserve">3639 JOY ROAD </t>
  </si>
  <si>
    <t>COLUMBUS</t>
  </si>
  <si>
    <t>31906</t>
  </si>
  <si>
    <t>GAD041011099</t>
  </si>
  <si>
    <t>FEDERAL PACIFIC ELECTRIC CO</t>
  </si>
  <si>
    <t xml:space="preserve"> HWY 292 EAST TRACT "B" 2803 NORTH ST EAST</t>
  </si>
  <si>
    <t>VIDALIA</t>
  </si>
  <si>
    <t>30474</t>
  </si>
  <si>
    <t>GAD010103232</t>
  </si>
  <si>
    <t>FORMER XEROX ATLANTA CRC FACILITY</t>
  </si>
  <si>
    <t xml:space="preserve">6077 FULTON INDUSTRIAL BOULEVARD </t>
  </si>
  <si>
    <t>30336</t>
  </si>
  <si>
    <t>GA3210020084</t>
  </si>
  <si>
    <t>FORT BENNING</t>
  </si>
  <si>
    <t xml:space="preserve"> BLDG.6 ROOM 310, FORT BENNING 6650 MELOY DRIVE</t>
  </si>
  <si>
    <t>31905-5122</t>
  </si>
  <si>
    <t>GA9210020872</t>
  </si>
  <si>
    <t>FORT STEWART</t>
  </si>
  <si>
    <t xml:space="preserve">1550 VETERANS PARKWAY, BLDG. 1137 </t>
  </si>
  <si>
    <t>31314</t>
  </si>
  <si>
    <t>GAD039046800</t>
  </si>
  <si>
    <t>GD SEARLE LLC</t>
  </si>
  <si>
    <t xml:space="preserve">1736 LOVERS LANE </t>
  </si>
  <si>
    <t>GAD003308145</t>
  </si>
  <si>
    <t xml:space="preserve">1935 REDMOND CIRCLE </t>
  </si>
  <si>
    <t>ROME</t>
  </si>
  <si>
    <t>30165</t>
  </si>
  <si>
    <t>GAD084914787</t>
  </si>
  <si>
    <t>GEORGIA ATLANTIC PORT, LLC</t>
  </si>
  <si>
    <t xml:space="preserve">202 OXNARD DR </t>
  </si>
  <si>
    <t>PORT WENTWORTH</t>
  </si>
  <si>
    <t>31407</t>
  </si>
  <si>
    <t>GAD061022216</t>
  </si>
  <si>
    <t>GULFSTREAM AEROSPACE CORPORATION - MAIN</t>
  </si>
  <si>
    <t xml:space="preserve">500 GULFSTREAM ROAD </t>
  </si>
  <si>
    <t>31408</t>
  </si>
  <si>
    <t>GAD981224942</t>
  </si>
  <si>
    <t>HOOD PACKAGING CORP (FRMR DOWLING BAG)</t>
  </si>
  <si>
    <t xml:space="preserve">910 RIVER ST </t>
  </si>
  <si>
    <t>GAD003275252</t>
  </si>
  <si>
    <t xml:space="preserve">1201 WEST LATHROP AVENUE </t>
  </si>
  <si>
    <t>31415</t>
  </si>
  <si>
    <t>GAR000050013</t>
  </si>
  <si>
    <t>KRATON CHEMICAL COMPANY</t>
  </si>
  <si>
    <t>GAR000086744</t>
  </si>
  <si>
    <t>KRATON CHEMICAL LLC - TALL OIL PLANT</t>
  </si>
  <si>
    <t xml:space="preserve">1201 W LATHROP AVE (LEASED PARCELS A, B, C AND D)* </t>
  </si>
  <si>
    <t>GA0000233163</t>
  </si>
  <si>
    <t>LANIER CLOTHES (OXFORD INDUSTRIES)</t>
  </si>
  <si>
    <t xml:space="preserve">736 WOODBURY RD </t>
  </si>
  <si>
    <t>30222</t>
  </si>
  <si>
    <t>GA0000012914</t>
  </si>
  <si>
    <t>LEE ENGINEERING &amp; CONST (GC LEE SITE)</t>
  </si>
  <si>
    <t xml:space="preserve"> LEE FARM RD </t>
  </si>
  <si>
    <t>DU PONT</t>
  </si>
  <si>
    <t>31630</t>
  </si>
  <si>
    <t>GAD061921052</t>
  </si>
  <si>
    <t>MANOR TIMBER COMPANY, INC</t>
  </si>
  <si>
    <t xml:space="preserve">102 BLACK ANKLE ROAD </t>
  </si>
  <si>
    <t>31550</t>
  </si>
  <si>
    <t>GA7170023694</t>
  </si>
  <si>
    <t>MARINE CORPS LOGISTICS BASE</t>
  </si>
  <si>
    <t>US Marines</t>
  </si>
  <si>
    <t>814 RADFORD BOULEVARD STE 20315</t>
  </si>
  <si>
    <t>31704-0315</t>
  </si>
  <si>
    <t>GAD003324985</t>
  </si>
  <si>
    <t xml:space="preserve">3517 RADIUM SPRINGS ROAD </t>
  </si>
  <si>
    <t>31705-9596</t>
  </si>
  <si>
    <t>GAD000616367</t>
  </si>
  <si>
    <t>MKC ENTERPRISES INC.</t>
  </si>
  <si>
    <t xml:space="preserve">5856 NEW PEACHTREE ROAD </t>
  </si>
  <si>
    <t>GAD991275710</t>
  </si>
  <si>
    <t>MOULTRIE BRIDGEPORT WWTP</t>
  </si>
  <si>
    <t xml:space="preserve"> MOULTRIE INDUSTRIAL PK </t>
  </si>
  <si>
    <t>MOULTRIE</t>
  </si>
  <si>
    <t>31768</t>
  </si>
  <si>
    <t>GAD041013657</t>
  </si>
  <si>
    <t>MOUNT AIRY WOOD PRESERVING</t>
  </si>
  <si>
    <t xml:space="preserve">1036 WELCOME HOME ROAD </t>
  </si>
  <si>
    <t>DEMOREST</t>
  </si>
  <si>
    <t>30535</t>
  </si>
  <si>
    <t>GA4170090001</t>
  </si>
  <si>
    <t>NAVAL SUBMARINE BASE - KINGS BAY</t>
  </si>
  <si>
    <t xml:space="preserve">1063 USS TENNESSEE AVENUE </t>
  </si>
  <si>
    <t>KINGS BAY</t>
  </si>
  <si>
    <t>31547</t>
  </si>
  <si>
    <t>GAD040690737</t>
  </si>
  <si>
    <t>OLIN CORPORATION</t>
  </si>
  <si>
    <t xml:space="preserve">2402 DOUG BARNARD PARKWAY </t>
  </si>
  <si>
    <t>30906</t>
  </si>
  <si>
    <t>GAD057281958</t>
  </si>
  <si>
    <t>PCS NITROGEN FERTILIZER LP</t>
  </si>
  <si>
    <t xml:space="preserve">1460 COLUMBIA NITROGEN ROAD </t>
  </si>
  <si>
    <t>GAD093380814</t>
  </si>
  <si>
    <t>PERMA-FIX OF SOUTH GEORGIA</t>
  </si>
  <si>
    <t xml:space="preserve">1612 JAMES P. RODGERS CIRCLE </t>
  </si>
  <si>
    <t>GAD981027055</t>
  </si>
  <si>
    <t>PHIBRO-TECH INC</t>
  </si>
  <si>
    <t xml:space="preserve">4080 INDUSTRY ROAD </t>
  </si>
  <si>
    <t>POWDER SPRINGS</t>
  </si>
  <si>
    <t>30127</t>
  </si>
  <si>
    <t>GAD004065520</t>
  </si>
  <si>
    <t>PINOVA, INC. (FORMERLY HERCULES INCORPORATED)</t>
  </si>
  <si>
    <t xml:space="preserve">2801 COOK STREET </t>
  </si>
  <si>
    <t>31520</t>
  </si>
  <si>
    <t>GAD084823301</t>
  </si>
  <si>
    <t>POLYNT COMPOSITES USA, INC</t>
  </si>
  <si>
    <t xml:space="preserve">71 BARNETT RD </t>
  </si>
  <si>
    <t>FOREST PARK</t>
  </si>
  <si>
    <t>30297</t>
  </si>
  <si>
    <t>GAD075876623</t>
  </si>
  <si>
    <t>PPG ARCHITECTURAL FINISHES INC</t>
  </si>
  <si>
    <t xml:space="preserve">1377 OAKLEIGH DRIVE </t>
  </si>
  <si>
    <t>EAST POINT</t>
  </si>
  <si>
    <t>30344</t>
  </si>
  <si>
    <t>GAD001700699</t>
  </si>
  <si>
    <t>PRAYON INC</t>
  </si>
  <si>
    <t xml:space="preserve">1610 MARVIN GRIFFIN ROAD </t>
  </si>
  <si>
    <t>GAD981268295</t>
  </si>
  <si>
    <t>PYROTECHNIC SPECIALTIES, INC.</t>
  </si>
  <si>
    <t xml:space="preserve">1661 JUNIPER CREEK ROAD </t>
  </si>
  <si>
    <t>BYRON</t>
  </si>
  <si>
    <t>31008</t>
  </si>
  <si>
    <t>GAD078106846</t>
  </si>
  <si>
    <t>QARBON AEROSPACE (LAFAYETTE), LLC</t>
  </si>
  <si>
    <t xml:space="preserve">90 HIGHWAY 22 W </t>
  </si>
  <si>
    <t>MILLEDGEVILLE</t>
  </si>
  <si>
    <t>31061-9699</t>
  </si>
  <si>
    <t>GA1570024330</t>
  </si>
  <si>
    <t>ROBINS AIR FORCE BASE</t>
  </si>
  <si>
    <t xml:space="preserve">775 MACON STREET </t>
  </si>
  <si>
    <t>ROBINS AFB</t>
  </si>
  <si>
    <t>31098-2207</t>
  </si>
  <si>
    <t>GAD000823070</t>
  </si>
  <si>
    <t>SAFETY-KLEEN CORP 3-013-01 HAPEVILLE</t>
  </si>
  <si>
    <t xml:space="preserve">3440 LANG AVE </t>
  </si>
  <si>
    <t>HAPEVILLE</t>
  </si>
  <si>
    <t>GAD000823096</t>
  </si>
  <si>
    <t>SAFETY-KLEEN SYSTEMS INC - COLUMBUS</t>
  </si>
  <si>
    <t xml:space="preserve">5920 COCA COLA BLVD </t>
  </si>
  <si>
    <t>31909</t>
  </si>
  <si>
    <t>GAD000776781</t>
  </si>
  <si>
    <t>SAFETY-KLEEN SYSTEMS, INC (GARDEN CITY)</t>
  </si>
  <si>
    <t xml:space="preserve">5217 AUGUSTA ROAD HIGHWAY 21 </t>
  </si>
  <si>
    <t>GARDEN CITY</t>
  </si>
  <si>
    <t>GAD980709257</t>
  </si>
  <si>
    <t>SAFETY-KLEEN SYSTEMS, INC (MACON)</t>
  </si>
  <si>
    <t xml:space="preserve">6580 HAWKINSVILLE ROAD </t>
  </si>
  <si>
    <t>MACON</t>
  </si>
  <si>
    <t>31216</t>
  </si>
  <si>
    <t>GAD981265424</t>
  </si>
  <si>
    <t>SAFETY-KLEEN SYSTEMS, INC (MORROW)</t>
  </si>
  <si>
    <t xml:space="preserve">7027 COMMERCIAL DRIVE </t>
  </si>
  <si>
    <t>MORROW</t>
  </si>
  <si>
    <t>30260</t>
  </si>
  <si>
    <t>GAD980842777</t>
  </si>
  <si>
    <t>SAFETY-KLEEN SYSTEMS, INC (NORCROSS)</t>
  </si>
  <si>
    <t xml:space="preserve">4800 S OLD PEACHTREE ROAD </t>
  </si>
  <si>
    <t>NORCROSS</t>
  </si>
  <si>
    <t>30071</t>
  </si>
  <si>
    <t>GAD063152573</t>
  </si>
  <si>
    <t>SAFT AMERICA INC</t>
  </si>
  <si>
    <t xml:space="preserve">711 GIL HARBIN INDUSTRIAL BLVD </t>
  </si>
  <si>
    <t>GAD003480530</t>
  </si>
  <si>
    <t>SCOVILL FASTENERS</t>
  </si>
  <si>
    <t xml:space="preserve">1802 SCOVILL DRIVE </t>
  </si>
  <si>
    <t>CLARKESVILLE</t>
  </si>
  <si>
    <t>30523</t>
  </si>
  <si>
    <t>GAD990675118</t>
  </si>
  <si>
    <t>SEITZINGER LLC-FKA SEITZINGER INC OP FAC</t>
  </si>
  <si>
    <t xml:space="preserve">900 JOSEPH E LOWERY BLVD </t>
  </si>
  <si>
    <t>GAD051011344</t>
  </si>
  <si>
    <t>SIGNAL ENERGY HOLDINGS CORPORATION</t>
  </si>
  <si>
    <t xml:space="preserve">7982 HUEY ROAD </t>
  </si>
  <si>
    <t>DOUGLASVILLE</t>
  </si>
  <si>
    <t>30134</t>
  </si>
  <si>
    <t>GAD067560870</t>
  </si>
  <si>
    <t xml:space="preserve">1745 CONNALLY DR </t>
  </si>
  <si>
    <t>GAD051034387</t>
  </si>
  <si>
    <t xml:space="preserve">1650 NIXON RD </t>
  </si>
  <si>
    <t>GAD000814541</t>
  </si>
  <si>
    <t>SOUTHWIRE COMPANY ROD MILL (SCRM)</t>
  </si>
  <si>
    <t xml:space="preserve">372 CENTRAL ROAD </t>
  </si>
  <si>
    <t>CARROLLTON</t>
  </si>
  <si>
    <t>30117</t>
  </si>
  <si>
    <t>GAD003282803</t>
  </si>
  <si>
    <t>SULFCO LLC</t>
  </si>
  <si>
    <t xml:space="preserve">1 KERR MCGEE ROAD </t>
  </si>
  <si>
    <t>31404</t>
  </si>
  <si>
    <t>GAD980847339</t>
  </si>
  <si>
    <t>SYMRISE</t>
  </si>
  <si>
    <t xml:space="preserve">209 SCM ROAD </t>
  </si>
  <si>
    <t>31523</t>
  </si>
  <si>
    <t>GAD045929643</t>
  </si>
  <si>
    <t>THE DOW CHEMICAL COMPANY</t>
  </si>
  <si>
    <t xml:space="preserve">1467 PROSSER DRIVE, SE </t>
  </si>
  <si>
    <t>GAD981237118</t>
  </si>
  <si>
    <t>THE NUTRASWEET COMPANY</t>
  </si>
  <si>
    <t xml:space="preserve">1762 LOVERS LANE </t>
  </si>
  <si>
    <t>GAD065344301</t>
  </si>
  <si>
    <t>TRANE TECHNOLOGIES CO LLC SYLVANIA PLANT (FKA INGERSOLL) HSI 10016</t>
  </si>
  <si>
    <t xml:space="preserve">400 FRIENDSHIP RD </t>
  </si>
  <si>
    <t>SYLVANIA</t>
  </si>
  <si>
    <t>30467</t>
  </si>
  <si>
    <t>GAD033842543</t>
  </si>
  <si>
    <t>TRI-STATE STEEL DRUM, INC</t>
  </si>
  <si>
    <t xml:space="preserve"> 400 JULIAN RD </t>
  </si>
  <si>
    <t>GRAYSVILLE</t>
  </si>
  <si>
    <t>30726</t>
  </si>
  <si>
    <t>GA0210020368</t>
  </si>
  <si>
    <t>U.S. ARMY GARRISON, FORT GORDON</t>
  </si>
  <si>
    <t xml:space="preserve"> BLDG. 10701, 10TH ST. &amp; BARNES </t>
  </si>
  <si>
    <t>FORT GORDON</t>
  </si>
  <si>
    <t>30905</t>
  </si>
  <si>
    <t>GAD981235294</t>
  </si>
  <si>
    <t xml:space="preserve">UNION CARBIDE CORPORATION - WOODBINE PROPERTY </t>
  </si>
  <si>
    <t xml:space="preserve">5954 UNION CARBIDE ROAD </t>
  </si>
  <si>
    <t>WOODBINE</t>
  </si>
  <si>
    <t>31569</t>
  </si>
  <si>
    <t>GA0570024109</t>
  </si>
  <si>
    <t>UNITED STATES AIR FORCE-MOODY AIR FORCE BASE</t>
  </si>
  <si>
    <t xml:space="preserve">23 FLYING TIGER WAY </t>
  </si>
  <si>
    <t>MOODY AFB</t>
  </si>
  <si>
    <t>31699-1707</t>
  </si>
  <si>
    <t>GAD000828269</t>
  </si>
  <si>
    <t xml:space="preserve">1455 COLUMBIA NITROGEN DRIVE </t>
  </si>
  <si>
    <t>GAD073460941</t>
  </si>
  <si>
    <t xml:space="preserve">UNIVERSITY OF GEORGIA  </t>
  </si>
  <si>
    <t xml:space="preserve">385 WILL HUNTER ROAD </t>
  </si>
  <si>
    <t>30602</t>
  </si>
  <si>
    <t>GAD096629282</t>
  </si>
  <si>
    <t>VEOLIA ES TECHNICAL SOLUTIONS, L.L.C.</t>
  </si>
  <si>
    <t xml:space="preserve">5371 COOK ROAD </t>
  </si>
  <si>
    <t>GAD003323805</t>
  </si>
  <si>
    <t>WILLIAM C. MEREDITH CO INC</t>
  </si>
  <si>
    <t xml:space="preserve">2335 LAWRENCE AVENUE </t>
  </si>
  <si>
    <t>GAD981270416</t>
  </si>
  <si>
    <t>WOODBURY BOX CO INC</t>
  </si>
  <si>
    <t xml:space="preserve">205 MAIN ST </t>
  </si>
  <si>
    <t>WOODBURY</t>
  </si>
  <si>
    <t>30293</t>
  </si>
  <si>
    <t>GAD003265030</t>
  </si>
  <si>
    <t>YORK CASKET HARDWARE</t>
  </si>
  <si>
    <t xml:space="preserve">506 MALTBIE STREET </t>
  </si>
  <si>
    <t>LAWRENCEVILLE</t>
  </si>
  <si>
    <t>30046</t>
  </si>
  <si>
    <t>KY</t>
  </si>
  <si>
    <t>KYD985073196</t>
  </si>
  <si>
    <t>AES ENVIRONMENTAL, LLC</t>
  </si>
  <si>
    <t xml:space="preserve">1689 SHAR CAL RD </t>
  </si>
  <si>
    <t>CALVERT CITY</t>
  </si>
  <si>
    <t>42029</t>
  </si>
  <si>
    <t>KYD092825538</t>
  </si>
  <si>
    <t>ARISTECH SURFACES LLC</t>
  </si>
  <si>
    <t xml:space="preserve">7350 EMPIRE DRIVE </t>
  </si>
  <si>
    <t>41042</t>
  </si>
  <si>
    <t>KYD006370159</t>
  </si>
  <si>
    <t>ARKEMA INC</t>
  </si>
  <si>
    <t xml:space="preserve">4444 INDUSTRIAL PKWY </t>
  </si>
  <si>
    <t>KYD000615906</t>
  </si>
  <si>
    <t>ASHLAND LLC</t>
  </si>
  <si>
    <t xml:space="preserve"> US RT 23 S. </t>
  </si>
  <si>
    <t>CATLETTSBURG</t>
  </si>
  <si>
    <t>41129</t>
  </si>
  <si>
    <t>KYD000615898</t>
  </si>
  <si>
    <t>ASHLAND ROUTE 3 LANDFILL</t>
  </si>
  <si>
    <t xml:space="preserve">7212 STATE RT  3 </t>
  </si>
  <si>
    <t>KYD006372197</t>
  </si>
  <si>
    <t>ATKEMIX TEN INC.</t>
  </si>
  <si>
    <t xml:space="preserve">6100 CAMP GROUND ROAD </t>
  </si>
  <si>
    <t>LOUISVILLE</t>
  </si>
  <si>
    <t>40216</t>
  </si>
  <si>
    <t>KYD006370167</t>
  </si>
  <si>
    <t>AVIENT CORPORATION/GOODRICH CORPORATION</t>
  </si>
  <si>
    <t>2206 INDUSTRIAL PKWY PO BOX 389</t>
  </si>
  <si>
    <t>KYD006384531</t>
  </si>
  <si>
    <t xml:space="preserve">3400 BANK STREET </t>
  </si>
  <si>
    <t>40212</t>
  </si>
  <si>
    <t>KY8213820105</t>
  </si>
  <si>
    <t>BLUE GRASS ARMY DEPOT</t>
  </si>
  <si>
    <t xml:space="preserve">431 BATTLEFIELD MEMORIAL HWY </t>
  </si>
  <si>
    <t>40475-5060</t>
  </si>
  <si>
    <t>KY0210020509</t>
  </si>
  <si>
    <t>BLUE GRASS ARMY DEPOT LEXINGTON</t>
  </si>
  <si>
    <t xml:space="preserve"> HALEY RD </t>
  </si>
  <si>
    <t>LEXINGTON</t>
  </si>
  <si>
    <t>40511</t>
  </si>
  <si>
    <t>KYD096552161</t>
  </si>
  <si>
    <t>BLUEGRASS AIRPORT</t>
  </si>
  <si>
    <t xml:space="preserve">4000 TERMINAL DR. STE 206 </t>
  </si>
  <si>
    <t>40510</t>
  </si>
  <si>
    <t>KYD005009923</t>
  </si>
  <si>
    <t>CALGON CARBON CORPORATION</t>
  </si>
  <si>
    <t xml:space="preserve">15024 OLD US 23 S </t>
  </si>
  <si>
    <t>KYD097265037</t>
  </si>
  <si>
    <t>CH TRANSITION COMPANY, LLC</t>
  </si>
  <si>
    <t>350 EMBRY DR INDUSTRIAL PK</t>
  </si>
  <si>
    <t>LEITCHFIELD</t>
  </si>
  <si>
    <t>42754</t>
  </si>
  <si>
    <t>KYD005013032</t>
  </si>
  <si>
    <t>CLEVELAND-CLIFFS STEEL CORPORATION- COKE PLANT</t>
  </si>
  <si>
    <t xml:space="preserve"> 40TH STREET &amp; WINCHESTER AVE </t>
  </si>
  <si>
    <t>ASHLAND</t>
  </si>
  <si>
    <t>41105-0191</t>
  </si>
  <si>
    <t>KYD057591133</t>
  </si>
  <si>
    <t>COLLIS INC</t>
  </si>
  <si>
    <t xml:space="preserve">1101 W PARK RD </t>
  </si>
  <si>
    <t>42701</t>
  </si>
  <si>
    <t>KYD089227227</t>
  </si>
  <si>
    <t>CONTINENTAL REFINING COMPANY, LLC</t>
  </si>
  <si>
    <t xml:space="preserve">501 REFINERY ROAD </t>
  </si>
  <si>
    <t>42501</t>
  </si>
  <si>
    <t>KYD006395644</t>
  </si>
  <si>
    <t>CORNING INCORPORATED</t>
  </si>
  <si>
    <t xml:space="preserve">320 VAKSDAHL AVENUE </t>
  </si>
  <si>
    <t>40422</t>
  </si>
  <si>
    <t>KYD006388797</t>
  </si>
  <si>
    <t xml:space="preserve">680 EAST OFFICE ST </t>
  </si>
  <si>
    <t>HARRODSBURG</t>
  </si>
  <si>
    <t>40330-1311</t>
  </si>
  <si>
    <t>KYD082388372</t>
  </si>
  <si>
    <t>CUSTOM RESINS INC</t>
  </si>
  <si>
    <t xml:space="preserve">1421 HWY 136 W </t>
  </si>
  <si>
    <t>HENDERSON</t>
  </si>
  <si>
    <t>42420</t>
  </si>
  <si>
    <t>KYR000034207</t>
  </si>
  <si>
    <t>DAICEL SAFETY SYSTEMS AMERICA INC</t>
  </si>
  <si>
    <t xml:space="preserve">720 OLD LIBERTY CHURCH ROAD </t>
  </si>
  <si>
    <t>BEAVER DAM</t>
  </si>
  <si>
    <t>42320</t>
  </si>
  <si>
    <t>KYR000007211</t>
  </si>
  <si>
    <t>DEMIL INTERNATIONAL</t>
  </si>
  <si>
    <t xml:space="preserve">400 WILLIAMS MINE DR </t>
  </si>
  <si>
    <t>NORTONVILLE</t>
  </si>
  <si>
    <t>42442</t>
  </si>
  <si>
    <t>KYD006369557</t>
  </si>
  <si>
    <t>DUNAWAY TIMBER COMPANY, INC.</t>
  </si>
  <si>
    <t xml:space="preserve"> WEST SIDE OF HWY 1700 1 MI NORTH OF 54 JCT.</t>
  </si>
  <si>
    <t>FORDSVILLE</t>
  </si>
  <si>
    <t>42343</t>
  </si>
  <si>
    <t>KYD061557054</t>
  </si>
  <si>
    <t>DYNO NOBEL, INC.</t>
  </si>
  <si>
    <t>400 BICKFORD ROAD HWY 175</t>
  </si>
  <si>
    <t>GRAHAM</t>
  </si>
  <si>
    <t>42344</t>
  </si>
  <si>
    <t>KYD098950306</t>
  </si>
  <si>
    <t>EATON CORPORATION</t>
  </si>
  <si>
    <t xml:space="preserve">2901 INDUSTRIAL DRIVE </t>
  </si>
  <si>
    <t>42101</t>
  </si>
  <si>
    <t>KYD000770313</t>
  </si>
  <si>
    <t>ENVIRONMENTAL CONSERVATION SYSTEMS</t>
  </si>
  <si>
    <t xml:space="preserve"> 1797 CORAL RIDGE RD HWY 1020</t>
  </si>
  <si>
    <t>BROOKS</t>
  </si>
  <si>
    <t>40109</t>
  </si>
  <si>
    <t>KYD985081421</t>
  </si>
  <si>
    <t>FD52 059 0075 B0046N 191.54 (I-75 BRENT SPENCE BRIDGE)</t>
  </si>
  <si>
    <t xml:space="preserve"> I-75 OVER OHIO RIVER </t>
  </si>
  <si>
    <t>COVINGTON</t>
  </si>
  <si>
    <t>41011</t>
  </si>
  <si>
    <t>KYD005458401</t>
  </si>
  <si>
    <t>FEDERAL-MOGUL FRICTION PRODUCTS</t>
  </si>
  <si>
    <t xml:space="preserve">2640 OLD GALLATIN RD </t>
  </si>
  <si>
    <t>SCOTTSVILLE</t>
  </si>
  <si>
    <t>42164</t>
  </si>
  <si>
    <t>KYD045735305</t>
  </si>
  <si>
    <t>FLORIDA TILE INC.</t>
  </si>
  <si>
    <t xml:space="preserve">1247 ALTON RD </t>
  </si>
  <si>
    <t>LAWRENCEBURG</t>
  </si>
  <si>
    <t>40342</t>
  </si>
  <si>
    <t>KYD980847602</t>
  </si>
  <si>
    <t>GATES CORPORATION</t>
  </si>
  <si>
    <t xml:space="preserve">300 COLLEGE STREET ROAD </t>
  </si>
  <si>
    <t>KYD006387021</t>
  </si>
  <si>
    <t>GE APPLIANCES, A HAIER COMPANY - APPLIANCE PARK</t>
  </si>
  <si>
    <t xml:space="preserve">4000 BUECHEL BANK GE APPLIANCE PARK AP3-230 </t>
  </si>
  <si>
    <t>40225</t>
  </si>
  <si>
    <t>KYD093903862</t>
  </si>
  <si>
    <t>GREDE FOUNDRIES, INC., GREDE PERM CAST</t>
  </si>
  <si>
    <t xml:space="preserve"> NEW LAIR ROAD </t>
  </si>
  <si>
    <t>CYNTHIANA</t>
  </si>
  <si>
    <t>41031</t>
  </si>
  <si>
    <t>KYD081017667</t>
  </si>
  <si>
    <t>HALLMACK, DIVISION OF NUTONE, INC.</t>
  </si>
  <si>
    <t xml:space="preserve"> US HWY 127 &amp; TAPP RD </t>
  </si>
  <si>
    <t>40330</t>
  </si>
  <si>
    <t>KY5210020140</t>
  </si>
  <si>
    <t>HQ 101ST AIRBORNE DIVISION &amp; FORT CAMPBELL</t>
  </si>
  <si>
    <t xml:space="preserve">3709 POLK ROAD, SUITE A </t>
  </si>
  <si>
    <t>FORT CAMPBELL</t>
  </si>
  <si>
    <t>42223</t>
  </si>
  <si>
    <t>KYD049465255</t>
  </si>
  <si>
    <t>HUNTINGTON ALLOYS CORPORATION, A SPECIAL METALS COMPANY</t>
  </si>
  <si>
    <t xml:space="preserve">29500 MAYO TRAIL RD </t>
  </si>
  <si>
    <t>KYD041167396</t>
  </si>
  <si>
    <t>INDUSTRIAL CONTAINER SERVICE-KY LLC</t>
  </si>
  <si>
    <t xml:space="preserve">405 INDUSTRY ROAD </t>
  </si>
  <si>
    <t>40208</t>
  </si>
  <si>
    <t>KYD991277112</t>
  </si>
  <si>
    <t>IPSCO TUBULARS (KENTUCKY ) INC.</t>
  </si>
  <si>
    <t xml:space="preserve">100 STEEL PLANT ROAD </t>
  </si>
  <si>
    <t>WILDER</t>
  </si>
  <si>
    <t>41071</t>
  </si>
  <si>
    <t>KYD006370175</t>
  </si>
  <si>
    <t>ISP CHEMICALS LLC</t>
  </si>
  <si>
    <t xml:space="preserve">455 NORTH MAIN STREET </t>
  </si>
  <si>
    <t>KYD980557516</t>
  </si>
  <si>
    <t>KENTON COUNTY AIRPORT BOARD</t>
  </si>
  <si>
    <t xml:space="preserve">3087 TERMINAL DR </t>
  </si>
  <si>
    <t>HEBRON</t>
  </si>
  <si>
    <t>41048</t>
  </si>
  <si>
    <t>KYD059568220</t>
  </si>
  <si>
    <t>KENTUCKY SOLITE CORPORATION</t>
  </si>
  <si>
    <t>1797 CORAL RIDGE RD. HWY 1020</t>
  </si>
  <si>
    <t>KYD985077502</t>
  </si>
  <si>
    <t>KENTUCKY TIE AND TIMBER INC</t>
  </si>
  <si>
    <t xml:space="preserve">311 EAST HUNT ROAD </t>
  </si>
  <si>
    <t>MAYFIELD</t>
  </si>
  <si>
    <t>42066</t>
  </si>
  <si>
    <t>KYD006383392</t>
  </si>
  <si>
    <t xml:space="preserve">198 FAIRGROUNDS RD </t>
  </si>
  <si>
    <t>GUTHRIE</t>
  </si>
  <si>
    <t>42234</t>
  </si>
  <si>
    <t>KYD024111981</t>
  </si>
  <si>
    <t>KOSMOS CEMENT COMPANY, LLC</t>
  </si>
  <si>
    <t xml:space="preserve">15301 DIXIE HIGHWAY </t>
  </si>
  <si>
    <t>40272</t>
  </si>
  <si>
    <t>KYD068339217</t>
  </si>
  <si>
    <t xml:space="preserve">1000 TYRONE PIKE </t>
  </si>
  <si>
    <t>VERSAILLES</t>
  </si>
  <si>
    <t>40383</t>
  </si>
  <si>
    <t>KYD006375737</t>
  </si>
  <si>
    <t>LEXMARK INTERNATIONAL INC.</t>
  </si>
  <si>
    <t xml:space="preserve">740 WEST NEW CIRCLE RD </t>
  </si>
  <si>
    <t>40550</t>
  </si>
  <si>
    <t>KY5170024173</t>
  </si>
  <si>
    <t>LOUISVILLE TECHNOLOGY PARK</t>
  </si>
  <si>
    <t xml:space="preserve">160 ROCHESTER DR, SUITE 101 </t>
  </si>
  <si>
    <t>40214</t>
  </si>
  <si>
    <t>KYD088438817</t>
  </si>
  <si>
    <t>LWD, INC.</t>
  </si>
  <si>
    <t xml:space="preserve"> 2475 INDUSTRIAL PKWY </t>
  </si>
  <si>
    <t>KYD000821942</t>
  </si>
  <si>
    <t>MIDWEST ENVIRONMENTAL SERVICES, INC.</t>
  </si>
  <si>
    <t xml:space="preserve">3601 PARKER AVE </t>
  </si>
  <si>
    <t>KYD006396246</t>
  </si>
  <si>
    <t>MONUMENT CHEMICAL KENTUCKY, LLC</t>
  </si>
  <si>
    <t xml:space="preserve">2450 OLIN RD </t>
  </si>
  <si>
    <t>BRANDENBURG</t>
  </si>
  <si>
    <t>40108</t>
  </si>
  <si>
    <t>KYD062951801</t>
  </si>
  <si>
    <t>OWENSBORO RIVERPORT PROPERTIES INC</t>
  </si>
  <si>
    <t xml:space="preserve">4701 U.S. 60 EAST </t>
  </si>
  <si>
    <t>OWENSBORO</t>
  </si>
  <si>
    <t>42303</t>
  </si>
  <si>
    <t>KYD006373922</t>
  </si>
  <si>
    <t>PMC ORGANOMETALLIX, INC.</t>
  </si>
  <si>
    <t xml:space="preserve">2316 HIGHLAND AVENUE </t>
  </si>
  <si>
    <t>41008</t>
  </si>
  <si>
    <t>KYD991276833</t>
  </si>
  <si>
    <t>RAIL SERVICES, INC.</t>
  </si>
  <si>
    <t xml:space="preserve">646 GARY JOHNSON LN </t>
  </si>
  <si>
    <t>KYD006390017</t>
  </si>
  <si>
    <t>ROHM AND HAAS - LOUISVILLE PLANT</t>
  </si>
  <si>
    <t xml:space="preserve">4300 CAMP GROUND ROAD </t>
  </si>
  <si>
    <t>KYD000776724</t>
  </si>
  <si>
    <t>SAFETY-KLEEN CORP. (4-075-01C1)</t>
  </si>
  <si>
    <t xml:space="preserve">1592 WOLOHAN DRIVE </t>
  </si>
  <si>
    <t>41101</t>
  </si>
  <si>
    <t>KYD981027469</t>
  </si>
  <si>
    <t>SAFETY-KLEEN LEXINGTON</t>
  </si>
  <si>
    <t xml:space="preserve">550 BLUESKY PKWY </t>
  </si>
  <si>
    <t>40509</t>
  </si>
  <si>
    <t>KYD981027451</t>
  </si>
  <si>
    <t xml:space="preserve"> 12092 VIRGINIA AVE </t>
  </si>
  <si>
    <t>41102</t>
  </si>
  <si>
    <t>KYD053348108</t>
  </si>
  <si>
    <t xml:space="preserve">3700 LA GRANGE RD </t>
  </si>
  <si>
    <t>40068</t>
  </si>
  <si>
    <t>KYD000207282</t>
  </si>
  <si>
    <t>SWVA KENTUCKY LLC</t>
  </si>
  <si>
    <t xml:space="preserve">2704 SOUTH BIG RUN ROAD </t>
  </si>
  <si>
    <t>KYD003924198</t>
  </si>
  <si>
    <t>THE CHEMOURS COMPANY FC, LLC</t>
  </si>
  <si>
    <t xml:space="preserve">4200 CAMP GROUND ROAD </t>
  </si>
  <si>
    <t>KYD041165960</t>
  </si>
  <si>
    <t>THOMAS INDUSTRIES INC</t>
  </si>
  <si>
    <t xml:space="preserve"> US HWY 231 SOUTH </t>
  </si>
  <si>
    <t>KY6210020479</t>
  </si>
  <si>
    <t>U.S. ARMY GARRISON FORT KNOX</t>
  </si>
  <si>
    <t>111 E CHAFFEE AVE BLDG 1101</t>
  </si>
  <si>
    <t>FORT KNOX</t>
  </si>
  <si>
    <t>40121</t>
  </si>
  <si>
    <t>KYD054272554</t>
  </si>
  <si>
    <t>UGN INC</t>
  </si>
  <si>
    <t xml:space="preserve">1270 HWY 3057 </t>
  </si>
  <si>
    <t>KYD000830851</t>
  </si>
  <si>
    <t>UNIVERSITY OF KENTUCKY- ENVIRONMENTAL MGMT.</t>
  </si>
  <si>
    <t xml:space="preserve">355 COOPER DR </t>
  </si>
  <si>
    <t>40546-0490</t>
  </si>
  <si>
    <t>KY0001012012</t>
  </si>
  <si>
    <t>UNIVERSITY OF LOUISVILLE - EPSC</t>
  </si>
  <si>
    <t xml:space="preserve">1810 ARTHUR ST </t>
  </si>
  <si>
    <t>KYD062969290</t>
  </si>
  <si>
    <t>VIRTUS PRECISION TUBE, LLC</t>
  </si>
  <si>
    <t xml:space="preserve">4720 BOWLING GREEN ROAD </t>
  </si>
  <si>
    <t>42134</t>
  </si>
  <si>
    <t>KYD980600043</t>
  </si>
  <si>
    <t>WALD LLC</t>
  </si>
  <si>
    <t xml:space="preserve"> 1 MI OFF HWY 10 E OF HWY 1449 </t>
  </si>
  <si>
    <t>MAYSVILLE</t>
  </si>
  <si>
    <t>41056</t>
  </si>
  <si>
    <t>KYD044914356</t>
  </si>
  <si>
    <t>YKK (USA) INC.</t>
  </si>
  <si>
    <t xml:space="preserve">1090 INDUSTRY RD </t>
  </si>
  <si>
    <t>MS</t>
  </si>
  <si>
    <t>MSD021019914</t>
  </si>
  <si>
    <t>AMERICAN WOOD - DIVISION OF POWE TIMBER</t>
  </si>
  <si>
    <t xml:space="preserve"> HIGHWAY 15N </t>
  </si>
  <si>
    <t>RICHTON</t>
  </si>
  <si>
    <t>39476</t>
  </si>
  <si>
    <t>MSD084668367</t>
  </si>
  <si>
    <t>APTIV SERVICES, LLC, BROOKHAVEN</t>
  </si>
  <si>
    <t xml:space="preserve"> 925 INDUSTRIAL PARK ROAD NE </t>
  </si>
  <si>
    <t>BROOKHAVEN</t>
  </si>
  <si>
    <t>39601</t>
  </si>
  <si>
    <t>MSD000829150</t>
  </si>
  <si>
    <t>ASHLAND INC.</t>
  </si>
  <si>
    <t xml:space="preserve"> 455 INDUSTRIAL DRIVE </t>
  </si>
  <si>
    <t>JACKSON</t>
  </si>
  <si>
    <t>39209</t>
  </si>
  <si>
    <t>MSD057226961</t>
  </si>
  <si>
    <t xml:space="preserve"> 9502 CRESOTE ROAD </t>
  </si>
  <si>
    <t>GULFPORT</t>
  </si>
  <si>
    <t>39503</t>
  </si>
  <si>
    <t>MSD083543009</t>
  </si>
  <si>
    <t>CENTREVILLE LANDFARM</t>
  </si>
  <si>
    <t xml:space="preserve">10987 HIGHWAY 24 EAST </t>
  </si>
  <si>
    <t>CENTREVILLE</t>
  </si>
  <si>
    <t>39631</t>
  </si>
  <si>
    <t>MSD054179403</t>
  </si>
  <si>
    <t>CHEVRON PRODUCTS COMPANY</t>
  </si>
  <si>
    <t xml:space="preserve"> 250 INDUSTRIAL ROAD </t>
  </si>
  <si>
    <t>PASCAGOULA</t>
  </si>
  <si>
    <t>39581</t>
  </si>
  <si>
    <t>MSD065462517</t>
  </si>
  <si>
    <t>DELPHI PACKARD ELECTRIC SYSTEMS</t>
  </si>
  <si>
    <t xml:space="preserve"> 1001 INDUSTRIAL PARK DRIVE </t>
  </si>
  <si>
    <t>CLINTON</t>
  </si>
  <si>
    <t>36056</t>
  </si>
  <si>
    <t>MS6210809871</t>
  </si>
  <si>
    <t>ERDC- WATERWAYS EXPERIMENT STATION</t>
  </si>
  <si>
    <t xml:space="preserve"> 3909 HALLS FERRY ROAD </t>
  </si>
  <si>
    <t>VICKSBURG</t>
  </si>
  <si>
    <t>39180</t>
  </si>
  <si>
    <t>MSD008183519</t>
  </si>
  <si>
    <t>FERNWOOD INDUSTRIES, L.L.C.</t>
  </si>
  <si>
    <t xml:space="preserve">1047 FERNWOOD ROAD </t>
  </si>
  <si>
    <t>FERNWOOD</t>
  </si>
  <si>
    <t>39635</t>
  </si>
  <si>
    <t>MSD033417031</t>
  </si>
  <si>
    <t xml:space="preserve">FIRST CHEMICAL CORPORATION DBA OLEO-X </t>
  </si>
  <si>
    <t xml:space="preserve"> 1001 INDUSTRIAL ROAD </t>
  </si>
  <si>
    <t>MSD990866329</t>
  </si>
  <si>
    <t>GREENFIELD ENVIRONMENTAL MULTISTATE TRUST LLC FORMERLY TRONOX COLUMBUS</t>
  </si>
  <si>
    <t xml:space="preserve"> 2300 14TH AVE NORTH </t>
  </si>
  <si>
    <t>39701</t>
  </si>
  <si>
    <t>MSD081387730</t>
  </si>
  <si>
    <t>GREENFIELD ENVIRONMENTAL MULTISTATE TRUST, LLC FORMERLY TRONOX LLC</t>
  </si>
  <si>
    <t xml:space="preserve"> HIGHWAY 11 SOUTH </t>
  </si>
  <si>
    <t>MERIDIAN</t>
  </si>
  <si>
    <t>39301</t>
  </si>
  <si>
    <t>MSD007037278</t>
  </si>
  <si>
    <t>GRENADA MANUFACTURING LLC</t>
  </si>
  <si>
    <t xml:space="preserve"> 635 HIGHWAY 332 </t>
  </si>
  <si>
    <t>GRENADA</t>
  </si>
  <si>
    <t>38901</t>
  </si>
  <si>
    <t>MSD008182081</t>
  </si>
  <si>
    <t>HERCULES INCORPORATED</t>
  </si>
  <si>
    <t xml:space="preserve"> 613 WEST 7TH STREET </t>
  </si>
  <si>
    <t>HATTIESBURG</t>
  </si>
  <si>
    <t>39401</t>
  </si>
  <si>
    <t>MSD079461406</t>
  </si>
  <si>
    <t>HESS CORPORATION LTU</t>
  </si>
  <si>
    <t xml:space="preserve">5151 US HIGHWAY 11 </t>
  </si>
  <si>
    <t>PURVIS</t>
  </si>
  <si>
    <t>39475</t>
  </si>
  <si>
    <t>MSD077655876</t>
  </si>
  <si>
    <t>HOLCIM (US) INC/GEOCYCLE LLC</t>
  </si>
  <si>
    <t xml:space="preserve"> 8677 HWY 45 ALTERNATE SOUTH </t>
  </si>
  <si>
    <t>ARTESIA</t>
  </si>
  <si>
    <t>39736</t>
  </si>
  <si>
    <t>MSD054543129</t>
  </si>
  <si>
    <t>HOUSTON CERAMICS, INC.</t>
  </si>
  <si>
    <t xml:space="preserve">506 JAMISON STREET </t>
  </si>
  <si>
    <t>HOUSTON</t>
  </si>
  <si>
    <t>38851</t>
  </si>
  <si>
    <t>MSD980600084</t>
  </si>
  <si>
    <t xml:space="preserve"> 1633 SOUTH FIRST STREET </t>
  </si>
  <si>
    <t>WIGGINS</t>
  </si>
  <si>
    <t>39577</t>
  </si>
  <si>
    <t>MS2570024164</t>
  </si>
  <si>
    <t>KEESLER AFB</t>
  </si>
  <si>
    <t xml:space="preserve"> 508 L STREET </t>
  </si>
  <si>
    <t>39534</t>
  </si>
  <si>
    <t>MSD007027543</t>
  </si>
  <si>
    <t xml:space="preserve"> 1 KOPPERS LANE TIE PLANT ROAD</t>
  </si>
  <si>
    <t>TIE PLANT</t>
  </si>
  <si>
    <t>38960</t>
  </si>
  <si>
    <t>MSD008182420</t>
  </si>
  <si>
    <t>MASONITE CORPORATION</t>
  </si>
  <si>
    <t xml:space="preserve"> 1001 SOUTH 4TH AVENUE </t>
  </si>
  <si>
    <t>39440</t>
  </si>
  <si>
    <t>MSD081338832</t>
  </si>
  <si>
    <t>MASTER BILT PRODUCTS A WHOLLY OWNED SUBSIDIARY OF NLMB HOLDINGS LLC.</t>
  </si>
  <si>
    <t xml:space="preserve"> 908 HIGHWAY 15, NORTH </t>
  </si>
  <si>
    <t>NEW ALBANY</t>
  </si>
  <si>
    <t>38652</t>
  </si>
  <si>
    <t>MSD037486941</t>
  </si>
  <si>
    <t>PENICK FOREST PRODUCTS, INC.</t>
  </si>
  <si>
    <t xml:space="preserve"> 5734 HIGHWAY 145 </t>
  </si>
  <si>
    <t>39341</t>
  </si>
  <si>
    <t>MSD991277195</t>
  </si>
  <si>
    <t>PINE-BELT WOOD PRESERVING COMPANY</t>
  </si>
  <si>
    <t xml:space="preserve"> HIGHWAY 15 SOUTH, I-59 </t>
  </si>
  <si>
    <t>MSD001661719</t>
  </si>
  <si>
    <t>REICHHOLD, INC.</t>
  </si>
  <si>
    <t xml:space="preserve"> 11015 REICHHOLD ROAD </t>
  </si>
  <si>
    <t>39506</t>
  </si>
  <si>
    <t>MSD008186587</t>
  </si>
  <si>
    <t>ROHM AND HAAS CHEMICALS, LLC</t>
  </si>
  <si>
    <t xml:space="preserve"> 5724 ELDER FERRY ROAD </t>
  </si>
  <si>
    <t>MOSS POINT</t>
  </si>
  <si>
    <t>39563</t>
  </si>
  <si>
    <t>MSD000742668</t>
  </si>
  <si>
    <t>SABIC</t>
  </si>
  <si>
    <t xml:space="preserve"> 3531 PORT AND HARBOR DRIVE </t>
  </si>
  <si>
    <t>BAY SAINT LOUIS</t>
  </si>
  <si>
    <t>39520</t>
  </si>
  <si>
    <t>MSD981030984</t>
  </si>
  <si>
    <t xml:space="preserve">7217 AIRWAYS ROAD </t>
  </si>
  <si>
    <t>SOUTHAVEN</t>
  </si>
  <si>
    <t>38671</t>
  </si>
  <si>
    <t>MSD000776765</t>
  </si>
  <si>
    <t xml:space="preserve"> 120 RICHARDSON DRIVE </t>
  </si>
  <si>
    <t>MSD096046792</t>
  </si>
  <si>
    <t xml:space="preserve"> 7685 KILN-DELISLE ROAD </t>
  </si>
  <si>
    <t>PASS CHRISTIAN</t>
  </si>
  <si>
    <t>39571</t>
  </si>
  <si>
    <t>MSD052056637</t>
  </si>
  <si>
    <t>TIMCO INC.</t>
  </si>
  <si>
    <t xml:space="preserve">941 SOUTH MAGNOLIA DR </t>
  </si>
  <si>
    <t>MSD007025117</t>
  </si>
  <si>
    <t>TRONOX, LLC</t>
  </si>
  <si>
    <t xml:space="preserve"> 40034 TRONOX RD. </t>
  </si>
  <si>
    <t>HAMILTON</t>
  </si>
  <si>
    <t>39746</t>
  </si>
  <si>
    <t>MSD982084667</t>
  </si>
  <si>
    <t>U.S. ELECTRICAL MOTORS</t>
  </si>
  <si>
    <t xml:space="preserve"> 1224 NORTH PECAN AVENUE </t>
  </si>
  <si>
    <t>39350</t>
  </si>
  <si>
    <t>MSD004448775</t>
  </si>
  <si>
    <t>WOODSHAFT</t>
  </si>
  <si>
    <t xml:space="preserve"> HIGHWAY 25 SOUTH </t>
  </si>
  <si>
    <t>AMORY</t>
  </si>
  <si>
    <t>38821</t>
  </si>
  <si>
    <t>NCD003154010</t>
  </si>
  <si>
    <t>A B CARTER INC</t>
  </si>
  <si>
    <t xml:space="preserve">4801 YORK HWY </t>
  </si>
  <si>
    <t>GASTONIA</t>
  </si>
  <si>
    <t>28052</t>
  </si>
  <si>
    <t>NCD121700777</t>
  </si>
  <si>
    <t xml:space="preserve">AERC ACQUISITION CORPORATION D/B/A DART, A CLEAN EARTH COMPANY </t>
  </si>
  <si>
    <t xml:space="preserve">4132 POMPANO ROAD </t>
  </si>
  <si>
    <t>CHARLOTTE</t>
  </si>
  <si>
    <t>28216</t>
  </si>
  <si>
    <t>NCD042892067</t>
  </si>
  <si>
    <t>APEX TOOL GROUP - APEX NC OPERATION</t>
  </si>
  <si>
    <t xml:space="preserve">1000 LUFKIN ROAD </t>
  </si>
  <si>
    <t>APEX</t>
  </si>
  <si>
    <t>27539</t>
  </si>
  <si>
    <t>NCD088560032</t>
  </si>
  <si>
    <t xml:space="preserve">1415 S. BLOODWORTH STREET </t>
  </si>
  <si>
    <t>RALEIGH</t>
  </si>
  <si>
    <t>27610</t>
  </si>
  <si>
    <t>NCD060302577</t>
  </si>
  <si>
    <t>B/E AEROSPACE</t>
  </si>
  <si>
    <t xml:space="preserve">1455 FAIRCHILD ROAD </t>
  </si>
  <si>
    <t>WINSTON SALEM</t>
  </si>
  <si>
    <t>27105</t>
  </si>
  <si>
    <t>NCD003162542</t>
  </si>
  <si>
    <t>BADIN BUSINESS PARK</t>
  </si>
  <si>
    <t xml:space="preserve"> HIGHWAY 740 </t>
  </si>
  <si>
    <t>BADIN</t>
  </si>
  <si>
    <t>28009</t>
  </si>
  <si>
    <t>NCD003471158</t>
  </si>
  <si>
    <t>BRENNTAG MID-SOUTH, INC</t>
  </si>
  <si>
    <t xml:space="preserve">2 HCI BOULEVARD </t>
  </si>
  <si>
    <t>GREENSBORO</t>
  </si>
  <si>
    <t>27409</t>
  </si>
  <si>
    <t>NCD093137636</t>
  </si>
  <si>
    <t>CAROLINA POLE LELAND, INC.</t>
  </si>
  <si>
    <t xml:space="preserve">1901 WOOD TREATMENT ROAD </t>
  </si>
  <si>
    <t>LELAND</t>
  </si>
  <si>
    <t>28451</t>
  </si>
  <si>
    <t>NCD003152642</t>
  </si>
  <si>
    <t>CAROLINA STALITE CO AQUADALE PROPERTIES</t>
  </si>
  <si>
    <t xml:space="preserve">12423 OLD AQUADALE RD </t>
  </si>
  <si>
    <t>NORWOOD</t>
  </si>
  <si>
    <t>28128</t>
  </si>
  <si>
    <t>NCD000773655</t>
  </si>
  <si>
    <t>CAROLINA STALITE CO.</t>
  </si>
  <si>
    <t>NCD060299880</t>
  </si>
  <si>
    <t>CCCC ADVANCED MANUFACTURING CAMPUS</t>
  </si>
  <si>
    <t xml:space="preserve">2101 NASH STREET </t>
  </si>
  <si>
    <t>27330</t>
  </si>
  <si>
    <t>NCD060295417</t>
  </si>
  <si>
    <t>CENTRAL MAINTENANCE</t>
  </si>
  <si>
    <t xml:space="preserve">808 RALEIGH RD E </t>
  </si>
  <si>
    <t>27292</t>
  </si>
  <si>
    <t>NCD991278623</t>
  </si>
  <si>
    <t>CITY OF CHARLOTTE POLICE &amp; FIRE TRAINING ACADEMY</t>
  </si>
  <si>
    <t xml:space="preserve">1770 SHOPTON RD </t>
  </si>
  <si>
    <t>28217</t>
  </si>
  <si>
    <t>NCD085074821</t>
  </si>
  <si>
    <t>CLARIANT CORPORATION - MOUNT HOLLY WEST</t>
  </si>
  <si>
    <t xml:space="preserve">625 EAST CATAWBA AVENUE </t>
  </si>
  <si>
    <t>MOUNT HOLLY</t>
  </si>
  <si>
    <t>28120</t>
  </si>
  <si>
    <t>NCD001810365</t>
  </si>
  <si>
    <t>CLARIANT CORPORATION - MT HOLLY EAST PLANT</t>
  </si>
  <si>
    <t xml:space="preserve">11701 MOUNT HOLLY ROAD </t>
  </si>
  <si>
    <t>28214</t>
  </si>
  <si>
    <t>NCD000648451</t>
  </si>
  <si>
    <t>CLEAN HARBORS REIDSVILLE, LLC</t>
  </si>
  <si>
    <t xml:space="preserve">208 WATLINGTON INDUSTRIAL DRIVE </t>
  </si>
  <si>
    <t>REIDSVILLE</t>
  </si>
  <si>
    <t>27320</t>
  </si>
  <si>
    <t>NCD070430178</t>
  </si>
  <si>
    <t>COASTAL WAREHOUSE LLC</t>
  </si>
  <si>
    <t xml:space="preserve">162 OLD HERTFORD RD </t>
  </si>
  <si>
    <t>EDENTON</t>
  </si>
  <si>
    <t>27932</t>
  </si>
  <si>
    <t>NCD003190386</t>
  </si>
  <si>
    <t>COVATION BIOMATERIALS KINSTON SITE</t>
  </si>
  <si>
    <t xml:space="preserve">4693 HIGHWAY 11 NORTH </t>
  </si>
  <si>
    <t>GRIFTON</t>
  </si>
  <si>
    <t>28530</t>
  </si>
  <si>
    <t>NCD018652339</t>
  </si>
  <si>
    <t>DAIMLER TRUCKS NORTH AMERICA, LLC</t>
  </si>
  <si>
    <t xml:space="preserve">11550 STATESVILLE BOULEVARD </t>
  </si>
  <si>
    <t>CLEVELAND</t>
  </si>
  <si>
    <t>27013</t>
  </si>
  <si>
    <t>NCD047369046</t>
  </si>
  <si>
    <t>DAK AMERICAS CAPE FEAR PLANT</t>
  </si>
  <si>
    <t xml:space="preserve">3500 DANIELS RD NE </t>
  </si>
  <si>
    <t>NCD003221546</t>
  </si>
  <si>
    <t xml:space="preserve">DDP SPECIALTY ELECTRONIC MATERIALS US9, LLC </t>
  </si>
  <si>
    <t xml:space="preserve">2914 PATTERSON STREET </t>
  </si>
  <si>
    <t>27407-3399</t>
  </si>
  <si>
    <t>NCD003152329</t>
  </si>
  <si>
    <t>DUPONT BREVARD</t>
  </si>
  <si>
    <t xml:space="preserve">701 DUPONT DRIVE </t>
  </si>
  <si>
    <t>CEDAR MOUNTAIN</t>
  </si>
  <si>
    <t>28718</t>
  </si>
  <si>
    <t>NCD003173358</t>
  </si>
  <si>
    <t>DURABLE WOOD PRESERVERS, INC</t>
  </si>
  <si>
    <t xml:space="preserve">7901 PENCE RD </t>
  </si>
  <si>
    <t>28215</t>
  </si>
  <si>
    <t>NCD003168168</t>
  </si>
  <si>
    <t>DYSTAR CAROLINA CHEMICAL</t>
  </si>
  <si>
    <t xml:space="preserve">8309 WILKINSON BOULEVARD </t>
  </si>
  <si>
    <t>NCD982170292</t>
  </si>
  <si>
    <t>E Q NORTH CAROLINA</t>
  </si>
  <si>
    <t xml:space="preserve">1005 INVESTMENT BLVD </t>
  </si>
  <si>
    <t>27502</t>
  </si>
  <si>
    <t>NCD980842132</t>
  </si>
  <si>
    <t>ECOFLO, INC</t>
  </si>
  <si>
    <t xml:space="preserve">2750 PATTERSON STREET </t>
  </si>
  <si>
    <t>27407</t>
  </si>
  <si>
    <t>NCD041043811</t>
  </si>
  <si>
    <t>EDGE WATER TREATING, LLC</t>
  </si>
  <si>
    <t xml:space="preserve">7401 STATESVILLE BLVD </t>
  </si>
  <si>
    <t>28147</t>
  </si>
  <si>
    <t>NCD003185238</t>
  </si>
  <si>
    <t>FORMER ALCATEL-LUCENT USA INC. FACILITY</t>
  </si>
  <si>
    <t xml:space="preserve">1101 MERCANTILE DR </t>
  </si>
  <si>
    <t>27609</t>
  </si>
  <si>
    <t>NCD070619663</t>
  </si>
  <si>
    <t>FORMER ASHEVILLE DYE AND FINISHING LOCATION</t>
  </si>
  <si>
    <t xml:space="preserve">850 WARREN WILSON ROAD </t>
  </si>
  <si>
    <t>SWANNANOA</t>
  </si>
  <si>
    <t>28778</t>
  </si>
  <si>
    <t>NCD024599011</t>
  </si>
  <si>
    <t>FORMER ASHLAND GREENSBORO</t>
  </si>
  <si>
    <t xml:space="preserve">2802 PATTERSON STREET </t>
  </si>
  <si>
    <t>NCD003236437</t>
  </si>
  <si>
    <t>FORMER BLACK &amp; DECKER FACILITY</t>
  </si>
  <si>
    <t xml:space="preserve">1758 SOUTH FAYETTEVILLE ST </t>
  </si>
  <si>
    <t>ASHEBORO</t>
  </si>
  <si>
    <t>27205</t>
  </si>
  <si>
    <t>NCD001725464</t>
  </si>
  <si>
    <t>FORMER BORDEN/SMITH-DOUGLASS FACILITY</t>
  </si>
  <si>
    <t xml:space="preserve">3106 HWY 11 NORTH </t>
  </si>
  <si>
    <t>KINSTON</t>
  </si>
  <si>
    <t>28501</t>
  </si>
  <si>
    <t>NCD086871282</t>
  </si>
  <si>
    <t>FORMER CSI LANDFILL FACILITY</t>
  </si>
  <si>
    <t xml:space="preserve">1200 DRAGSTRIP ROAD </t>
  </si>
  <si>
    <t>HUDSON</t>
  </si>
  <si>
    <t>28638</t>
  </si>
  <si>
    <t>NCD052547635</t>
  </si>
  <si>
    <t>FORMER GSK-SOUTH, 3029 E. CORNWALLIS RD., RTP</t>
  </si>
  <si>
    <t xml:space="preserve">3029 E CORNWALLIS RD </t>
  </si>
  <si>
    <t>RESEARCH TRIANGLE PARK</t>
  </si>
  <si>
    <t>27709</t>
  </si>
  <si>
    <t>NCD057451270</t>
  </si>
  <si>
    <t>FORMER HEATCRAFT REMEDIATION SITE</t>
  </si>
  <si>
    <t xml:space="preserve">602 SUNNYVALE DRIVE </t>
  </si>
  <si>
    <t>28412</t>
  </si>
  <si>
    <t>NCD091249417</t>
  </si>
  <si>
    <t>FORMER JOHN DEERE CONSUMER PRODUCTS FACILITY - GASTONIA, NC PLANT</t>
  </si>
  <si>
    <t xml:space="preserve">3800 LITTLE MOUNTAIN RD </t>
  </si>
  <si>
    <t>NCD065300519</t>
  </si>
  <si>
    <t>FORMER SCHLAGE LOCK FACILITY</t>
  </si>
  <si>
    <t xml:space="preserve">213 RED IRON RD </t>
  </si>
  <si>
    <t>27804</t>
  </si>
  <si>
    <t>NC8210020121</t>
  </si>
  <si>
    <t>FORT LIBERTY HQ, GARRISON CMD</t>
  </si>
  <si>
    <t xml:space="preserve"> BUILDING 1-1326, MACOMB STREET </t>
  </si>
  <si>
    <t>FORT LIBERTY</t>
  </si>
  <si>
    <t>28310</t>
  </si>
  <si>
    <t>NCD003237948</t>
  </si>
  <si>
    <t>GENERAL ELECTRIC COMPANY - HICKORY FACILITY</t>
  </si>
  <si>
    <t xml:space="preserve">1223 FAIRGROVE CHURCH ROAD </t>
  </si>
  <si>
    <t>CONOVER</t>
  </si>
  <si>
    <t>28613</t>
  </si>
  <si>
    <t>NCD057034449</t>
  </si>
  <si>
    <t>GENERAL TIMBER, INC</t>
  </si>
  <si>
    <t xml:space="preserve">625 FARMVILLE MINE ROAD </t>
  </si>
  <si>
    <t>NCD980559967</t>
  </si>
  <si>
    <t>GEORGIA PACIFIC HARDWOOD MILL</t>
  </si>
  <si>
    <t xml:space="preserve"> EAST BROAD ST </t>
  </si>
  <si>
    <t>MURFREESBORO</t>
  </si>
  <si>
    <t>27855</t>
  </si>
  <si>
    <t>NCD065655599</t>
  </si>
  <si>
    <t>GLAXOSMITHKLINE LLC</t>
  </si>
  <si>
    <t xml:space="preserve">5 MOORE DR. </t>
  </si>
  <si>
    <t>NCD986190791</t>
  </si>
  <si>
    <t>HAYNES INTERNATIONAL, INC. DBA HAYNES WIRE COMPANY</t>
  </si>
  <si>
    <t xml:space="preserve">158 N EGERTON ROAD </t>
  </si>
  <si>
    <t>HENDERSONVILLE</t>
  </si>
  <si>
    <t>28792</t>
  </si>
  <si>
    <t>NCD089158323</t>
  </si>
  <si>
    <t>HYSTER-YALE GROUP, INC.</t>
  </si>
  <si>
    <t xml:space="preserve">2040 MORGANTON BOULEVARD </t>
  </si>
  <si>
    <t>LENOIR</t>
  </si>
  <si>
    <t>28645</t>
  </si>
  <si>
    <t>NCD041463761</t>
  </si>
  <si>
    <t xml:space="preserve">3039 E. CORNWALLIS ROAD </t>
  </si>
  <si>
    <t>NCD041414772</t>
  </si>
  <si>
    <t>INGERSOLL-RAND, PORTABLE COMPRESSOR DIVISION</t>
  </si>
  <si>
    <t xml:space="preserve">501 SANFORD AVENUE </t>
  </si>
  <si>
    <t>MOCKSVILLE</t>
  </si>
  <si>
    <t>27028</t>
  </si>
  <si>
    <t>NCD003156460</t>
  </si>
  <si>
    <t>INTERNATIONAL PAPER - CHARLOTTE CONTAINER (7210)</t>
  </si>
  <si>
    <t xml:space="preserve">5419 HOVIS RD </t>
  </si>
  <si>
    <t>28208</t>
  </si>
  <si>
    <t>NCD981476955</t>
  </si>
  <si>
    <t>JOHNSTON COUNTY SCHOOLS (SHORT JOURNEY CENTER)</t>
  </si>
  <si>
    <t xml:space="preserve">2323 CLEVELAND ROAD (SR 1010) </t>
  </si>
  <si>
    <t>27577</t>
  </si>
  <si>
    <t>NCD045646924</t>
  </si>
  <si>
    <t>KABA ILCO CORPORATION</t>
  </si>
  <si>
    <t xml:space="preserve">400 JEFFREYS RD </t>
  </si>
  <si>
    <t>NCD003151990</t>
  </si>
  <si>
    <t>KIMBERLY-CLARK BERKELY MILLS</t>
  </si>
  <si>
    <t xml:space="preserve">32 SMYTH AVE </t>
  </si>
  <si>
    <t>NCD003156213</t>
  </si>
  <si>
    <t>LENOIR MIRROR COMPANY</t>
  </si>
  <si>
    <t xml:space="preserve">401 KINCAID ST. SW </t>
  </si>
  <si>
    <t>NCD000771964</t>
  </si>
  <si>
    <t>LIVENT USA CORP.</t>
  </si>
  <si>
    <t xml:space="preserve">1115 BESSEMER CITY KINGS MTN, HWY. </t>
  </si>
  <si>
    <t>BESSEMER CITY</t>
  </si>
  <si>
    <t>28016</t>
  </si>
  <si>
    <t>NCD042091975</t>
  </si>
  <si>
    <t>MALLINCKRODT RALEIGH PHARMACEUTICAL PLANT</t>
  </si>
  <si>
    <t xml:space="preserve">8801 CAPITAL BOULEVARD </t>
  </si>
  <si>
    <t>27616</t>
  </si>
  <si>
    <t>NC6170022580</t>
  </si>
  <si>
    <t>MARINE CORPS BASE CAMP LEJEUNE</t>
  </si>
  <si>
    <t xml:space="preserve"> EMD/RCRS, 977 MICHAEL RD</t>
  </si>
  <si>
    <t>CAMP LEJEUNE</t>
  </si>
  <si>
    <t>28547-2540</t>
  </si>
  <si>
    <t>NC1170027261</t>
  </si>
  <si>
    <t>MCAB EAST - MCAS CHERRY POINT</t>
  </si>
  <si>
    <t xml:space="preserve"> NC HWY 101 AT U.S. 70 WEST </t>
  </si>
  <si>
    <t>HAVELOCK</t>
  </si>
  <si>
    <t>28533-0006</t>
  </si>
  <si>
    <t>NCD980798839</t>
  </si>
  <si>
    <t xml:space="preserve">4633 MERCK ROAD </t>
  </si>
  <si>
    <t>WILSON</t>
  </si>
  <si>
    <t>27893</t>
  </si>
  <si>
    <t>NCD044438406</t>
  </si>
  <si>
    <t>MOOG, INC.</t>
  </si>
  <si>
    <t xml:space="preserve">1995 NC HIGHWAY 141 </t>
  </si>
  <si>
    <t>MURPHY</t>
  </si>
  <si>
    <t>28906</t>
  </si>
  <si>
    <t>NCD000830737</t>
  </si>
  <si>
    <t>NCSU MAIN CAMPUS</t>
  </si>
  <si>
    <t xml:space="preserve">2620 WOLF VILLAGE WAY </t>
  </si>
  <si>
    <t>27695</t>
  </si>
  <si>
    <t>NCD095465035</t>
  </si>
  <si>
    <t>NEPTCO INCORPORATED</t>
  </si>
  <si>
    <t xml:space="preserve">2012 HICKORY BOULEVARD </t>
  </si>
  <si>
    <t>NC2750890004</t>
  </si>
  <si>
    <t>NIEHS &amp; EPA WASTE HANDLING FACILITY</t>
  </si>
  <si>
    <t xml:space="preserve">111 TW ALEXANDER DRIVE </t>
  </si>
  <si>
    <t>DURHAM</t>
  </si>
  <si>
    <t>27709-2233</t>
  </si>
  <si>
    <t>NCD003213907</t>
  </si>
  <si>
    <t>NOKIA OF AMERICA CORPORATION</t>
  </si>
  <si>
    <t>3370 OLD LEXINGTON ROAD BLDG. 46</t>
  </si>
  <si>
    <t>WINSTON-SALEM</t>
  </si>
  <si>
    <t>27107</t>
  </si>
  <si>
    <t>NCD072022726</t>
  </si>
  <si>
    <t>NOVANT HEALTH NEW HANOVER REGIONAL MEDICAL CENTER CRITICAL SUPPORT FACILITY</t>
  </si>
  <si>
    <t xml:space="preserve">2221 J.R. KENNEDY DRIVE </t>
  </si>
  <si>
    <t>28405</t>
  </si>
  <si>
    <t>NCD002591014</t>
  </si>
  <si>
    <t>PARKER HANNIFIN CORPORATION (PNEUMATICS DIVISION)</t>
  </si>
  <si>
    <t xml:space="preserve">12415 CAPITAL BOULEVARD </t>
  </si>
  <si>
    <t>WAKE FOREST</t>
  </si>
  <si>
    <t>27587</t>
  </si>
  <si>
    <t>NCD047373766</t>
  </si>
  <si>
    <t>PATHEON MANUFACTURING SERVICES LLC</t>
  </si>
  <si>
    <t xml:space="preserve">5900 MARTIN LUTHER KING, JR. HWY </t>
  </si>
  <si>
    <t>27834</t>
  </si>
  <si>
    <t>NCD053488409</t>
  </si>
  <si>
    <t>PERFORMANCE FIBERS</t>
  </si>
  <si>
    <t xml:space="preserve">338 PEA RIDGE RD </t>
  </si>
  <si>
    <t>NEW HILL</t>
  </si>
  <si>
    <t>27562</t>
  </si>
  <si>
    <t>NCD991278805</t>
  </si>
  <si>
    <t>PETTY MACHINE COMPANY</t>
  </si>
  <si>
    <t xml:space="preserve">2403 FORBES ROAD </t>
  </si>
  <si>
    <t>28056</t>
  </si>
  <si>
    <t>NCD986187458</t>
  </si>
  <si>
    <t>PITT COUNTY SCHOOLS - AYDEN DISPOSAL SITE</t>
  </si>
  <si>
    <t xml:space="preserve"> STATE ROAD 1104 </t>
  </si>
  <si>
    <t>AYDEN</t>
  </si>
  <si>
    <t>28513</t>
  </si>
  <si>
    <t>NCD091245969</t>
  </si>
  <si>
    <t>RADIATOR SPECIALTY COMPANY</t>
  </si>
  <si>
    <t xml:space="preserve">600 RADIATOR ROAD </t>
  </si>
  <si>
    <t>INDIAN TRAIL</t>
  </si>
  <si>
    <t>28079</t>
  </si>
  <si>
    <t>NCD986215572</t>
  </si>
  <si>
    <t>RENTAL UNIFORM SERVICE/BARDUSCH</t>
  </si>
  <si>
    <t xml:space="preserve">800 E GOLDSBORO </t>
  </si>
  <si>
    <t>27894</t>
  </si>
  <si>
    <t>NCD079060059</t>
  </si>
  <si>
    <t>SAFETY-KLEEN SYSTEMS, INC</t>
  </si>
  <si>
    <t xml:space="preserve">2320 YADKIN AVE </t>
  </si>
  <si>
    <t>28205</t>
  </si>
  <si>
    <t>NCD980846935</t>
  </si>
  <si>
    <t xml:space="preserve">934 N 5TH ST </t>
  </si>
  <si>
    <t>SAINT PAULS</t>
  </si>
  <si>
    <t>28384</t>
  </si>
  <si>
    <t>NCD077840148</t>
  </si>
  <si>
    <t xml:space="preserve">6182 OLD MENDENHALL ROAD </t>
  </si>
  <si>
    <t>ARCHDALE</t>
  </si>
  <si>
    <t>27263</t>
  </si>
  <si>
    <t>NCD000776740</t>
  </si>
  <si>
    <t xml:space="preserve">125 SOMMERVILLE PARK ROAD </t>
  </si>
  <si>
    <t>27603</t>
  </si>
  <si>
    <t>NCD067203752</t>
  </si>
  <si>
    <t>SCHNEIDER ELECTRIC (FORMERLY SQUARE D COMPANY)</t>
  </si>
  <si>
    <t>8001 HIGHWAY 64 EAST (KNIGHTDALE BLVD</t>
  </si>
  <si>
    <t>KNIGHTDALE</t>
  </si>
  <si>
    <t>27545</t>
  </si>
  <si>
    <t>NC7570024474</t>
  </si>
  <si>
    <t>SEYMOUR JOHNSON AFB</t>
  </si>
  <si>
    <t>1711 GOODSON STREET BLDG 2025</t>
  </si>
  <si>
    <t>27531</t>
  </si>
  <si>
    <t>NCD053010732</t>
  </si>
  <si>
    <t>SOUTH BOULEVARD PROPERTIES, INC.</t>
  </si>
  <si>
    <t xml:space="preserve">2000 SOUTH BOULEVARD </t>
  </si>
  <si>
    <t>28203</t>
  </si>
  <si>
    <t>NCD041466251</t>
  </si>
  <si>
    <t>SPECIALTY PRODUCT TECHNOLOGIES</t>
  </si>
  <si>
    <t xml:space="preserve">2100 WEST BROAD ST </t>
  </si>
  <si>
    <t>28337</t>
  </si>
  <si>
    <t>NCD061801361</t>
  </si>
  <si>
    <t>SYNGENTA CROP PROTECTION, LLC.</t>
  </si>
  <si>
    <t xml:space="preserve">410 S. SWING ROAD </t>
  </si>
  <si>
    <t>NCD000604322</t>
  </si>
  <si>
    <t>TAPAHA DYNAMICS LLC</t>
  </si>
  <si>
    <t xml:space="preserve">904 VIRGINIA ST SW </t>
  </si>
  <si>
    <t>NCD047368642</t>
  </si>
  <si>
    <t xml:space="preserve">22828 NC HIGHWAY 87 W </t>
  </si>
  <si>
    <t>FAYETTEVILLE</t>
  </si>
  <si>
    <t>28306-7332</t>
  </si>
  <si>
    <t>NCD982093783</t>
  </si>
  <si>
    <t>THE UNIVERSITY OF NORTH CAROLINA AT CHAPEL HILL</t>
  </si>
  <si>
    <t>1000-A ESTES DRIVE BUILDINGS 488 &amp; 531</t>
  </si>
  <si>
    <t>CHAPEL HILL</t>
  </si>
  <si>
    <t>27599-1650</t>
  </si>
  <si>
    <t>NCR000001602</t>
  </si>
  <si>
    <t>THIRD CREEK WASTEWATER TREATMENT PLANT</t>
  </si>
  <si>
    <t xml:space="preserve">444 THIRD CREEK ROAD </t>
  </si>
  <si>
    <t>STATESVILLE</t>
  </si>
  <si>
    <t>28677</t>
  </si>
  <si>
    <t>NCD063122592</t>
  </si>
  <si>
    <t>TIPPER TIE INC</t>
  </si>
  <si>
    <t xml:space="preserve">2000 LUFKIN RD </t>
  </si>
  <si>
    <t>NCD981863012</t>
  </si>
  <si>
    <t>TRANSCONTINENTAL GAS PIPE LINE COMPANY, LLC - COMPRESSOR STATION 150</t>
  </si>
  <si>
    <t xml:space="preserve">236 TRANSCO ROAD </t>
  </si>
  <si>
    <t>MOORESVILLE</t>
  </si>
  <si>
    <t>28117</t>
  </si>
  <si>
    <t>NCD060299765</t>
  </si>
  <si>
    <t>TRANSCONTINENTAL GAS PIPE LINE COMPANY, LLC - COMPRESSOR STATION 155</t>
  </si>
  <si>
    <t xml:space="preserve">650 BECKY HILL ROAD </t>
  </si>
  <si>
    <t>27295</t>
  </si>
  <si>
    <t>NCD049773245</t>
  </si>
  <si>
    <t>TREX PROPERTIES, LLC</t>
  </si>
  <si>
    <t xml:space="preserve">3114 AND 3124 CULLMAN AVE </t>
  </si>
  <si>
    <t>28206</t>
  </si>
  <si>
    <t>NCD061263315</t>
  </si>
  <si>
    <t xml:space="preserve">3930 GLENWOOD DRIVE </t>
  </si>
  <si>
    <t>NC2690308232</t>
  </si>
  <si>
    <t>USCG BASE ELIZABETH CITY</t>
  </si>
  <si>
    <t>Dept of Transportation</t>
  </si>
  <si>
    <t xml:space="preserve">1664 WEEKSVILLE ROAD </t>
  </si>
  <si>
    <t>ELIZABETH CITY</t>
  </si>
  <si>
    <t>27909</t>
  </si>
  <si>
    <t>NCD048467427</t>
  </si>
  <si>
    <t>VENATOR CHEMICALS LLC</t>
  </si>
  <si>
    <t xml:space="preserve">5910 PHARR MILL ROAD </t>
  </si>
  <si>
    <t>28075</t>
  </si>
  <si>
    <t>NCD986166338</t>
  </si>
  <si>
    <t>VEOLIA ES TECHNICAL SOLUTIONS, LLC</t>
  </si>
  <si>
    <t xml:space="preserve">2176 WILL SUITT RD </t>
  </si>
  <si>
    <t>CREEDMOOR</t>
  </si>
  <si>
    <t>27522</t>
  </si>
  <si>
    <t>NCD982156812</t>
  </si>
  <si>
    <t>WYSONG &amp; MILES CO</t>
  </si>
  <si>
    <t xml:space="preserve">4820 HWY 29 N </t>
  </si>
  <si>
    <t>27405</t>
  </si>
  <si>
    <t>SC</t>
  </si>
  <si>
    <t>SCD062697735</t>
  </si>
  <si>
    <t>ASHLAND LLC (FORMER ASHLAND DSO GREENVILLE FACILITY)</t>
  </si>
  <si>
    <t xml:space="preserve">100 BI-LO BOULEVARD </t>
  </si>
  <si>
    <t>29607</t>
  </si>
  <si>
    <t>SCR000771618</t>
  </si>
  <si>
    <t>BEFESA ZINC US INC.</t>
  </si>
  <si>
    <t xml:space="preserve"> 941 TECHNOLOGY DR </t>
  </si>
  <si>
    <t>SNELLING</t>
  </si>
  <si>
    <t>29812</t>
  </si>
  <si>
    <t>SCD003339702</t>
  </si>
  <si>
    <t>CENTER TERMINAL LLC</t>
  </si>
  <si>
    <t xml:space="preserve">2819 INDUSTRIAL AVE </t>
  </si>
  <si>
    <t>N CHARLESTON</t>
  </si>
  <si>
    <t>29405</t>
  </si>
  <si>
    <t>SC0170022560</t>
  </si>
  <si>
    <t>CHARLESTON NAVAL COMPLEX</t>
  </si>
  <si>
    <t xml:space="preserve"> 1330 KILO ST BLDG 1824 </t>
  </si>
  <si>
    <t>29419-9010</t>
  </si>
  <si>
    <t>SCR000771451</t>
  </si>
  <si>
    <t>CLARIOS LLC</t>
  </si>
  <si>
    <t xml:space="preserve"> 1800 PAPER MILL RD </t>
  </si>
  <si>
    <t>29506-5818</t>
  </si>
  <si>
    <t>SCD003341849</t>
  </si>
  <si>
    <t>CONESTEE HOLDINGS LLC</t>
  </si>
  <si>
    <t xml:space="preserve"> 112 CONESTEE RD </t>
  </si>
  <si>
    <t>CONESTEE</t>
  </si>
  <si>
    <t>29636</t>
  </si>
  <si>
    <t>SCD048373468</t>
  </si>
  <si>
    <t>COOPER RIVER PARTNERS LLC</t>
  </si>
  <si>
    <t xml:space="preserve">1588 BUSHY PARK RD </t>
  </si>
  <si>
    <t>GOOSE CREEK</t>
  </si>
  <si>
    <t>29445</t>
  </si>
  <si>
    <t>SCD005574967</t>
  </si>
  <si>
    <t>EAST EMPIRE HOLDINGS, LLC</t>
  </si>
  <si>
    <t xml:space="preserve">411 S EBENEZER RD </t>
  </si>
  <si>
    <t>29501</t>
  </si>
  <si>
    <t>SCD003342938</t>
  </si>
  <si>
    <t>ELISKIM INC.</t>
  </si>
  <si>
    <t xml:space="preserve"> SC 81 S AND TRUE TEMPER RD </t>
  </si>
  <si>
    <t>ANDERSON</t>
  </si>
  <si>
    <t>29624</t>
  </si>
  <si>
    <t>SCR000771147</t>
  </si>
  <si>
    <t>ENERGYSOLUTIONS BARNWELL RCRA PROCESSING FACILITY</t>
  </si>
  <si>
    <t xml:space="preserve">15961 DUNBARTON BLVD </t>
  </si>
  <si>
    <t>BARNWELL</t>
  </si>
  <si>
    <t>SCD001368075</t>
  </si>
  <si>
    <t>GASTON PARK AND ASSOCIATES</t>
  </si>
  <si>
    <t xml:space="preserve">700 SOUTHBOUND RD </t>
  </si>
  <si>
    <t>GASTON</t>
  </si>
  <si>
    <t>29053</t>
  </si>
  <si>
    <t>SCD049126097</t>
  </si>
  <si>
    <t>GE GREENVILLE GAS TURBINES LLC</t>
  </si>
  <si>
    <t xml:space="preserve"> 300 GARLINGTON RD </t>
  </si>
  <si>
    <t>29615-4614</t>
  </si>
  <si>
    <t>SCD067002147</t>
  </si>
  <si>
    <t>GE HEALTHCARE MANUFACTURING LLC</t>
  </si>
  <si>
    <t xml:space="preserve">3001 W RADIO DR </t>
  </si>
  <si>
    <t>SCD982120107</t>
  </si>
  <si>
    <t>GEORGETOWN COUNTY</t>
  </si>
  <si>
    <t xml:space="preserve"> SOUTH ISLAND RD </t>
  </si>
  <si>
    <t>29440</t>
  </si>
  <si>
    <t>SCD003351699</t>
  </si>
  <si>
    <t>GIANT CEMENT COMPANY</t>
  </si>
  <si>
    <t xml:space="preserve"> 654 JUDGE ST </t>
  </si>
  <si>
    <t>HARLEYVILLE</t>
  </si>
  <si>
    <t>29448</t>
  </si>
  <si>
    <t>SCD036275626</t>
  </si>
  <si>
    <t>GIANT RESOURCE RECOVERY SUMTER INC</t>
  </si>
  <si>
    <t xml:space="preserve"> 755 INDUSTRIAL BLVD </t>
  </si>
  <si>
    <t>SUMTER</t>
  </si>
  <si>
    <t>29150-6705</t>
  </si>
  <si>
    <t>SCD002267490</t>
  </si>
  <si>
    <t>GREENVILLE PROPERTIES LLC</t>
  </si>
  <si>
    <t xml:space="preserve">1801 RUTHERFORD RD </t>
  </si>
  <si>
    <t>29609</t>
  </si>
  <si>
    <t>SCD003159928</t>
  </si>
  <si>
    <t>GRH 2011 LLC</t>
  </si>
  <si>
    <t xml:space="preserve">2850 CHERRY RD </t>
  </si>
  <si>
    <t>ROCK HILL</t>
  </si>
  <si>
    <t>29730</t>
  </si>
  <si>
    <t>SCD061523098</t>
  </si>
  <si>
    <t>HIGH PERFORMANCE CONDUCTORS LLC</t>
  </si>
  <si>
    <t xml:space="preserve"> 1570 CAMPTON RD </t>
  </si>
  <si>
    <t>INMAN</t>
  </si>
  <si>
    <t>29349</t>
  </si>
  <si>
    <t>SCD003368891</t>
  </si>
  <si>
    <t>HOLCIM US INC GEOCYCLE LLC</t>
  </si>
  <si>
    <t xml:space="preserve"> 2175 GARDNER BLVD </t>
  </si>
  <si>
    <t>HOLLY HILL</t>
  </si>
  <si>
    <t>29059</t>
  </si>
  <si>
    <t>SCD003339207</t>
  </si>
  <si>
    <t>HONEYWELL BY SALISBURY</t>
  </si>
  <si>
    <t xml:space="preserve"> 4090 AZALEA DR </t>
  </si>
  <si>
    <t>NORTH CHARLESTON</t>
  </si>
  <si>
    <t>SCD003363074</t>
  </si>
  <si>
    <t>HONEYWELL SAFETY PRODUCTS</t>
  </si>
  <si>
    <t xml:space="preserve"> 1150 JACKSON HTS </t>
  </si>
  <si>
    <t>CLOVER</t>
  </si>
  <si>
    <t>29710-8642</t>
  </si>
  <si>
    <t>SCD065053217</t>
  </si>
  <si>
    <t>HSL INC/ EASLEY SITE TRUST</t>
  </si>
  <si>
    <t xml:space="preserve">619 ROLLING HILLS CIR </t>
  </si>
  <si>
    <t>EASLEY</t>
  </si>
  <si>
    <t>29640</t>
  </si>
  <si>
    <t>SCD003344363</t>
  </si>
  <si>
    <t>INV CAMDEN PLANT</t>
  </si>
  <si>
    <t xml:space="preserve">643 HWY 1 SOUTH </t>
  </si>
  <si>
    <t>LUGOFF</t>
  </si>
  <si>
    <t>29078</t>
  </si>
  <si>
    <t>SC3570024460</t>
  </si>
  <si>
    <t>JOINT BASE CHARLESTON AIR</t>
  </si>
  <si>
    <t xml:space="preserve"> 437 ABG DEEV </t>
  </si>
  <si>
    <t>CHARLESTON AFB</t>
  </si>
  <si>
    <t>29404</t>
  </si>
  <si>
    <t>SC8170022620</t>
  </si>
  <si>
    <t>JOINT BASE CHARLESTON WEAPONS</t>
  </si>
  <si>
    <t xml:space="preserve"> 2316 RED BANK RD STE 100 </t>
  </si>
  <si>
    <t>SCD003353026</t>
  </si>
  <si>
    <t xml:space="preserve"> 280 N KOPPERS RD </t>
  </si>
  <si>
    <t>29506</t>
  </si>
  <si>
    <t>SCD048372023</t>
  </si>
  <si>
    <t>LOCKHEED MARTIN CORPORATION  AERONAUTICAL SYSTEMS</t>
  </si>
  <si>
    <t xml:space="preserve">4280 PACE STREET </t>
  </si>
  <si>
    <t>SC1750216169</t>
  </si>
  <si>
    <t>MARINE CORPS AIR STATION BEAUFORT</t>
  </si>
  <si>
    <t xml:space="preserve"> HWY 21 BLDG 601 </t>
  </si>
  <si>
    <t>BEAUFORT</t>
  </si>
  <si>
    <t>29904</t>
  </si>
  <si>
    <t>SCD069316271</t>
  </si>
  <si>
    <t xml:space="preserve">MEDICAL UNIVERSITY OF SC </t>
  </si>
  <si>
    <t xml:space="preserve"> 171 ASHLEY AVE </t>
  </si>
  <si>
    <t>29425</t>
  </si>
  <si>
    <t>SCD048462378</t>
  </si>
  <si>
    <t>MEYER UTILITY STRUCTURES LLC PLANT 1665</t>
  </si>
  <si>
    <t xml:space="preserve">3468 OLD CAMDEN HWY </t>
  </si>
  <si>
    <t>29720</t>
  </si>
  <si>
    <t>SCD098400948</t>
  </si>
  <si>
    <t>MIDLAND CAPITAL LLC</t>
  </si>
  <si>
    <t xml:space="preserve">7601 HWY 221 S </t>
  </si>
  <si>
    <t>MOORE</t>
  </si>
  <si>
    <t>29369</t>
  </si>
  <si>
    <t>SCD069314045</t>
  </si>
  <si>
    <t>MILLIKEN CHEMICAL DEWEY PLANT</t>
  </si>
  <si>
    <t xml:space="preserve"> 1440 CAMPTON RD </t>
  </si>
  <si>
    <t>SCD097631691</t>
  </si>
  <si>
    <t>MITSUBISHI CHEMICAL AMERICA, INC.</t>
  </si>
  <si>
    <t xml:space="preserve">2001 HOOD RD </t>
  </si>
  <si>
    <t>GREER</t>
  </si>
  <si>
    <t>29650-1014</t>
  </si>
  <si>
    <t>SCR000002006</t>
  </si>
  <si>
    <t>NUCOR STEEL BERKELEY COUNTY</t>
  </si>
  <si>
    <t xml:space="preserve"> 1455 HAGAN AVE </t>
  </si>
  <si>
    <t>HUGER</t>
  </si>
  <si>
    <t>29450</t>
  </si>
  <si>
    <t>SCD044940369</t>
  </si>
  <si>
    <t>NUCOR STEEL- DARLINGTON</t>
  </si>
  <si>
    <t xml:space="preserve"> 300 STEEL MILL RD </t>
  </si>
  <si>
    <t>29540-8759</t>
  </si>
  <si>
    <t>SCD003353760</t>
  </si>
  <si>
    <t>OWEN ELECTRIC STEEL COMPANY OF SC D/B/A</t>
  </si>
  <si>
    <t xml:space="preserve"> 310 NEW STATE RD </t>
  </si>
  <si>
    <t>CAYCE</t>
  </si>
  <si>
    <t>29033</t>
  </si>
  <si>
    <t>SCD003349982</t>
  </si>
  <si>
    <t>OWENS CORNING ANDERSON</t>
  </si>
  <si>
    <t xml:space="preserve"> 4837 HWY 81 S </t>
  </si>
  <si>
    <t>STARR</t>
  </si>
  <si>
    <t>29684-9308</t>
  </si>
  <si>
    <t>SCD070371885</t>
  </si>
  <si>
    <t>PHIBRO TECH INC</t>
  </si>
  <si>
    <t xml:space="preserve">2395 CAINS MILL RD </t>
  </si>
  <si>
    <t>29154</t>
  </si>
  <si>
    <t>SCD070375985</t>
  </si>
  <si>
    <t>PINEWOOD SITE CUSTODIAL TRUST (PSCT)</t>
  </si>
  <si>
    <t xml:space="preserve"> 8430 CAMP MACBOYKIN RD </t>
  </si>
  <si>
    <t>PINEWOOD</t>
  </si>
  <si>
    <t>29125</t>
  </si>
  <si>
    <t>SCD981467616</t>
  </si>
  <si>
    <t>ROEBUCK DISPOSAL LLC</t>
  </si>
  <si>
    <t xml:space="preserve">301 RAILROAD STREET </t>
  </si>
  <si>
    <t>ROEBUCK</t>
  </si>
  <si>
    <t>29376</t>
  </si>
  <si>
    <t>SCD981031040</t>
  </si>
  <si>
    <t>SAFETY KLEEN SYSTEMS INC GREER</t>
  </si>
  <si>
    <t xml:space="preserve"> 2818 OLD WOODRUFF RD </t>
  </si>
  <si>
    <t>29651</t>
  </si>
  <si>
    <t>SCD077995488</t>
  </si>
  <si>
    <t xml:space="preserve">SAFETY KLEEN SYSTEMS, INC </t>
  </si>
  <si>
    <t xml:space="preserve">130A  FRONTAGE RD </t>
  </si>
  <si>
    <t>29073</t>
  </si>
  <si>
    <t>SCD003349065</t>
  </si>
  <si>
    <t>SANTOLUBES MANUFACTURING LLC</t>
  </si>
  <si>
    <t xml:space="preserve"> 2155 W CROFT CIR DR </t>
  </si>
  <si>
    <t>SPARTANBURG</t>
  </si>
  <si>
    <t>29302</t>
  </si>
  <si>
    <t>SCD043384072</t>
  </si>
  <si>
    <t>SI GROUP INC ORANGEBURG</t>
  </si>
  <si>
    <t xml:space="preserve"> 725 CANNON BRIDGE RD </t>
  </si>
  <si>
    <t>ORANGEBURG</t>
  </si>
  <si>
    <t>29115-7221</t>
  </si>
  <si>
    <t>SCD078065117</t>
  </si>
  <si>
    <t>SIEMENS INDUSTRY INC</t>
  </si>
  <si>
    <t xml:space="preserve"> 1320 OLD GEORGIA RD </t>
  </si>
  <si>
    <t>SCD003358389</t>
  </si>
  <si>
    <t xml:space="preserve"> 2151 KING ST EXT </t>
  </si>
  <si>
    <t>29405-6124</t>
  </si>
  <si>
    <t>SCD049690001</t>
  </si>
  <si>
    <t>SOUTHERN WOOD PIEDMONT COMPANY</t>
  </si>
  <si>
    <t xml:space="preserve"> 591 SPRINGFIELD RD </t>
  </si>
  <si>
    <t>29303</t>
  </si>
  <si>
    <t>SCD003351996</t>
  </si>
  <si>
    <t>SRT HOLDINGS, LLC</t>
  </si>
  <si>
    <t xml:space="preserve"> 1101 W BLUE RIDGE DR </t>
  </si>
  <si>
    <t>SCD003360393</t>
  </si>
  <si>
    <t>SYNTHOMER USA LLC - ROEBUCK SITE</t>
  </si>
  <si>
    <t xml:space="preserve"> 200 RAILROAD ST </t>
  </si>
  <si>
    <t>SCD002038545</t>
  </si>
  <si>
    <t>T&amp;S BRASS &amp; BRONZE WORKS INC</t>
  </si>
  <si>
    <t xml:space="preserve"> 2 SADDLEBACK COVE RD </t>
  </si>
  <si>
    <t>TRAVELERS REST</t>
  </si>
  <si>
    <t>29690</t>
  </si>
  <si>
    <t>SCD041387796</t>
  </si>
  <si>
    <t xml:space="preserve">THE TIMKEN COMPANY -TYGER RIVER PLANT </t>
  </si>
  <si>
    <t xml:space="preserve">408 INDUSTRIAL PARK RD </t>
  </si>
  <si>
    <t>29379</t>
  </si>
  <si>
    <t>SCD003345683</t>
  </si>
  <si>
    <t>TRANE TECHNOLOGIES COMPANY LLC</t>
  </si>
  <si>
    <t xml:space="preserve">1775 TORRINGTON RD </t>
  </si>
  <si>
    <t>29325</t>
  </si>
  <si>
    <t>SC7570024821</t>
  </si>
  <si>
    <t>USAF AFRPA MYRTLE BEACH</t>
  </si>
  <si>
    <t xml:space="preserve">1048 AERODROME BLVD </t>
  </si>
  <si>
    <t>MYRTLE BEACH</t>
  </si>
  <si>
    <t>29577</t>
  </si>
  <si>
    <t>SC9570090002</t>
  </si>
  <si>
    <t>USAF POINSETT ELECTRONIC COMBAT RANGE</t>
  </si>
  <si>
    <t xml:space="preserve"> SC HWY 261 4 MI S OF WEDGEFIEL </t>
  </si>
  <si>
    <t>WEDGEFIELD</t>
  </si>
  <si>
    <t>29168</t>
  </si>
  <si>
    <t>SC7570024466</t>
  </si>
  <si>
    <t>USAF-SHAW AIR FORCE BASE</t>
  </si>
  <si>
    <t xml:space="preserve"> 345 CULLEN ST </t>
  </si>
  <si>
    <t>SHAW AFB</t>
  </si>
  <si>
    <t>29152</t>
  </si>
  <si>
    <t>SC3210020449</t>
  </si>
  <si>
    <t>USATC &amp; FORT JACKSON</t>
  </si>
  <si>
    <t xml:space="preserve"> BLDG 1916 OFF EWELL RD </t>
  </si>
  <si>
    <t>FORT JACKSON</t>
  </si>
  <si>
    <t>29207</t>
  </si>
  <si>
    <t>SCD991278607</t>
  </si>
  <si>
    <t>WEYLCHEM US INC WATEREE WASTEWATER FACILITY</t>
  </si>
  <si>
    <t xml:space="preserve">568 WARD RD </t>
  </si>
  <si>
    <t>SCD990704470</t>
  </si>
  <si>
    <t>WOLVERINE BRASS INC</t>
  </si>
  <si>
    <t xml:space="preserve"> 2951 HWY 501 E </t>
  </si>
  <si>
    <t>CONWAY</t>
  </si>
  <si>
    <t>29526</t>
  </si>
  <si>
    <t>TN</t>
  </si>
  <si>
    <t>TN5210020140</t>
  </si>
  <si>
    <t>101ST AIRBORNE DIVISION (AIR ASSAULT) &amp; FT CAMPBELL</t>
  </si>
  <si>
    <t xml:space="preserve"> WEST OF U.S. 41A; AT TN-KY BOR </t>
  </si>
  <si>
    <t>FT. CAMPBELL</t>
  </si>
  <si>
    <t>TN8570024044</t>
  </si>
  <si>
    <t>ARNOLD ENGINEERING DEVELOPMENT COMPLEX/TSDCI</t>
  </si>
  <si>
    <t xml:space="preserve">100 KINDEL DRIVE, SUITE B310 </t>
  </si>
  <si>
    <t>ARNOLD AFB</t>
  </si>
  <si>
    <t>37389</t>
  </si>
  <si>
    <t>TND053983862</t>
  </si>
  <si>
    <t>ARTAZN, LLC</t>
  </si>
  <si>
    <t xml:space="preserve">2500 OLD STAGE ROAD </t>
  </si>
  <si>
    <t>GREENEVILLE</t>
  </si>
  <si>
    <t>37745</t>
  </si>
  <si>
    <t>TND095050019</t>
  </si>
  <si>
    <t>ASSA ABLOY ACCESSORIES &amp; DOOR CONTROLS GROUP, INC., YALE DIVISION</t>
  </si>
  <si>
    <t xml:space="preserve">100 YALE AVENUE </t>
  </si>
  <si>
    <t>LENOIR CITY</t>
  </si>
  <si>
    <t>37771</t>
  </si>
  <si>
    <t>TND982144099</t>
  </si>
  <si>
    <t>BEFESA ZINC U.S. INC.</t>
  </si>
  <si>
    <t xml:space="preserve">199 TRUCK ROUTE </t>
  </si>
  <si>
    <t>ROCKWOOD</t>
  </si>
  <si>
    <t>37854</t>
  </si>
  <si>
    <t>TND066723263</t>
  </si>
  <si>
    <t>BIRCH STREET PROPERTIES, LLC</t>
  </si>
  <si>
    <t xml:space="preserve">250 BIRCH STREET </t>
  </si>
  <si>
    <t>BLOUNTVILLE</t>
  </si>
  <si>
    <t>37617</t>
  </si>
  <si>
    <t>TND003374790</t>
  </si>
  <si>
    <t>BRISTOL METALS, LLC</t>
  </si>
  <si>
    <t xml:space="preserve">390 BRISTOL METALS ROAD </t>
  </si>
  <si>
    <t>37620</t>
  </si>
  <si>
    <t>TND037909348</t>
  </si>
  <si>
    <t>CARDINAL GLASS INDUSTRIES- GREENLAND PLANT</t>
  </si>
  <si>
    <t xml:space="preserve">600 CARDINAL WAY ROAD </t>
  </si>
  <si>
    <t>CHURCH HILL</t>
  </si>
  <si>
    <t>37642</t>
  </si>
  <si>
    <t>TND000645770</t>
  </si>
  <si>
    <t>CLEAN HARBORS TENNESSEE, LLC</t>
  </si>
  <si>
    <t xml:space="preserve">2815 OLD GREENBRIER PIKE </t>
  </si>
  <si>
    <t>GREENBRIER</t>
  </si>
  <si>
    <t>37073</t>
  </si>
  <si>
    <t>TND000772277</t>
  </si>
  <si>
    <t>CLEAN HARBORS, ANTIOCH LLC</t>
  </si>
  <si>
    <t xml:space="preserve"> 1640 ANTIOCH PIKE </t>
  </si>
  <si>
    <t>ANTIOCH</t>
  </si>
  <si>
    <t>37013</t>
  </si>
  <si>
    <t>TND007024672</t>
  </si>
  <si>
    <t>COVORO MINING SOLUTIONS LLC</t>
  </si>
  <si>
    <t xml:space="preserve">2571 FITE ROAD </t>
  </si>
  <si>
    <t>MEMPHIS</t>
  </si>
  <si>
    <t>38127</t>
  </si>
  <si>
    <t>TND982109142</t>
  </si>
  <si>
    <t>DIVERSIFIED SCIENTIFIC SERVICES INC. (DSSI)</t>
  </si>
  <si>
    <t xml:space="preserve">657 GALLAHER ROAD </t>
  </si>
  <si>
    <t>37763</t>
  </si>
  <si>
    <t>TND052144011</t>
  </si>
  <si>
    <t>DUROMATIC PRODUCTS CORP</t>
  </si>
  <si>
    <t xml:space="preserve"> 121 FACTORY STREET </t>
  </si>
  <si>
    <t>CAMPAIGN</t>
  </si>
  <si>
    <t>38550</t>
  </si>
  <si>
    <t>TND003331766</t>
  </si>
  <si>
    <t>E. I. DUPONT DE NEMOURS &amp; COMPANY, INC.</t>
  </si>
  <si>
    <t xml:space="preserve">4501 NORTH ACCESS ROAD </t>
  </si>
  <si>
    <t>CHATTANOOGA</t>
  </si>
  <si>
    <t>37415</t>
  </si>
  <si>
    <t>TNR000005397</t>
  </si>
  <si>
    <t>EAST TENNESSEE MATERIALS &amp; ENERGY CORPORATION</t>
  </si>
  <si>
    <t xml:space="preserve">2010 HIGHWAY 58, SUITE 1020 </t>
  </si>
  <si>
    <t>OAK RIDGE</t>
  </si>
  <si>
    <t>37830</t>
  </si>
  <si>
    <t>TND003376928</t>
  </si>
  <si>
    <t>EASTMAN CHEMICAL COMPANY, TENNESSEE OPERATIONS</t>
  </si>
  <si>
    <t xml:space="preserve">100 NORTH EASTMAN ROAD </t>
  </si>
  <si>
    <t>KINGSPORT</t>
  </si>
  <si>
    <t>37660</t>
  </si>
  <si>
    <t>TND982157570</t>
  </si>
  <si>
    <t>ENERGYSOLUTIONS, INC.</t>
  </si>
  <si>
    <t xml:space="preserve">1560 BEAR CREEK ROAD </t>
  </si>
  <si>
    <t>TND054692967</t>
  </si>
  <si>
    <t>EUROFINS TESTAMERICA KNOXVILLE</t>
  </si>
  <si>
    <t xml:space="preserve">5815 MIDDLEBROOK PIKE </t>
  </si>
  <si>
    <t>KNOXVILLE</t>
  </si>
  <si>
    <t>37921</t>
  </si>
  <si>
    <t>TND980847024</t>
  </si>
  <si>
    <t>EXCEL TSD OF TN, LLC</t>
  </si>
  <si>
    <t xml:space="preserve">552 RIVERGATE ROAD </t>
  </si>
  <si>
    <t>38109</t>
  </si>
  <si>
    <t>TND048319644</t>
  </si>
  <si>
    <t>FORMER ASHLAND DISTRIBUTION FACILITY</t>
  </si>
  <si>
    <t xml:space="preserve">2351 CHANNEL AVENUE </t>
  </si>
  <si>
    <t>38113</t>
  </si>
  <si>
    <t>TND095058541</t>
  </si>
  <si>
    <t xml:space="preserve">5263 NORTH NATIONAL DRIVE </t>
  </si>
  <si>
    <t>37914</t>
  </si>
  <si>
    <t>TND047004114</t>
  </si>
  <si>
    <t>FORMER CARRIER MCMINNVILLE</t>
  </si>
  <si>
    <t xml:space="preserve">284 CARRIER DRIVE </t>
  </si>
  <si>
    <t>MORRISON</t>
  </si>
  <si>
    <t>37357</t>
  </si>
  <si>
    <t>TNR000006981</t>
  </si>
  <si>
    <t>FOSTER WHEELER ENVIRONMENTAL CORPORATION</t>
  </si>
  <si>
    <t xml:space="preserve">100  WIPP ROAD </t>
  </si>
  <si>
    <t>TND061314803</t>
  </si>
  <si>
    <t>GALAPAGOS INDUSTRIAL PARK, LLC</t>
  </si>
  <si>
    <t xml:space="preserve">4902 CENTRAL AVENUE </t>
  </si>
  <si>
    <t>37410</t>
  </si>
  <si>
    <t>TN5210020421</t>
  </si>
  <si>
    <t>HOLSTON ARMY AMMUNITION PLANT</t>
  </si>
  <si>
    <t xml:space="preserve">4509 WEST STONE DRIVE </t>
  </si>
  <si>
    <t>TND003338423</t>
  </si>
  <si>
    <t>INDUSTRIAL PLATING COMPANY</t>
  </si>
  <si>
    <t xml:space="preserve">3007 NORTH HICKORY STREET </t>
  </si>
  <si>
    <t>37406</t>
  </si>
  <si>
    <t>TND981026594</t>
  </si>
  <si>
    <t>KILGORE FLARES COMPANY LLC</t>
  </si>
  <si>
    <t xml:space="preserve"> KELLER ROAD </t>
  </si>
  <si>
    <t>TOONE</t>
  </si>
  <si>
    <t>38381</t>
  </si>
  <si>
    <t>TNR000018101</t>
  </si>
  <si>
    <t>KORDSA INC.</t>
  </si>
  <si>
    <t xml:space="preserve">4501  NORTH ACCESS ROAD </t>
  </si>
  <si>
    <t>TND003493103</t>
  </si>
  <si>
    <t>LANGDALE FOREST PRODUCTS CO.</t>
  </si>
  <si>
    <t xml:space="preserve">555 SOUTH MAIN STREET </t>
  </si>
  <si>
    <t>SWEETWATER</t>
  </si>
  <si>
    <t>37874</t>
  </si>
  <si>
    <t>TND047002589</t>
  </si>
  <si>
    <t>MATHESON-TRIGAS</t>
  </si>
  <si>
    <t xml:space="preserve">1700 SCEPTER ROAD </t>
  </si>
  <si>
    <t>37185</t>
  </si>
  <si>
    <t>TND004048690</t>
  </si>
  <si>
    <t>METALICO - COLLEGE GROVE INC</t>
  </si>
  <si>
    <t xml:space="preserve">8430 HORTON HIGHWAY </t>
  </si>
  <si>
    <t>COLLEGE GROVE</t>
  </si>
  <si>
    <t>37046</t>
  </si>
  <si>
    <t>TND071521884</t>
  </si>
  <si>
    <t>METALTEK INTERNATIONAL</t>
  </si>
  <si>
    <t xml:space="preserve">4180 SOUTH CREEK ROAD </t>
  </si>
  <si>
    <t>TN0210020582</t>
  </si>
  <si>
    <t>MILAN ARMY AMMUNITION PLANT</t>
  </si>
  <si>
    <t xml:space="preserve">2280 HIGHWAY 104 WEST SUITE 1 </t>
  </si>
  <si>
    <t>MILAN</t>
  </si>
  <si>
    <t>38358</t>
  </si>
  <si>
    <t>TN2170022600</t>
  </si>
  <si>
    <t>NAVAL SUPPORT ACTIVITY MID-SOUTH</t>
  </si>
  <si>
    <t xml:space="preserve"> WILLIS GATE@ NAVY ROAD </t>
  </si>
  <si>
    <t>MILLINGTON</t>
  </si>
  <si>
    <t>38054</t>
  </si>
  <si>
    <t>TND987769031</t>
  </si>
  <si>
    <t>NORTON WOOD PRODUCTS CO</t>
  </si>
  <si>
    <t xml:space="preserve">188 E INDUSTRIAL AVE </t>
  </si>
  <si>
    <t>TND003095635</t>
  </si>
  <si>
    <t>NUCLEAR FUEL SERVICES, INC. (NFS)</t>
  </si>
  <si>
    <t xml:space="preserve">1205 BANNER HILL ROAD </t>
  </si>
  <si>
    <t>ERWIN</t>
  </si>
  <si>
    <t>37650</t>
  </si>
  <si>
    <t>TND003337292</t>
  </si>
  <si>
    <t>OLIN CHLOR ALKALI PRODUCTS</t>
  </si>
  <si>
    <t xml:space="preserve">1186 OLD LOWER RIVER ROAD N.W. </t>
  </si>
  <si>
    <t>37310</t>
  </si>
  <si>
    <t>TND120603170</t>
  </si>
  <si>
    <t>PENN A KEM LLC</t>
  </si>
  <si>
    <t xml:space="preserve">3324 CHELSEA AVENUE </t>
  </si>
  <si>
    <t>38108</t>
  </si>
  <si>
    <t>TND991279480</t>
  </si>
  <si>
    <t>PERMA-FIX ENVIRONMENTAL SERVICES, INC.</t>
  </si>
  <si>
    <t xml:space="preserve">901 EAST BODLEY AVE </t>
  </si>
  <si>
    <t>38106</t>
  </si>
  <si>
    <t>TND067690040</t>
  </si>
  <si>
    <t>REFINED METALS CORPORATION</t>
  </si>
  <si>
    <t xml:space="preserve">257 WEST MALLORY AVENUE </t>
  </si>
  <si>
    <t>TND058660390</t>
  </si>
  <si>
    <t xml:space="preserve">730 DALE AVENUE </t>
  </si>
  <si>
    <t>TND987777695</t>
  </si>
  <si>
    <t>SAFETY-KLEEN SYSTEMS, INC., KNOXVILLE</t>
  </si>
  <si>
    <t xml:space="preserve">6617 PLEASANT RIDGE ROAD </t>
  </si>
  <si>
    <t>TND000614321</t>
  </si>
  <si>
    <t>SAFETY-KLEEN SYSTEMS, INC., MILLINGTON</t>
  </si>
  <si>
    <t xml:space="preserve">3536 FITE ROAD </t>
  </si>
  <si>
    <t>38053</t>
  </si>
  <si>
    <t>TND981474125</t>
  </si>
  <si>
    <t>SAFETY-KLEEN SYSTEMS, INC., NASHVILLE</t>
  </si>
  <si>
    <t xml:space="preserve">215 WHITSETT ROAD </t>
  </si>
  <si>
    <t>NASHVILLE</t>
  </si>
  <si>
    <t>37210</t>
  </si>
  <si>
    <t>TNR000020883</t>
  </si>
  <si>
    <t>SECURITY SIGNALS INC</t>
  </si>
  <si>
    <t xml:space="preserve">9610 HWY 64 </t>
  </si>
  <si>
    <t>38068</t>
  </si>
  <si>
    <t>TND003327400</t>
  </si>
  <si>
    <t xml:space="preserve">403 WEST 33RD STREET </t>
  </si>
  <si>
    <t>TND987787785</t>
  </si>
  <si>
    <t>STEVE &amp; FRED CANSLER, SITE #3 DAIRY BARN</t>
  </si>
  <si>
    <t xml:space="preserve"> HIGHWAY 348 </t>
  </si>
  <si>
    <t>MIDWAY</t>
  </si>
  <si>
    <t>37818</t>
  </si>
  <si>
    <t>TND987784014</t>
  </si>
  <si>
    <t>STEVE CANSLER &amp; FRED CANSLER, SITE #1</t>
  </si>
  <si>
    <t xml:space="preserve"> ROUTE 1 </t>
  </si>
  <si>
    <t>37809</t>
  </si>
  <si>
    <t>TND003379112</t>
  </si>
  <si>
    <t>TENNELEC INC</t>
  </si>
  <si>
    <t xml:space="preserve">601 OAK-RIDGE TURNPIKE </t>
  </si>
  <si>
    <t>TND051120269</t>
  </si>
  <si>
    <t>TENNESSEE INVESTMENT CASTING CO., INC.</t>
  </si>
  <si>
    <t xml:space="preserve">1552 HIGHWAY 126 </t>
  </si>
  <si>
    <t>TND007020613</t>
  </si>
  <si>
    <t>THE TROXEL COMPANY</t>
  </si>
  <si>
    <t xml:space="preserve">11495 HWY 57 WEST-3 MILES WEST OF </t>
  </si>
  <si>
    <t>MOSCOW</t>
  </si>
  <si>
    <t>38057</t>
  </si>
  <si>
    <t>TND006379200</t>
  </si>
  <si>
    <t>THOMAS INDUSTRIES INC.</t>
  </si>
  <si>
    <t xml:space="preserve">2003 SOUTH ROAN STREET </t>
  </si>
  <si>
    <t>JOHNSON CITY</t>
  </si>
  <si>
    <t>37601</t>
  </si>
  <si>
    <t>TND987790839</t>
  </si>
  <si>
    <t>TPI CORPORATION, MORGAN FARM SITE</t>
  </si>
  <si>
    <t xml:space="preserve"> JACK ELLIOT ROAD </t>
  </si>
  <si>
    <t>ROAN MOUNTAIN</t>
  </si>
  <si>
    <t>37687</t>
  </si>
  <si>
    <t>TND000772186</t>
  </si>
  <si>
    <t>TRADEBE TREATMENT &amp; RECYCLING OF TN, LLC</t>
  </si>
  <si>
    <t xml:space="preserve">5485 VICTORY LANE </t>
  </si>
  <si>
    <t>TN1890090003</t>
  </si>
  <si>
    <t>U.S. DEPARTMENT OF ENERGY, OAK RIDGE NATIONAL LABORATORY</t>
  </si>
  <si>
    <t xml:space="preserve">1 BETHEL VALLEY ROAD </t>
  </si>
  <si>
    <t>TN0890090004</t>
  </si>
  <si>
    <t>U.S. DOE, EAST TENNESSEE TECHNOLOGY PARK</t>
  </si>
  <si>
    <t xml:space="preserve"> HIGHWAY 58 AND BLAIR ROAD </t>
  </si>
  <si>
    <t>TN3890090001</t>
  </si>
  <si>
    <t>U.S. DOE, Y-12 NATIONAL SECURITY COMPLEX</t>
  </si>
  <si>
    <t xml:space="preserve">301 BEAR CREEK ROAD </t>
  </si>
  <si>
    <t>TND000737445</t>
  </si>
  <si>
    <t>UNIVAR SOLUTIONS USA INC., CHATTANOOGA</t>
  </si>
  <si>
    <t xml:space="preserve">3 RIVERSIDE LANE </t>
  </si>
  <si>
    <t>TND000822973</t>
  </si>
  <si>
    <t>UNIVAR USA INC.</t>
  </si>
  <si>
    <t xml:space="preserve">302 RIVERPORT LANE </t>
  </si>
  <si>
    <t>TND007024664</t>
  </si>
  <si>
    <t>VELSICOL CHEMICAL, MEMPHIS</t>
  </si>
  <si>
    <t xml:space="preserve">1199 WARFORD STREET </t>
  </si>
  <si>
    <t>TN6210020933</t>
  </si>
  <si>
    <t>VOLUNTEER ARMY AMMUNITION PLANT</t>
  </si>
  <si>
    <t xml:space="preserve">8395 HICKORY VALLEY ROAD </t>
  </si>
  <si>
    <t>37416</t>
  </si>
  <si>
    <t>TND987778495</t>
  </si>
  <si>
    <t>WHELAND FOUNDRY, DIV OF NORTH AMERICAN R</t>
  </si>
  <si>
    <t xml:space="preserve"> SAINT ELMO AVENUE </t>
  </si>
  <si>
    <t>37408</t>
  </si>
  <si>
    <t>TND069080513</t>
  </si>
  <si>
    <t>YKK  (USA) INC.</t>
  </si>
  <si>
    <t xml:space="preserve">200 UNIVERSAL DRIVE </t>
  </si>
  <si>
    <t>CENTERVILLE</t>
  </si>
  <si>
    <t>37033</t>
  </si>
  <si>
    <t>05</t>
  </si>
  <si>
    <t>IL</t>
  </si>
  <si>
    <t>ILD981531643</t>
  </si>
  <si>
    <t>21ST CENTURY ENV MAN INC OF ILLINOIS</t>
  </si>
  <si>
    <t xml:space="preserve"> 3001 HWY 3 </t>
  </si>
  <si>
    <t>GRANITE CITY</t>
  </si>
  <si>
    <t>62040</t>
  </si>
  <si>
    <t>ILD054236443</t>
  </si>
  <si>
    <t>3M CHEMICAL OPERATIONS</t>
  </si>
  <si>
    <t xml:space="preserve"> 22614 RTE 84 N </t>
  </si>
  <si>
    <t>CORDOVA</t>
  </si>
  <si>
    <t>61242</t>
  </si>
  <si>
    <t>ILD055409940</t>
  </si>
  <si>
    <t>ABBVIE INC</t>
  </si>
  <si>
    <t xml:space="preserve"> 1401 SHERIDAN RD </t>
  </si>
  <si>
    <t>NORTH CHICAGO</t>
  </si>
  <si>
    <t>60064-6239</t>
  </si>
  <si>
    <t>ILD005141726</t>
  </si>
  <si>
    <t>AEROSOLS DANVILLE INC</t>
  </si>
  <si>
    <t xml:space="preserve"> 1 W HEGELER LN </t>
  </si>
  <si>
    <t>61832</t>
  </si>
  <si>
    <t>ILD001662816</t>
  </si>
  <si>
    <t>AIRTEX PRODUCTS</t>
  </si>
  <si>
    <t xml:space="preserve"> 407 W MAIN ST </t>
  </si>
  <si>
    <t>62837</t>
  </si>
  <si>
    <t>ILD005071378</t>
  </si>
  <si>
    <t>ALBERTO CULVER</t>
  </si>
  <si>
    <t xml:space="preserve"> 2000 N 25TH AVE </t>
  </si>
  <si>
    <t>MELROSE PARK</t>
  </si>
  <si>
    <t>60160</t>
  </si>
  <si>
    <t>ILD000716886</t>
  </si>
  <si>
    <t>ALL STEEL INC</t>
  </si>
  <si>
    <t xml:space="preserve"> ALLSTEEL DR </t>
  </si>
  <si>
    <t>AURORA</t>
  </si>
  <si>
    <t>60507</t>
  </si>
  <si>
    <t>IL0210090049</t>
  </si>
  <si>
    <t>ALLIANT TECHSYSTEMS INC</t>
  </si>
  <si>
    <t xml:space="preserve"> HWY 53 AND ARSENAL AVE </t>
  </si>
  <si>
    <t>JOLIET</t>
  </si>
  <si>
    <t>60436</t>
  </si>
  <si>
    <t>ILD057863847</t>
  </si>
  <si>
    <t>ALLIED TUBE &amp; CONDUIT CORP</t>
  </si>
  <si>
    <t xml:space="preserve"> 16100 S LATHROP AVE </t>
  </si>
  <si>
    <t>HARVEY</t>
  </si>
  <si>
    <t>60426</t>
  </si>
  <si>
    <t>ILD984811539</t>
  </si>
  <si>
    <t>ALLRITE SHEET METAL</t>
  </si>
  <si>
    <t xml:space="preserve"> 2950 N COMMERCE ST </t>
  </si>
  <si>
    <t>FRANKLIN PARK</t>
  </si>
  <si>
    <t>60131</t>
  </si>
  <si>
    <t>ILD006280606</t>
  </si>
  <si>
    <t>ALTON STEEL INC</t>
  </si>
  <si>
    <t xml:space="preserve">5 CUT ST </t>
  </si>
  <si>
    <t>ALTON</t>
  </si>
  <si>
    <t>62002</t>
  </si>
  <si>
    <t>ILD005072517</t>
  </si>
  <si>
    <t xml:space="preserve"> 2900 W MAIN ST </t>
  </si>
  <si>
    <t>PERU</t>
  </si>
  <si>
    <t>61354</t>
  </si>
  <si>
    <t>ILD000716894</t>
  </si>
  <si>
    <t>AMERICAN WASTE INDUSTRIES INC</t>
  </si>
  <si>
    <t xml:space="preserve"> 2010 W MADISON ST </t>
  </si>
  <si>
    <t>MAYWOOD</t>
  </si>
  <si>
    <t>60153</t>
  </si>
  <si>
    <t>IL3890008946</t>
  </si>
  <si>
    <t>ARGONNE NATIONAL LABORATORY</t>
  </si>
  <si>
    <t xml:space="preserve"> 9700 S CASS AVE BLDG 306 </t>
  </si>
  <si>
    <t>ARGONNE</t>
  </si>
  <si>
    <t>60439</t>
  </si>
  <si>
    <t>ILD005163803</t>
  </si>
  <si>
    <t>ARNOLD MAGNETIC TECHNOLOGIES</t>
  </si>
  <si>
    <t xml:space="preserve">300 N WEST ST.  </t>
  </si>
  <si>
    <t>MARENGO</t>
  </si>
  <si>
    <t>60152</t>
  </si>
  <si>
    <t>ILD001643659</t>
  </si>
  <si>
    <t>ARXADA LLC</t>
  </si>
  <si>
    <t xml:space="preserve"> 8316 W RTE 24 </t>
  </si>
  <si>
    <t>MAPLETON</t>
  </si>
  <si>
    <t>61547</t>
  </si>
  <si>
    <t>ILD980700538</t>
  </si>
  <si>
    <t xml:space="preserve">8500  WILLOW SPRINGS RD. </t>
  </si>
  <si>
    <t>WILLOW SPRINGS</t>
  </si>
  <si>
    <t>60480</t>
  </si>
  <si>
    <t>ILD005238159</t>
  </si>
  <si>
    <t>AUBREY MFG INC</t>
  </si>
  <si>
    <t xml:space="preserve"> 6709 S MAIN ST </t>
  </si>
  <si>
    <t>60180</t>
  </si>
  <si>
    <t>ILD064418353</t>
  </si>
  <si>
    <t>BEAVER OIL CO INC</t>
  </si>
  <si>
    <t xml:space="preserve"> 6037 LENZI AVE </t>
  </si>
  <si>
    <t>HODGKINS</t>
  </si>
  <si>
    <t>60525</t>
  </si>
  <si>
    <t>ILD000819946</t>
  </si>
  <si>
    <t xml:space="preserve"> 1555 N MARION ST </t>
  </si>
  <si>
    <t>CARBONDALE</t>
  </si>
  <si>
    <t>62901</t>
  </si>
  <si>
    <t>ILD035755719</t>
  </si>
  <si>
    <t>BEST BLAST CORP</t>
  </si>
  <si>
    <t xml:space="preserve"> 1500 DEARBORN ST </t>
  </si>
  <si>
    <t>60505</t>
  </si>
  <si>
    <t>ILD980700751</t>
  </si>
  <si>
    <t>BFI DAVIS JUNCTION LANDFILL</t>
  </si>
  <si>
    <t xml:space="preserve"> 8902 N RTE 251 </t>
  </si>
  <si>
    <t>DAVIS JUNCTION</t>
  </si>
  <si>
    <t>61020</t>
  </si>
  <si>
    <t>ILD062480850</t>
  </si>
  <si>
    <t>BLUESTONE SPECIALTY CHEMICALS, LLC</t>
  </si>
  <si>
    <t xml:space="preserve">10 INDUSTRY AVE </t>
  </si>
  <si>
    <t>60435</t>
  </si>
  <si>
    <t>ILD043369446</t>
  </si>
  <si>
    <t xml:space="preserve"> 14303 PAXTON AVE </t>
  </si>
  <si>
    <t>CALUMET CITY</t>
  </si>
  <si>
    <t>60409</t>
  </si>
  <si>
    <t>ILD980617443</t>
  </si>
  <si>
    <t>BOUZIANE PLATING &amp; METAL FINISHING</t>
  </si>
  <si>
    <t xml:space="preserve"> 2230 23RD AVE </t>
  </si>
  <si>
    <t>ROCKFORD</t>
  </si>
  <si>
    <t>61108</t>
  </si>
  <si>
    <t>ILD076877877</t>
  </si>
  <si>
    <t>BP NAPERVILLE COMPLEX</t>
  </si>
  <si>
    <t xml:space="preserve">150 W WARRENVILLE RD </t>
  </si>
  <si>
    <t>NAPERVILLE</t>
  </si>
  <si>
    <t>60563</t>
  </si>
  <si>
    <t>ILD980700967</t>
  </si>
  <si>
    <t>BP PRODUCTS NORTH AMERICA INC</t>
  </si>
  <si>
    <t xml:space="preserve"> 301 EVANS AVE </t>
  </si>
  <si>
    <t>WOOD RIVER</t>
  </si>
  <si>
    <t>62095</t>
  </si>
  <si>
    <t>ILD980503106</t>
  </si>
  <si>
    <t xml:space="preserve"> 301 EVANS AVE P O BOX 167</t>
  </si>
  <si>
    <t>ILD005546981</t>
  </si>
  <si>
    <t>BRADFORD INDUSTRIES INC</t>
  </si>
  <si>
    <t xml:space="preserve"> 200 NAEOMA ST </t>
  </si>
  <si>
    <t>61421</t>
  </si>
  <si>
    <t>ILD005199013</t>
  </si>
  <si>
    <t>BRIDGESTONE FIRESTONE INC</t>
  </si>
  <si>
    <t xml:space="preserve"> 2500 N 22ND ST </t>
  </si>
  <si>
    <t>62526</t>
  </si>
  <si>
    <t>ILD000667139</t>
  </si>
  <si>
    <t>BRIGHTON LANDFILL 2</t>
  </si>
  <si>
    <t xml:space="preserve"> CRAIG LAKE RD </t>
  </si>
  <si>
    <t>BRIGHTON</t>
  </si>
  <si>
    <t>62012</t>
  </si>
  <si>
    <t>ILR000076042</t>
  </si>
  <si>
    <t>BUCKEYE TERMINALS</t>
  </si>
  <si>
    <t xml:space="preserve"> 220 E HAWTHORNE </t>
  </si>
  <si>
    <t>62048</t>
  </si>
  <si>
    <t>ILD000805929</t>
  </si>
  <si>
    <t>CA HOLDINGS LLC</t>
  </si>
  <si>
    <t xml:space="preserve"> 306 CAMPUS DR </t>
  </si>
  <si>
    <t>ARLINGTON HEIGHTS</t>
  </si>
  <si>
    <t>60004</t>
  </si>
  <si>
    <t>ILD042075333</t>
  </si>
  <si>
    <t>CABOT CORP</t>
  </si>
  <si>
    <t xml:space="preserve"> 700 E RTE 36 </t>
  </si>
  <si>
    <t>TUSCOLA</t>
  </si>
  <si>
    <t>61953</t>
  </si>
  <si>
    <t>ILD052664604</t>
  </si>
  <si>
    <t>CATERPILLAR INC</t>
  </si>
  <si>
    <t xml:space="preserve">901  WEST WASHINGTON ST </t>
  </si>
  <si>
    <t>EAST PEORIA</t>
  </si>
  <si>
    <t>61630</t>
  </si>
  <si>
    <t>ILD079751319</t>
  </si>
  <si>
    <t>CENTERPOINT PROPERTIES</t>
  </si>
  <si>
    <t xml:space="preserve"> 2553 EDGINGTON ST -A </t>
  </si>
  <si>
    <t>ILD005178975</t>
  </si>
  <si>
    <t>CENTRAL WIRE</t>
  </si>
  <si>
    <t xml:space="preserve"> 6509 OLSON RD </t>
  </si>
  <si>
    <t>ILD099215303</t>
  </si>
  <si>
    <t>CENTURY ENVIRONMENTAL RESOURCE</t>
  </si>
  <si>
    <t xml:space="preserve"> 13005 HAMLIN CT </t>
  </si>
  <si>
    <t>ALSIP</t>
  </si>
  <si>
    <t>60803</t>
  </si>
  <si>
    <t>IL1570024157</t>
  </si>
  <si>
    <t>CHANUTE AIR FORCE BASE</t>
  </si>
  <si>
    <t xml:space="preserve"> 1 AVIATION CTR DR STE 101 </t>
  </si>
  <si>
    <t>RANTOUL</t>
  </si>
  <si>
    <t>61866</t>
  </si>
  <si>
    <t>ILD041518861</t>
  </si>
  <si>
    <t>CHEVRON ENVIRONMENTAL MGMT CO</t>
  </si>
  <si>
    <t xml:space="preserve">301 W 2ND ST </t>
  </si>
  <si>
    <t>60441</t>
  </si>
  <si>
    <t>ILD981091291</t>
  </si>
  <si>
    <t>CHICAGO SPECIALTIES LLC</t>
  </si>
  <si>
    <t xml:space="preserve"> 735 E 115TH ST </t>
  </si>
  <si>
    <t>CHICAGO</t>
  </si>
  <si>
    <t>60628</t>
  </si>
  <si>
    <t>ILD010284248</t>
  </si>
  <si>
    <t>CID RECYCLING &amp; DISPOSAL FACILITY</t>
  </si>
  <si>
    <t xml:space="preserve"> 138TH &amp; I-94 P O BOX 1309</t>
  </si>
  <si>
    <t>ILD041550567</t>
  </si>
  <si>
    <t>CITGO LEMONT REFINERY</t>
  </si>
  <si>
    <t xml:space="preserve"> 135TH &amp; NEW AVE </t>
  </si>
  <si>
    <t>LEMONT</t>
  </si>
  <si>
    <t>ILD066918327</t>
  </si>
  <si>
    <t>CLAYTON CHEMICAL CO</t>
  </si>
  <si>
    <t xml:space="preserve"> 1 MOBILE ST A </t>
  </si>
  <si>
    <t>SAUGET</t>
  </si>
  <si>
    <t>62201</t>
  </si>
  <si>
    <t>ILD000672121</t>
  </si>
  <si>
    <t>CLEAN HARBORS</t>
  </si>
  <si>
    <t xml:space="preserve"> 11700 S STONY ISLAND AVE </t>
  </si>
  <si>
    <t>60617</t>
  </si>
  <si>
    <t>ILD980502744</t>
  </si>
  <si>
    <t>CLEAN HARBORS PECATONICA LLC</t>
  </si>
  <si>
    <t xml:space="preserve">6125 N PECATONICA RD </t>
  </si>
  <si>
    <t>PECATONICA</t>
  </si>
  <si>
    <t>61063</t>
  </si>
  <si>
    <t>ILD005450697</t>
  </si>
  <si>
    <t>CLEAN HARBORS RSC LLC</t>
  </si>
  <si>
    <t xml:space="preserve"> 1445 W 42ND ST </t>
  </si>
  <si>
    <t>60609</t>
  </si>
  <si>
    <t>ILD000608471</t>
  </si>
  <si>
    <t>CLEAN HARBORS SERVICES INC</t>
  </si>
  <si>
    <t xml:space="preserve"> 11800 S STONY ISLAND AVE </t>
  </si>
  <si>
    <t>ILD006114169</t>
  </si>
  <si>
    <t>DANA COMPANIES LLC</t>
  </si>
  <si>
    <t xml:space="preserve"> 5253 MCCURRY RD </t>
  </si>
  <si>
    <t>ROSCOE</t>
  </si>
  <si>
    <t>61073</t>
  </si>
  <si>
    <t>ILD047074661</t>
  </si>
  <si>
    <t>DANA CORP SEALING PRODUCTS DIV</t>
  </si>
  <si>
    <t xml:space="preserve"> S EATON RD </t>
  </si>
  <si>
    <t>ROBINSON</t>
  </si>
  <si>
    <t>62454-0599</t>
  </si>
  <si>
    <t>ILD093154599</t>
  </si>
  <si>
    <t>DDP SPECIALTY ELECTRONIC MATERIALS US LLC</t>
  </si>
  <si>
    <t xml:space="preserve"> 26332 S FRONTAGE RD WEST </t>
  </si>
  <si>
    <t>CHANNAHON</t>
  </si>
  <si>
    <t>60410</t>
  </si>
  <si>
    <t>ILD005125588</t>
  </si>
  <si>
    <t>DOVER INDUSTRIAL CHROME INC</t>
  </si>
  <si>
    <t xml:space="preserve"> 2929 N CAMPBELL AVE </t>
  </si>
  <si>
    <t>60618</t>
  </si>
  <si>
    <t>ILD005174461</t>
  </si>
  <si>
    <t>DYNACHEM INC</t>
  </si>
  <si>
    <t xml:space="preserve">P O BOX 19 MAPLE GROVE RD </t>
  </si>
  <si>
    <t>61846</t>
  </si>
  <si>
    <t>ILD982624777</t>
  </si>
  <si>
    <t xml:space="preserve">5570 RTE 3 N </t>
  </si>
  <si>
    <t>WOLF LAKE</t>
  </si>
  <si>
    <t>62998</t>
  </si>
  <si>
    <t>ILD049136484</t>
  </si>
  <si>
    <t>E Z TRAIL INC</t>
  </si>
  <si>
    <t xml:space="preserve"> 1050 E. COLUMBIA ST </t>
  </si>
  <si>
    <t>ARTHUR</t>
  </si>
  <si>
    <t>61911</t>
  </si>
  <si>
    <t>ILD984806323</t>
  </si>
  <si>
    <t>EAST BAY CAMP</t>
  </si>
  <si>
    <t xml:space="preserve"> RR2 </t>
  </si>
  <si>
    <t>61748</t>
  </si>
  <si>
    <t>ILD025746330</t>
  </si>
  <si>
    <t>EAST PEORIA CLEANERS</t>
  </si>
  <si>
    <t xml:space="preserve"> 301 E WASHINGTON ST </t>
  </si>
  <si>
    <t>61611</t>
  </si>
  <si>
    <t>ILD980700710</t>
  </si>
  <si>
    <t>ENSIGN-BICKFORD CO</t>
  </si>
  <si>
    <t xml:space="preserve"> HIGHWAY 3 N </t>
  </si>
  <si>
    <t>ILD000666206</t>
  </si>
  <si>
    <t>ENVIRITE OF ILLINOIS INC</t>
  </si>
  <si>
    <t xml:space="preserve">16435 S CENTER AVE </t>
  </si>
  <si>
    <t>ILD087154555</t>
  </si>
  <si>
    <t>EPSILYTE LLC</t>
  </si>
  <si>
    <t xml:space="preserve"> 501 BRUNNER ST </t>
  </si>
  <si>
    <t>ILD080012305</t>
  </si>
  <si>
    <t>EQUILON DBA SHELL OIL PRODUCTS</t>
  </si>
  <si>
    <t xml:space="preserve">900 S CENTRAL AVE </t>
  </si>
  <si>
    <t>ROXANA</t>
  </si>
  <si>
    <t>62084</t>
  </si>
  <si>
    <t>ILD005078126</t>
  </si>
  <si>
    <t>EQUISTAR CHEMICALS</t>
  </si>
  <si>
    <t xml:space="preserve"> 625 E RTE 36 </t>
  </si>
  <si>
    <t>ILD048296180</t>
  </si>
  <si>
    <t>EQUISTAR CHEMICALS LP</t>
  </si>
  <si>
    <t xml:space="preserve">8805 N TABLER RD </t>
  </si>
  <si>
    <t>MORRIS</t>
  </si>
  <si>
    <t>60450</t>
  </si>
  <si>
    <t>ILD000672139</t>
  </si>
  <si>
    <t>ESCAST INC</t>
  </si>
  <si>
    <t xml:space="preserve"> 21 N CHURCH ST </t>
  </si>
  <si>
    <t>ADDISON</t>
  </si>
  <si>
    <t>60101</t>
  </si>
  <si>
    <t>ILD000810507</t>
  </si>
  <si>
    <t>ESTES INDUSTRIAL CENTER</t>
  </si>
  <si>
    <t xml:space="preserve"> EAST MURRAY RD </t>
  </si>
  <si>
    <t>MACOMB</t>
  </si>
  <si>
    <t>61455</t>
  </si>
  <si>
    <t>ILD095792859</t>
  </si>
  <si>
    <t>EVONIK CORPORATION</t>
  </si>
  <si>
    <t xml:space="preserve"> 8300 W RTE 24 </t>
  </si>
  <si>
    <t>ILD006536239</t>
  </si>
  <si>
    <t>FAGERDALA USA</t>
  </si>
  <si>
    <t xml:space="preserve"> 605 12TH ST </t>
  </si>
  <si>
    <t>MENDOTA</t>
  </si>
  <si>
    <t>61342</t>
  </si>
  <si>
    <t>IL6890030046</t>
  </si>
  <si>
    <t>FERMI NATIONAL ACCELERATOR LAB</t>
  </si>
  <si>
    <t xml:space="preserve"> WILSON RD P O BOX 500</t>
  </si>
  <si>
    <t>BATAVIA</t>
  </si>
  <si>
    <t>60510</t>
  </si>
  <si>
    <t>ILR000049833</t>
  </si>
  <si>
    <t>FLUORECYCLE INC</t>
  </si>
  <si>
    <t xml:space="preserve"> 27780 W CONCRETE DR #A </t>
  </si>
  <si>
    <t>INGLESIDE</t>
  </si>
  <si>
    <t>60041</t>
  </si>
  <si>
    <t>ILD005472881</t>
  </si>
  <si>
    <t>FMC CORP</t>
  </si>
  <si>
    <t xml:space="preserve"> 11522 TOWNSHIP RD 700 N P O BOX 180</t>
  </si>
  <si>
    <t>WYOMING</t>
  </si>
  <si>
    <t>61491</t>
  </si>
  <si>
    <t>ILD051937068</t>
  </si>
  <si>
    <t>FORMER BBI CICERO</t>
  </si>
  <si>
    <t xml:space="preserve">1634 S LARAMIE AVE </t>
  </si>
  <si>
    <t>CICERO</t>
  </si>
  <si>
    <t>60804-1942</t>
  </si>
  <si>
    <t>ILD005263157</t>
  </si>
  <si>
    <t>FORMER NORTHWESTERN STEEL</t>
  </si>
  <si>
    <t xml:space="preserve"> 121 WALLACE ST-B </t>
  </si>
  <si>
    <t>61081</t>
  </si>
  <si>
    <t>ILD005272992</t>
  </si>
  <si>
    <t>GE CEP</t>
  </si>
  <si>
    <t xml:space="preserve"> 709 W WALL ST </t>
  </si>
  <si>
    <t>61270</t>
  </si>
  <si>
    <t>ILD000802801</t>
  </si>
  <si>
    <t>GENERAL DYNAMICS- OTS TR</t>
  </si>
  <si>
    <t xml:space="preserve"> 11582 SKYLINE DR </t>
  </si>
  <si>
    <t>MARION</t>
  </si>
  <si>
    <t>62959</t>
  </si>
  <si>
    <t>IL8143609487</t>
  </si>
  <si>
    <t>GENERAL DYNAMICS- OTS, A13</t>
  </si>
  <si>
    <t xml:space="preserve"> 6000 W OGDEN RD </t>
  </si>
  <si>
    <t>ILD062338694</t>
  </si>
  <si>
    <t>GENERAL ELECTRIC CO MORRIS OPERATIONS</t>
  </si>
  <si>
    <t xml:space="preserve"> 7555 E COLLINS RD </t>
  </si>
  <si>
    <t>ILD000672204</t>
  </si>
  <si>
    <t>GENERAL INSTRUMENT CO C P CLARE DIV</t>
  </si>
  <si>
    <t xml:space="preserve"> 930 S LAKE ST </t>
  </si>
  <si>
    <t>MUNDELEIN</t>
  </si>
  <si>
    <t>60060</t>
  </si>
  <si>
    <t>IL3170022930</t>
  </si>
  <si>
    <t>GLENVIEW CARETAKER SITE OFFICE</t>
  </si>
  <si>
    <t xml:space="preserve"> FORMER NAVAL AIR STATION </t>
  </si>
  <si>
    <t>GLENVIEW</t>
  </si>
  <si>
    <t>60026</t>
  </si>
  <si>
    <t>ILD005141551</t>
  </si>
  <si>
    <t>GMC POWERTRAIN DIV</t>
  </si>
  <si>
    <t xml:space="preserve"> I 74 AND G ST </t>
  </si>
  <si>
    <t>TILTON</t>
  </si>
  <si>
    <t>61833</t>
  </si>
  <si>
    <t>ILD020367561</t>
  </si>
  <si>
    <t>GREENFIELD ENV MULTISTATE TRST</t>
  </si>
  <si>
    <t xml:space="preserve">2 WASHINGTON ST </t>
  </si>
  <si>
    <t>MADISON</t>
  </si>
  <si>
    <t>62060</t>
  </si>
  <si>
    <t>ILD010219665</t>
  </si>
  <si>
    <t>HAMILTON SUNDSTRAND</t>
  </si>
  <si>
    <t xml:space="preserve">2421  11TH ST </t>
  </si>
  <si>
    <t>61108-7929</t>
  </si>
  <si>
    <t>ILD095309647</t>
  </si>
  <si>
    <t>HENTZEN COATINGS INC</t>
  </si>
  <si>
    <t xml:space="preserve"> 1500 LATHEM ST </t>
  </si>
  <si>
    <t>60510-1500</t>
  </si>
  <si>
    <t>ILD085349264</t>
  </si>
  <si>
    <t>HERITAGE ENVIRONMENTAL SVC</t>
  </si>
  <si>
    <t xml:space="preserve"> 15330 CANAL BANK RD </t>
  </si>
  <si>
    <t>ILD005463344</t>
  </si>
  <si>
    <t>HONEYWELL</t>
  </si>
  <si>
    <t xml:space="preserve"> 209 BREWER RD </t>
  </si>
  <si>
    <t>61832-6707</t>
  </si>
  <si>
    <t>ILD006278170</t>
  </si>
  <si>
    <t>HONEYWELL INTERNATIONAL INC.</t>
  </si>
  <si>
    <t xml:space="preserve"> 2768 N US 45 RD P.O. BOX 430</t>
  </si>
  <si>
    <t>METROPOLIS</t>
  </si>
  <si>
    <t>62960</t>
  </si>
  <si>
    <t>ILD001899772</t>
  </si>
  <si>
    <t>HONEYWELL PLANT 4</t>
  </si>
  <si>
    <t xml:space="preserve"> 2520 S WALNUT RD </t>
  </si>
  <si>
    <t>FREEPORT</t>
  </si>
  <si>
    <t>61032-9791</t>
  </si>
  <si>
    <t>ILD005236468</t>
  </si>
  <si>
    <t xml:space="preserve"> 8401 N UNIVERSITY AVE </t>
  </si>
  <si>
    <t>PEORIA</t>
  </si>
  <si>
    <t>61615</t>
  </si>
  <si>
    <t>ILD990783995</t>
  </si>
  <si>
    <t>J AND M PLATING INC</t>
  </si>
  <si>
    <t xml:space="preserve"> 1711 SEMINARY ST </t>
  </si>
  <si>
    <t>61004</t>
  </si>
  <si>
    <t>ILD000714881</t>
  </si>
  <si>
    <t>KEYSTONE STEEL &amp; WIRE CO. D/B/A LIBERTY STEEL &amp; WIRE</t>
  </si>
  <si>
    <t xml:space="preserve"> 7000 SW ADAMS ST-A </t>
  </si>
  <si>
    <t>61641</t>
  </si>
  <si>
    <t>ILR000191304</t>
  </si>
  <si>
    <t>KINDER MORGAN LIQUID TERMINALS LLC</t>
  </si>
  <si>
    <t xml:space="preserve">1000 BP LANE </t>
  </si>
  <si>
    <t>ILR000111591</t>
  </si>
  <si>
    <t>LAKE SHORE FOUNDRY INC</t>
  </si>
  <si>
    <t xml:space="preserve"> 653 MARKET ST </t>
  </si>
  <si>
    <t>WAUKEGAN</t>
  </si>
  <si>
    <t>60085</t>
  </si>
  <si>
    <t>ILD074411745</t>
  </si>
  <si>
    <t>LARAWAY RDF</t>
  </si>
  <si>
    <t xml:space="preserve"> 21233 W LARAWAY RD </t>
  </si>
  <si>
    <t>ILR000007203</t>
  </si>
  <si>
    <t>LEISCH, JUDITH</t>
  </si>
  <si>
    <t xml:space="preserve"> 3109 E VORHEES ST </t>
  </si>
  <si>
    <t>ILD005476882</t>
  </si>
  <si>
    <t>MARATHON PETROLEUM CO LP</t>
  </si>
  <si>
    <t>100 MARATHON AVE P O BOX 1200</t>
  </si>
  <si>
    <t>62454</t>
  </si>
  <si>
    <t>ILD000781591</t>
  </si>
  <si>
    <t>MARQUIS INDUSTRIAL HOLDINGS LLC</t>
  </si>
  <si>
    <t xml:space="preserve"> 10726 MARQUIS DR </t>
  </si>
  <si>
    <t>HENNEPIN</t>
  </si>
  <si>
    <t>61327</t>
  </si>
  <si>
    <t>ILD093746014</t>
  </si>
  <si>
    <t>MAYTAG HERRIN LAUNDRY PRODUCTS</t>
  </si>
  <si>
    <t xml:space="preserve"> 410 E LYERLA DR </t>
  </si>
  <si>
    <t>HERRIN</t>
  </si>
  <si>
    <t>62948</t>
  </si>
  <si>
    <t>ILD059453373</t>
  </si>
  <si>
    <t>MIDWEST ELECTRIC MFG CORP</t>
  </si>
  <si>
    <t xml:space="preserve"> 1639 W WALNUT </t>
  </si>
  <si>
    <t>60612</t>
  </si>
  <si>
    <t>ILD005172325</t>
  </si>
  <si>
    <t>MODERN PLATING CORP</t>
  </si>
  <si>
    <t xml:space="preserve"> 701 S HANCOCK AVE P O BOX 838</t>
  </si>
  <si>
    <t>61032</t>
  </si>
  <si>
    <t>ILD042659672</t>
  </si>
  <si>
    <t>NICOR NATIONAL</t>
  </si>
  <si>
    <t xml:space="preserve"> HAWTHORN ST AT MISS RIVER </t>
  </si>
  <si>
    <t>ILD068608314</t>
  </si>
  <si>
    <t>NOKIA OF AMERICA CORP (FORMERLY ALCATEL LUCENT USA)</t>
  </si>
  <si>
    <t xml:space="preserve"> 2000 LUCENT LN </t>
  </si>
  <si>
    <t>IL0000060392</t>
  </si>
  <si>
    <t>NORTH BRANCH CHICAGO RIV RESERVOIR 29A</t>
  </si>
  <si>
    <t xml:space="preserve"> 110 PFINGSTEN RD </t>
  </si>
  <si>
    <t>NORTHBROOK</t>
  </si>
  <si>
    <t>60062</t>
  </si>
  <si>
    <t>ILD097271563</t>
  </si>
  <si>
    <t>NORTH CHICAGO, CITY OF</t>
  </si>
  <si>
    <t xml:space="preserve"> 2028 SHERIDAN RD </t>
  </si>
  <si>
    <t>60064</t>
  </si>
  <si>
    <t>ILD005128988</t>
  </si>
  <si>
    <t xml:space="preserve"> 500/600/600A HICKS RD </t>
  </si>
  <si>
    <t>ROLLING MEADOWS</t>
  </si>
  <si>
    <t>60008</t>
  </si>
  <si>
    <t>ILD065237851</t>
  </si>
  <si>
    <t>NOURYON SURFACE CHEMISTRY LLC</t>
  </si>
  <si>
    <t xml:space="preserve"> 8005 N TABLER RD </t>
  </si>
  <si>
    <t>ILD006271696</t>
  </si>
  <si>
    <t>OLIN WINCHESTER LLC</t>
  </si>
  <si>
    <t xml:space="preserve"> 427 N SHAMROCK ST </t>
  </si>
  <si>
    <t>EAST ALTON</t>
  </si>
  <si>
    <t>62024</t>
  </si>
  <si>
    <t>ILD030550362</t>
  </si>
  <si>
    <t>OUTBOARD MARINE CORP GALESBURG</t>
  </si>
  <si>
    <t xml:space="preserve"> MONMOUTH BLVD </t>
  </si>
  <si>
    <t>GALESBURG</t>
  </si>
  <si>
    <t>61401</t>
  </si>
  <si>
    <t>ILD005070545</t>
  </si>
  <si>
    <t>PACK RYT</t>
  </si>
  <si>
    <t xml:space="preserve"> 400 N WOLF RD </t>
  </si>
  <si>
    <t>NORTHLAKE</t>
  </si>
  <si>
    <t>60164</t>
  </si>
  <si>
    <t>ILD000805812</t>
  </si>
  <si>
    <t>PEORIA DISPOSAL CO</t>
  </si>
  <si>
    <t xml:space="preserve"> 4349 W SOUTHPORT RD </t>
  </si>
  <si>
    <t>ILD063698971</t>
  </si>
  <si>
    <t>PERMA TREAT OF ILLINOIS INC</t>
  </si>
  <si>
    <t xml:space="preserve"> 1800 PERMA TREAT DR PO BOX 99</t>
  </si>
  <si>
    <t>ILD067417337</t>
  </si>
  <si>
    <t>PHOENIX JCR GALESBURG III IND INVESTORS LLC</t>
  </si>
  <si>
    <t xml:space="preserve"> 1801 MONMOUTH BLVD </t>
  </si>
  <si>
    <t>ILD041539230</t>
  </si>
  <si>
    <t>PIERCE BIOTECHNOLOGY INC</t>
  </si>
  <si>
    <t xml:space="preserve"> 3747 N MERIDIAN RD </t>
  </si>
  <si>
    <t>61101</t>
  </si>
  <si>
    <t>ILD005083316</t>
  </si>
  <si>
    <t>POLYNT COMPOSITES</t>
  </si>
  <si>
    <t xml:space="preserve">99  E COTTAGE AVE </t>
  </si>
  <si>
    <t>CARPENTERSVILLE</t>
  </si>
  <si>
    <t>60110</t>
  </si>
  <si>
    <t>ILD095299020</t>
  </si>
  <si>
    <t>POLYNT COMPOSITES USA INC</t>
  </si>
  <si>
    <t xml:space="preserve">400 E COTTAGE AVE </t>
  </si>
  <si>
    <t>ILD089062871</t>
  </si>
  <si>
    <t>PRECISION CHROME INC</t>
  </si>
  <si>
    <t xml:space="preserve"> 105 PRECISION RD </t>
  </si>
  <si>
    <t>FOX LAKE</t>
  </si>
  <si>
    <t>60020</t>
  </si>
  <si>
    <t>ILD005076567</t>
  </si>
  <si>
    <t>PRECISION DORMER LLC</t>
  </si>
  <si>
    <t xml:space="preserve"> 301 INDUSTRIAL DR </t>
  </si>
  <si>
    <t>CRYSTAL LAKE</t>
  </si>
  <si>
    <t>60012</t>
  </si>
  <si>
    <t>ILD041889023</t>
  </si>
  <si>
    <t>PREMCOR REFINING GROUP INC</t>
  </si>
  <si>
    <t xml:space="preserve"> 201 E HAWTHORNE ST </t>
  </si>
  <si>
    <t>62048-1126</t>
  </si>
  <si>
    <t>ILD006195853</t>
  </si>
  <si>
    <t>PULASKI PROMENADE</t>
  </si>
  <si>
    <t xml:space="preserve"> 4200 S PULASKI RD </t>
  </si>
  <si>
    <t>60632</t>
  </si>
  <si>
    <t>ILD049812696</t>
  </si>
  <si>
    <t>QUALITY CARRIERS INC</t>
  </si>
  <si>
    <t xml:space="preserve"> 7745 W 59TH ST </t>
  </si>
  <si>
    <t>SUMMIT</t>
  </si>
  <si>
    <t>60501</t>
  </si>
  <si>
    <t>ILD990785453</t>
  </si>
  <si>
    <t>RCH NEWCO II LLC</t>
  </si>
  <si>
    <t xml:space="preserve"> CECO RD &amp; NEW AVE </t>
  </si>
  <si>
    <t>ILD005078274</t>
  </si>
  <si>
    <t>REVERE WARE CORP</t>
  </si>
  <si>
    <t xml:space="preserve"> 10005 SHERMAN ST </t>
  </si>
  <si>
    <t>61727</t>
  </si>
  <si>
    <t>ILD005178843</t>
  </si>
  <si>
    <t>RHO CHEMICAL CO INC</t>
  </si>
  <si>
    <t xml:space="preserve"> INDUSTRY AVE BLDG 25 </t>
  </si>
  <si>
    <t>60434</t>
  </si>
  <si>
    <t>IL5210021833</t>
  </si>
  <si>
    <t>ROCK ISLAND ARSENAL</t>
  </si>
  <si>
    <t xml:space="preserve"> 1 RODMAN AVE IMRI-PW </t>
  </si>
  <si>
    <t>ROCK ISLAND</t>
  </si>
  <si>
    <t>61299-5000</t>
  </si>
  <si>
    <t>ILD001756675</t>
  </si>
  <si>
    <t>ROCKFORD POWER MACHINERY</t>
  </si>
  <si>
    <t xml:space="preserve"> 2401 11TH ST </t>
  </si>
  <si>
    <t>61104-7289</t>
  </si>
  <si>
    <t>ILR000161448</t>
  </si>
  <si>
    <t>RRR GRUNDY</t>
  </si>
  <si>
    <t xml:space="preserve"> CEMETERY RD SE OF WELL 5 </t>
  </si>
  <si>
    <t>ILD079749073</t>
  </si>
  <si>
    <t>SAFETY KLEEN CORP 5 034 01</t>
  </si>
  <si>
    <t xml:space="preserve"> 726 728 800 MORSE AVE </t>
  </si>
  <si>
    <t>SCHAUMBURG</t>
  </si>
  <si>
    <t>60193</t>
  </si>
  <si>
    <t>ILD980613913</t>
  </si>
  <si>
    <t xml:space="preserve"> 633 E 138TH ST </t>
  </si>
  <si>
    <t>DOLTON</t>
  </si>
  <si>
    <t>60419</t>
  </si>
  <si>
    <t>ILD093862811</t>
  </si>
  <si>
    <t xml:space="preserve"> 14249 VFW RD </t>
  </si>
  <si>
    <t>PEKIN</t>
  </si>
  <si>
    <t>61554</t>
  </si>
  <si>
    <t>ILD000665869</t>
  </si>
  <si>
    <t>SAFETY-KLEEN CORP 5-034-04</t>
  </si>
  <si>
    <t xml:space="preserve"> 450 DOMENIC CT </t>
  </si>
  <si>
    <t>ILD981088388</t>
  </si>
  <si>
    <t xml:space="preserve">500 W. ANTHONY DRIVE </t>
  </si>
  <si>
    <t>URBANA</t>
  </si>
  <si>
    <t>61802</t>
  </si>
  <si>
    <t>ILD981097819</t>
  </si>
  <si>
    <t xml:space="preserve">20 TUCKER DRIVE </t>
  </si>
  <si>
    <t>CASEYVILLE</t>
  </si>
  <si>
    <t>62232</t>
  </si>
  <si>
    <t>ILD000805911</t>
  </si>
  <si>
    <t xml:space="preserve">1500 E. VILLA STREET </t>
  </si>
  <si>
    <t>ELGIN</t>
  </si>
  <si>
    <t>60120</t>
  </si>
  <si>
    <t>IL7570024177</t>
  </si>
  <si>
    <t>SCOTT AFB</t>
  </si>
  <si>
    <t xml:space="preserve"> 701 HANGAR RD BLDG 531 </t>
  </si>
  <si>
    <t>62225-5035</t>
  </si>
  <si>
    <t>ILD005456439</t>
  </si>
  <si>
    <t>SHERWIN WILLIAMS CO</t>
  </si>
  <si>
    <t xml:space="preserve"> 11541 S CHAMPLAIN AVE </t>
  </si>
  <si>
    <t>ILD005444781</t>
  </si>
  <si>
    <t>SIGNODE</t>
  </si>
  <si>
    <t xml:space="preserve"> 7701 W 71ST ST </t>
  </si>
  <si>
    <t>BRIDGEVIEW</t>
  </si>
  <si>
    <t>60455</t>
  </si>
  <si>
    <t>ILD000802702</t>
  </si>
  <si>
    <t>SOLUTIA INC WG KRUMMRICH PLANT</t>
  </si>
  <si>
    <t xml:space="preserve"> 500 MONSANTO AVE </t>
  </si>
  <si>
    <t>62206-1198</t>
  </si>
  <si>
    <t>ILD006304489</t>
  </si>
  <si>
    <t>SPARTON ENGINEERED PROD</t>
  </si>
  <si>
    <t xml:space="preserve"> 1051 W. NORTH ST </t>
  </si>
  <si>
    <t>FLORA</t>
  </si>
  <si>
    <t>62839</t>
  </si>
  <si>
    <t>ILD089637847</t>
  </si>
  <si>
    <t>STANDARDAERO</t>
  </si>
  <si>
    <t xml:space="preserve"> 1200 N AIRPORT DR </t>
  </si>
  <si>
    <t>62707</t>
  </si>
  <si>
    <t>ILD005092135</t>
  </si>
  <si>
    <t>STRATOS LIGHTWAVE</t>
  </si>
  <si>
    <t xml:space="preserve"> 7444 W WILSON AVE </t>
  </si>
  <si>
    <t>HARWOOD HTS</t>
  </si>
  <si>
    <t>60706-4549</t>
  </si>
  <si>
    <t>ILD984778340</t>
  </si>
  <si>
    <t>TERMINAL RAILROAD ASSOCIATION</t>
  </si>
  <si>
    <t xml:space="preserve"> SOUTH OF BEND RD </t>
  </si>
  <si>
    <t>LOVEJOY</t>
  </si>
  <si>
    <t>62059</t>
  </si>
  <si>
    <t>ILD000716860</t>
  </si>
  <si>
    <t>TOYAL AMERICA INC</t>
  </si>
  <si>
    <t xml:space="preserve"> 17401 S BROADWAY </t>
  </si>
  <si>
    <t>ILD074424938</t>
  </si>
  <si>
    <t xml:space="preserve"> 2537 LEMOYNE AVE </t>
  </si>
  <si>
    <t>ILD041544081</t>
  </si>
  <si>
    <t>UNIV OF IL MAIN CAMPUS</t>
  </si>
  <si>
    <t xml:space="preserve">101 S. GREGORY ST. </t>
  </si>
  <si>
    <t>61801-3070</t>
  </si>
  <si>
    <t>ILD005421136</t>
  </si>
  <si>
    <t>UNIVERSITY OF CHICAGO</t>
  </si>
  <si>
    <t xml:space="preserve"> 6041 BLACKSTONE AVE </t>
  </si>
  <si>
    <t>60637</t>
  </si>
  <si>
    <t>ILD000814640</t>
  </si>
  <si>
    <t>UOP LLC</t>
  </si>
  <si>
    <t xml:space="preserve">8400 JOLIET RD </t>
  </si>
  <si>
    <t>MCCOOK</t>
  </si>
  <si>
    <t>ILD045063450</t>
  </si>
  <si>
    <t>US ECOLOGY ILLINOIS, INC</t>
  </si>
  <si>
    <t xml:space="preserve"> 13279 350 E ST P O BOX 206</t>
  </si>
  <si>
    <t>61361</t>
  </si>
  <si>
    <t>ILD081040107</t>
  </si>
  <si>
    <t>VALSPAR CORP THE</t>
  </si>
  <si>
    <t xml:space="preserve"> 1330 S KILBOURN AVE </t>
  </si>
  <si>
    <t>60623</t>
  </si>
  <si>
    <t>ILD981093628</t>
  </si>
  <si>
    <t>VAN TRAN ELECTRIC ILL EPA</t>
  </si>
  <si>
    <t xml:space="preserve"> 1505 VAN TRAN AVE </t>
  </si>
  <si>
    <t>VANDALIA</t>
  </si>
  <si>
    <t>62471</t>
  </si>
  <si>
    <t>ILD982635534</t>
  </si>
  <si>
    <t>VARLEY PRODUCTS CO</t>
  </si>
  <si>
    <t xml:space="preserve"> 1 N RAILROAD </t>
  </si>
  <si>
    <t>60014</t>
  </si>
  <si>
    <t>ILD098642424</t>
  </si>
  <si>
    <t>VEOLIA TECHNICAL SOLUTIONS LLC</t>
  </si>
  <si>
    <t xml:space="preserve"> 7 MOBILE AVE </t>
  </si>
  <si>
    <t>ILD006278360</t>
  </si>
  <si>
    <t>VERTELLUS SPECIALTIES INC</t>
  </si>
  <si>
    <t xml:space="preserve"> 1450 EDWARDSVILLE RD </t>
  </si>
  <si>
    <t>ILD005109525</t>
  </si>
  <si>
    <t>VISION PROPERTIES BLUE ISLAND (FORMERLY GILBERT &amp; BENNETT MFG CO)</t>
  </si>
  <si>
    <t xml:space="preserve"> 3301 WIRETON RD </t>
  </si>
  <si>
    <t>BLUE ISLAND</t>
  </si>
  <si>
    <t>60406</t>
  </si>
  <si>
    <t>ILR000013219</t>
  </si>
  <si>
    <t>WALLAE INC</t>
  </si>
  <si>
    <t xml:space="preserve"> 317 E MAIN </t>
  </si>
  <si>
    <t>ILD005471503</t>
  </si>
  <si>
    <t>WOODSTOCK, CITY OF</t>
  </si>
  <si>
    <t xml:space="preserve"> 555 WHEELER ST </t>
  </si>
  <si>
    <t>60098</t>
  </si>
  <si>
    <t>ILD005069380</t>
  </si>
  <si>
    <t>WOODWARD INC</t>
  </si>
  <si>
    <t xml:space="preserve"> 5001 N 2ND ST </t>
  </si>
  <si>
    <t>61125-7001</t>
  </si>
  <si>
    <t>ILD096786009</t>
  </si>
  <si>
    <t>XEROX CORP CHICAGO PARTS REHAB</t>
  </si>
  <si>
    <t xml:space="preserve"> 100 WINDSOR DR </t>
  </si>
  <si>
    <t>OAK BROOK</t>
  </si>
  <si>
    <t>60521</t>
  </si>
  <si>
    <t>ILD982069874</t>
  </si>
  <si>
    <t>ZIMMERMAN RICHARD</t>
  </si>
  <si>
    <t xml:space="preserve"> MC CUE RD S OF RTE 176 </t>
  </si>
  <si>
    <t>ILD980700728</t>
  </si>
  <si>
    <t>ZION SITE 1 LANDFILL</t>
  </si>
  <si>
    <t xml:space="preserve"> 701 GREEN BAY RD-B </t>
  </si>
  <si>
    <t>ZION</t>
  </si>
  <si>
    <t>60099</t>
  </si>
  <si>
    <t>IND016389546</t>
  </si>
  <si>
    <t>ACE BATTERY INC SALV DIV</t>
  </si>
  <si>
    <t xml:space="preserve"> 1966 BLUFF ROAD </t>
  </si>
  <si>
    <t>INDIANAPOLIS</t>
  </si>
  <si>
    <t>46225</t>
  </si>
  <si>
    <t>IND078911146</t>
  </si>
  <si>
    <t>ADAMS CENTER LANDFILL</t>
  </si>
  <si>
    <t xml:space="preserve">4636 ADAMS CENTER RD STE B </t>
  </si>
  <si>
    <t>FORT WAYNE</t>
  </si>
  <si>
    <t>46806</t>
  </si>
  <si>
    <t>IND052959640</t>
  </si>
  <si>
    <t>ADVANCED BEARING MATERIALS LLC</t>
  </si>
  <si>
    <t xml:space="preserve">1515 W MAIN ST </t>
  </si>
  <si>
    <t>47240</t>
  </si>
  <si>
    <t>IND006413348</t>
  </si>
  <si>
    <t>ALLISON TRANSMISSION INCORPORATED SPEEDWAY MAIN CAMPUS</t>
  </si>
  <si>
    <t xml:space="preserve"> 1 ALLISON WAY </t>
  </si>
  <si>
    <t>46222-3277</t>
  </si>
  <si>
    <t>IND005161435</t>
  </si>
  <si>
    <t>AMERICAN STANDARD INC PEABODY DIV</t>
  </si>
  <si>
    <t xml:space="preserve"> 800 W 4TH ST </t>
  </si>
  <si>
    <t>NORTH MANCHESTER</t>
  </si>
  <si>
    <t>46962</t>
  </si>
  <si>
    <t>IND981091515</t>
  </si>
  <si>
    <t>AMLAND CORP/CHRYSLER-ROCKWELL INTL</t>
  </si>
  <si>
    <t xml:space="preserve"> 13240 MCKINLEY AVE </t>
  </si>
  <si>
    <t>MISHAWAKA</t>
  </si>
  <si>
    <t>46544</t>
  </si>
  <si>
    <t>IND000608513</t>
  </si>
  <si>
    <t>ANAMAG LTD GENERAL ELCTRIC MAGENT WIRE</t>
  </si>
  <si>
    <t xml:space="preserve"> 2400 E MICHIGAN RD </t>
  </si>
  <si>
    <t>SHELBYVILLE</t>
  </si>
  <si>
    <t>46176</t>
  </si>
  <si>
    <t>IND980502074</t>
  </si>
  <si>
    <t>AOC TRUSTED SOLUTIONS</t>
  </si>
  <si>
    <t xml:space="preserve"> 2552 INDUSTRIAL DR </t>
  </si>
  <si>
    <t>VALPARAISO</t>
  </si>
  <si>
    <t>46383-9510</t>
  </si>
  <si>
    <t>IND000781609</t>
  </si>
  <si>
    <t>ARCH WOOD PROTECTION INCORPORATED</t>
  </si>
  <si>
    <t xml:space="preserve">2852 RAYSTONE DR </t>
  </si>
  <si>
    <t>46383</t>
  </si>
  <si>
    <t>IND005478094</t>
  </si>
  <si>
    <t>ARCONIC US LLC</t>
  </si>
  <si>
    <t xml:space="preserve">3131 EAST MAIN ST </t>
  </si>
  <si>
    <t>LAFAYETTE</t>
  </si>
  <si>
    <t>47905-2272</t>
  </si>
  <si>
    <t>IND000810705</t>
  </si>
  <si>
    <t>ASHLAND CHEMICAL COMPANY</t>
  </si>
  <si>
    <t xml:space="preserve"> 2416 PENNSYLVANIA ST </t>
  </si>
  <si>
    <t>FT WAYNE</t>
  </si>
  <si>
    <t>46803</t>
  </si>
  <si>
    <t>IND005070685</t>
  </si>
  <si>
    <t>AUBURN FOUNDRY LANDFILL</t>
  </si>
  <si>
    <t xml:space="preserve"> 1537 AUBURN RD </t>
  </si>
  <si>
    <t>46706</t>
  </si>
  <si>
    <t>IND112661020</t>
  </si>
  <si>
    <t>B AND B TRANSFER OF MONROE CO</t>
  </si>
  <si>
    <t xml:space="preserve"> E DILLMAN RD </t>
  </si>
  <si>
    <t>BLOOMINGTON</t>
  </si>
  <si>
    <t>47401</t>
  </si>
  <si>
    <t>IND004254876</t>
  </si>
  <si>
    <t>BATESVILLE MANUFACTURING LLC</t>
  </si>
  <si>
    <t xml:space="preserve"> 1000 E PEARL ST </t>
  </si>
  <si>
    <t>BATESVILLE</t>
  </si>
  <si>
    <t>47006</t>
  </si>
  <si>
    <t>IND005421987</t>
  </si>
  <si>
    <t>BFGOODRICH TIRE MFG</t>
  </si>
  <si>
    <t xml:space="preserve">18906 OLD US HWY 24 E </t>
  </si>
  <si>
    <t>WOODBURN</t>
  </si>
  <si>
    <t>46797</t>
  </si>
  <si>
    <t>IND046107157</t>
  </si>
  <si>
    <t>BLUE LAKE INC</t>
  </si>
  <si>
    <t xml:space="preserve"> 3023 W MORRIS </t>
  </si>
  <si>
    <t>46241</t>
  </si>
  <si>
    <t>IND000810861</t>
  </si>
  <si>
    <t>BP PRODUCTS NORTH AMERICA INCORPORATED LAKEFRONT WWTP</t>
  </si>
  <si>
    <t xml:space="preserve"> 2815 INDIANAPOLIS BLVD </t>
  </si>
  <si>
    <t>WHITING</t>
  </si>
  <si>
    <t>46394</t>
  </si>
  <si>
    <t>IND074375585</t>
  </si>
  <si>
    <t>BP PRODUCTS NORTH AMERICA INCORPORATED REFINERY</t>
  </si>
  <si>
    <t>IND005081526</t>
  </si>
  <si>
    <t>BRC RUBBER</t>
  </si>
  <si>
    <t xml:space="preserve"> 589 US 33 S </t>
  </si>
  <si>
    <t>CHURUBUSCO</t>
  </si>
  <si>
    <t>46723</t>
  </si>
  <si>
    <t>IND072081169</t>
  </si>
  <si>
    <t>BRENNTAG MID SOUTH INC</t>
  </si>
  <si>
    <t xml:space="preserve"> 2550 ERIE CANAL RD </t>
  </si>
  <si>
    <t>TERRE HAUTE</t>
  </si>
  <si>
    <t>47802</t>
  </si>
  <si>
    <t>IND000810754</t>
  </si>
  <si>
    <t>C &amp; D TECHNOLOGIES INCORPORATED</t>
  </si>
  <si>
    <t xml:space="preserve">200 WEST MAIN ST </t>
  </si>
  <si>
    <t>ATTICA</t>
  </si>
  <si>
    <t>47918</t>
  </si>
  <si>
    <t>IND046398780</t>
  </si>
  <si>
    <t>CARRIAGE INC</t>
  </si>
  <si>
    <t xml:space="preserve"> 230 WABASH ST </t>
  </si>
  <si>
    <t>MILLERSBURG</t>
  </si>
  <si>
    <t>46543</t>
  </si>
  <si>
    <t>INR000130278</t>
  </si>
  <si>
    <t>CGS SERVICES INCORPORATED</t>
  </si>
  <si>
    <t xml:space="preserve"> 2920 E US HWY 52 </t>
  </si>
  <si>
    <t>46161</t>
  </si>
  <si>
    <t>IND095267381</t>
  </si>
  <si>
    <t>CITGO EAST CHICAGO TERMINAL</t>
  </si>
  <si>
    <t xml:space="preserve">2500 E CHICAGO AVE </t>
  </si>
  <si>
    <t>EAST CHICAGO</t>
  </si>
  <si>
    <t>46312</t>
  </si>
  <si>
    <t>INR000110197</t>
  </si>
  <si>
    <t>CLEAN EARTH ENVIRONMENTAL SOLUTIONS INCORPORATED</t>
  </si>
  <si>
    <t xml:space="preserve">2770 FORTUNE CIRCLE DR </t>
  </si>
  <si>
    <t>IND005159199</t>
  </si>
  <si>
    <t>CLEVELAND-CLFFS STEEL LLC (EAST)</t>
  </si>
  <si>
    <t xml:space="preserve"> 3210 WATLING ST </t>
  </si>
  <si>
    <t>46312-1721</t>
  </si>
  <si>
    <t>IND003913423</t>
  </si>
  <si>
    <t>CLEVELAND-CLIFFS BURNS HARBOR LLC</t>
  </si>
  <si>
    <t xml:space="preserve">250 W US HWY 12 </t>
  </si>
  <si>
    <t>BURNS HARBOR</t>
  </si>
  <si>
    <t>46304</t>
  </si>
  <si>
    <t>IND005462601</t>
  </si>
  <si>
    <t>CLEVELAND-CLIFFS STEEL LLC (WEST)</t>
  </si>
  <si>
    <t>3001 DICKEY RD STATION 001</t>
  </si>
  <si>
    <t>IND072082878</t>
  </si>
  <si>
    <t>COLUMBIA HOUSE CO INC</t>
  </si>
  <si>
    <t xml:space="preserve"> 1400 N FRUITRIDGE AVE </t>
  </si>
  <si>
    <t>47811-1100</t>
  </si>
  <si>
    <t>IND005130695</t>
  </si>
  <si>
    <t>COMPOSITE DESIGNS INCORPORATED</t>
  </si>
  <si>
    <t xml:space="preserve">300 SCHOOL ST </t>
  </si>
  <si>
    <t>LEESBURG</t>
  </si>
  <si>
    <t>46538</t>
  </si>
  <si>
    <t>IND089263412</t>
  </si>
  <si>
    <t>CONTACT METALS WELDING</t>
  </si>
  <si>
    <t xml:space="preserve"> 70 S GRAY ST </t>
  </si>
  <si>
    <t>46201</t>
  </si>
  <si>
    <t>IND000803726</t>
  </si>
  <si>
    <t>COOK PROPERTY INCORPORATED</t>
  </si>
  <si>
    <t xml:space="preserve"> 301 N CURRY PIKE </t>
  </si>
  <si>
    <t>47404-2502</t>
  </si>
  <si>
    <t>IND005557244</t>
  </si>
  <si>
    <t>CORNING INC</t>
  </si>
  <si>
    <t xml:space="preserve"> AIRPORT RD </t>
  </si>
  <si>
    <t>BLUFFTON</t>
  </si>
  <si>
    <t>46714</t>
  </si>
  <si>
    <t>IND044908663</t>
  </si>
  <si>
    <t>COUNTRYMARK REFINING &amp; LOGISTICS LLC</t>
  </si>
  <si>
    <t xml:space="preserve"> 6701 LOWER NEW HARMONY ROAD </t>
  </si>
  <si>
    <t>MOUNT VERNON</t>
  </si>
  <si>
    <t>47620</t>
  </si>
  <si>
    <t>IND005460548</t>
  </si>
  <si>
    <t>CTS CORP AUTOMOTIVE PRODUCTS DIV</t>
  </si>
  <si>
    <t xml:space="preserve"> 406 PARR RD </t>
  </si>
  <si>
    <t>BERNE</t>
  </si>
  <si>
    <t>46711</t>
  </si>
  <si>
    <t>IND005146022</t>
  </si>
  <si>
    <t>DALTON FOUNDRIES INC THE</t>
  </si>
  <si>
    <t xml:space="preserve"> 1900 E JEFFERSON ST </t>
  </si>
  <si>
    <t>46580</t>
  </si>
  <si>
    <t>IND006068050</t>
  </si>
  <si>
    <t>DELPHI DELCO ELECTRONICS SYS ADM BLDG</t>
  </si>
  <si>
    <t xml:space="preserve"> 700 E FIRMIN ST </t>
  </si>
  <si>
    <t>KOKOMO</t>
  </si>
  <si>
    <t>46904-9005</t>
  </si>
  <si>
    <t>IND082071234</t>
  </si>
  <si>
    <t>DOVER CHEMICAL HAMMOND WORKS</t>
  </si>
  <si>
    <t xml:space="preserve">3000 SHEFFIELD AVENUE </t>
  </si>
  <si>
    <t>HAMMOND</t>
  </si>
  <si>
    <t>46327-1099</t>
  </si>
  <si>
    <t>IND001859032</t>
  </si>
  <si>
    <t>ECO SERVICES OPERATIONS CORPORATION</t>
  </si>
  <si>
    <t xml:space="preserve">2000  MICHIGAN ST </t>
  </si>
  <si>
    <t>46320-1462</t>
  </si>
  <si>
    <t>IND000199653</t>
  </si>
  <si>
    <t>ECOBAT RESOURCES INDIANA LLC</t>
  </si>
  <si>
    <t xml:space="preserve">7870 W MORRIS ST </t>
  </si>
  <si>
    <t>46231</t>
  </si>
  <si>
    <t>IND072040348</t>
  </si>
  <si>
    <t>ELANCO CLINTON LABORATORIES</t>
  </si>
  <si>
    <t xml:space="preserve"> 10500 S SR 63 </t>
  </si>
  <si>
    <t>47842</t>
  </si>
  <si>
    <t>IND006421325</t>
  </si>
  <si>
    <t>ELI LILLY &amp; COMPANY MATERIALS CENTER</t>
  </si>
  <si>
    <t xml:space="preserve">1297  S WHITE RIVER PKWY E </t>
  </si>
  <si>
    <t>IND006050967</t>
  </si>
  <si>
    <t>EVONIK CORPORATION TIPPECANOE LABS</t>
  </si>
  <si>
    <t xml:space="preserve"> 1650 LILLY RD </t>
  </si>
  <si>
    <t>47909</t>
  </si>
  <si>
    <t>IND001647460</t>
  </si>
  <si>
    <t>EXIDE ENVIRONMENTAL RESPONSE TRUST</t>
  </si>
  <si>
    <t xml:space="preserve"> 555 N HOKE AVE </t>
  </si>
  <si>
    <t>FRANKFORT</t>
  </si>
  <si>
    <t>46041</t>
  </si>
  <si>
    <t>IND016520017</t>
  </si>
  <si>
    <t>FEDERAL MOGUL CORPORATION</t>
  </si>
  <si>
    <t xml:space="preserve">402 ROYAL RD </t>
  </si>
  <si>
    <t>MICHIGAN CITY</t>
  </si>
  <si>
    <t>46360</t>
  </si>
  <si>
    <t>IND005444104</t>
  </si>
  <si>
    <t xml:space="preserve"> 2230 INDIANAPOLIS BLVD </t>
  </si>
  <si>
    <t>IND006418263</t>
  </si>
  <si>
    <t>FIRESTONE INDUSTRIAL PRODUCTS</t>
  </si>
  <si>
    <t xml:space="preserve">1700 FIRESTONE BLVD </t>
  </si>
  <si>
    <t>NOBLESVILLE</t>
  </si>
  <si>
    <t>46060</t>
  </si>
  <si>
    <t>IND006416838</t>
  </si>
  <si>
    <t>FMC CORP FIRE APPARATUS OPERATION</t>
  </si>
  <si>
    <t xml:space="preserve"> 516 DEARBORN ST </t>
  </si>
  <si>
    <t>TIPTON</t>
  </si>
  <si>
    <t>46072</t>
  </si>
  <si>
    <t>IND044587848</t>
  </si>
  <si>
    <t>FORMER BENDIX FACILITY</t>
  </si>
  <si>
    <t xml:space="preserve"> 980 HURRICANE RD </t>
  </si>
  <si>
    <t>46131</t>
  </si>
  <si>
    <t>IND082547803</t>
  </si>
  <si>
    <t>FORMER ENERGY COOPERATIVE INC. (ECI) PROPERTY</t>
  </si>
  <si>
    <t xml:space="preserve">3500 INDIANAPOLIS BLVD. </t>
  </si>
  <si>
    <t>IND000717959</t>
  </si>
  <si>
    <t>GARFIELD FACILITY LLC</t>
  </si>
  <si>
    <t xml:space="preserve">2601  WEST MOUNT PLEASANT BOULEVARD </t>
  </si>
  <si>
    <t>MUNCIE</t>
  </si>
  <si>
    <t>47302</t>
  </si>
  <si>
    <t>IN0000342097</t>
  </si>
  <si>
    <t>GARVIN INDUSTRIAL PK</t>
  </si>
  <si>
    <t xml:space="preserve"> 1315 READ ST </t>
  </si>
  <si>
    <t>EVANSVILLE</t>
  </si>
  <si>
    <t>47710</t>
  </si>
  <si>
    <t>IND074429895</t>
  </si>
  <si>
    <t>GATX RAIL</t>
  </si>
  <si>
    <t xml:space="preserve"> 4245 RAILROAD AVE </t>
  </si>
  <si>
    <t>IND005448683</t>
  </si>
  <si>
    <t xml:space="preserve"> 2000 TAYLOR ST </t>
  </si>
  <si>
    <t>46802</t>
  </si>
  <si>
    <t>IND058477688</t>
  </si>
  <si>
    <t>GENERAL HOUSEWARES CORP</t>
  </si>
  <si>
    <t xml:space="preserve"> 1536 BEECH ST </t>
  </si>
  <si>
    <t>47804</t>
  </si>
  <si>
    <t>IND000806851</t>
  </si>
  <si>
    <t>GENERAL MOTORS COMPONENTS HOLDINGS LLC</t>
  </si>
  <si>
    <t xml:space="preserve">2100 E LINCOLN RD </t>
  </si>
  <si>
    <t>46902</t>
  </si>
  <si>
    <t>IND980503825</t>
  </si>
  <si>
    <t>GENERAL MOTORS CORPORATION</t>
  </si>
  <si>
    <t xml:space="preserve">2900 S SCATTERFIELD RD </t>
  </si>
  <si>
    <t>46013</t>
  </si>
  <si>
    <t>IND006036099</t>
  </si>
  <si>
    <t>GENERAL MOTORS LLC</t>
  </si>
  <si>
    <t xml:space="preserve"> 105 GM DR </t>
  </si>
  <si>
    <t>47421</t>
  </si>
  <si>
    <t>INR000123927</t>
  </si>
  <si>
    <t>GLENN SPRINGS HOLDINGS INC</t>
  </si>
  <si>
    <t xml:space="preserve"> 2500 REAR E CHICAGO AVE </t>
  </si>
  <si>
    <t>IND094469913</t>
  </si>
  <si>
    <t>GMC DETROIT DIESEL ALLISON PLANT 8</t>
  </si>
  <si>
    <t xml:space="preserve"> 2001 S TIBBS AVE </t>
  </si>
  <si>
    <t>46206</t>
  </si>
  <si>
    <t>INR000008623</t>
  </si>
  <si>
    <t>HAMMOND PEST CONTROL</t>
  </si>
  <si>
    <t xml:space="preserve"> 664 STATE ST </t>
  </si>
  <si>
    <t>46320</t>
  </si>
  <si>
    <t>IND984867481</t>
  </si>
  <si>
    <t>HAYNES INTERNATIONAL INCORPORATED</t>
  </si>
  <si>
    <t xml:space="preserve">2000 WEST DEFENBAUGH ST </t>
  </si>
  <si>
    <t>IND005081542</t>
  </si>
  <si>
    <t>HEIDELBERG MATERIALS US CEMENT LLC</t>
  </si>
  <si>
    <t xml:space="preserve"> 3084 W CR 225 S </t>
  </si>
  <si>
    <t>LOGANSPORT</t>
  </si>
  <si>
    <t>46947-8476</t>
  </si>
  <si>
    <t>IND980503890</t>
  </si>
  <si>
    <t>HERITAGE ENVIRONMENTAL SERVICES LLC</t>
  </si>
  <si>
    <t xml:space="preserve"> 4370 W CR 1275 N </t>
  </si>
  <si>
    <t>ROACHDALE</t>
  </si>
  <si>
    <t>46172</t>
  </si>
  <si>
    <t>IND093219012</t>
  </si>
  <si>
    <t xml:space="preserve"> 7901 W MORRIS ST </t>
  </si>
  <si>
    <t>IND984866541</t>
  </si>
  <si>
    <t>HYDRITE CHEMICAL CO.</t>
  </si>
  <si>
    <t xml:space="preserve">2400 ERIE CANAL ROAD </t>
  </si>
  <si>
    <t>IND980503775</t>
  </si>
  <si>
    <t>ILWD LANDFILL HERITAGE ENV SVC</t>
  </si>
  <si>
    <t xml:space="preserve"> 3415 S CR 650 E </t>
  </si>
  <si>
    <t>47203</t>
  </si>
  <si>
    <t>IND981952815</t>
  </si>
  <si>
    <t>IN DEPT OF ADM-KY ST WHSE</t>
  </si>
  <si>
    <t xml:space="preserve"> 601 KENTUCKY AVE </t>
  </si>
  <si>
    <t>46204</t>
  </si>
  <si>
    <t>IND000815423</t>
  </si>
  <si>
    <t>INDIANA UNIVERSITY SHOWERS WAREHOUSE</t>
  </si>
  <si>
    <t xml:space="preserve"> 601 N MORTON </t>
  </si>
  <si>
    <t>47404</t>
  </si>
  <si>
    <t>IND981195480</t>
  </si>
  <si>
    <t>INDIANAPOLIS DEPT OF TRANSPORTATION</t>
  </si>
  <si>
    <t xml:space="preserve"> 1725 S WEST ST </t>
  </si>
  <si>
    <t>INR000006999</t>
  </si>
  <si>
    <t>INDOT BRIDGE 46 15 1987A</t>
  </si>
  <si>
    <t xml:space="preserve"> SR 46 0.4 MI W OF US 52 </t>
  </si>
  <si>
    <t>W HARRISON</t>
  </si>
  <si>
    <t>47060</t>
  </si>
  <si>
    <t>IND006058556</t>
  </si>
  <si>
    <t>JCI JONES CHEMICALS INC</t>
  </si>
  <si>
    <t xml:space="preserve">600 BETHEL AVENUE </t>
  </si>
  <si>
    <t>BEECH GROVE</t>
  </si>
  <si>
    <t>46107</t>
  </si>
  <si>
    <t>IND079651436</t>
  </si>
  <si>
    <t>L B FOSTER CO WOOD PRODUCTS DIV</t>
  </si>
  <si>
    <t xml:space="preserve"> 3818 S CR 50 E </t>
  </si>
  <si>
    <t>47598</t>
  </si>
  <si>
    <t>IND005420245</t>
  </si>
  <si>
    <t>L3HARRIS TECHNOLOGIES, INC.</t>
  </si>
  <si>
    <t xml:space="preserve">3700 E PONTIAC ST </t>
  </si>
  <si>
    <t>IND005105408</t>
  </si>
  <si>
    <t>LANDIS &amp; GYR INCORPORATED</t>
  </si>
  <si>
    <t xml:space="preserve">3601 SAGAMORE PKWY N </t>
  </si>
  <si>
    <t>47904</t>
  </si>
  <si>
    <t>IN0000351387</t>
  </si>
  <si>
    <t xml:space="preserve">498 PARK 800 DR </t>
  </si>
  <si>
    <t>GREENWOOD</t>
  </si>
  <si>
    <t>46143-9525</t>
  </si>
  <si>
    <t>IND006419212</t>
  </si>
  <si>
    <t>LONE STAR GREENCASTLE  WDF</t>
  </si>
  <si>
    <t xml:space="preserve"> 3301 SO CR 150 WEST </t>
  </si>
  <si>
    <t>GREENCASTLE</t>
  </si>
  <si>
    <t>46135</t>
  </si>
  <si>
    <t>IND007007198</t>
  </si>
  <si>
    <t>LYONDELLBASELL ADVANCED POLYMERS, INC.</t>
  </si>
  <si>
    <t xml:space="preserve">1700-1800 LYNCH RD </t>
  </si>
  <si>
    <t>47711</t>
  </si>
  <si>
    <t>IND005460209</t>
  </si>
  <si>
    <t>MASON CORPORATION</t>
  </si>
  <si>
    <t xml:space="preserve">1049 US HIGHWAY 41 </t>
  </si>
  <si>
    <t>SCHERERVILLE</t>
  </si>
  <si>
    <t>46375-0038</t>
  </si>
  <si>
    <t>IND000772707</t>
  </si>
  <si>
    <t>MEDORA LANDFILL CAMU</t>
  </si>
  <si>
    <t xml:space="preserve">546 CR 870 W </t>
  </si>
  <si>
    <t>MEDORA</t>
  </si>
  <si>
    <t>47260</t>
  </si>
  <si>
    <t>IND000810903</t>
  </si>
  <si>
    <t>MERITOR INCORPORATED</t>
  </si>
  <si>
    <t xml:space="preserve">505 INDUSTRIAL DR </t>
  </si>
  <si>
    <t>NORTH VERNON</t>
  </si>
  <si>
    <t>47265</t>
  </si>
  <si>
    <t>IND000646950</t>
  </si>
  <si>
    <t>METALWORKING LUBRICANTS COMPANY</t>
  </si>
  <si>
    <t xml:space="preserve"> 1509 S SENATE </t>
  </si>
  <si>
    <t>IND006049456</t>
  </si>
  <si>
    <t>MID CITY PLATING CO INC</t>
  </si>
  <si>
    <t xml:space="preserve"> 921 E CHARLES ST </t>
  </si>
  <si>
    <t>47305</t>
  </si>
  <si>
    <t>IND006066286</t>
  </si>
  <si>
    <t>MOTORS LIQUIDATION COMPANY</t>
  </si>
  <si>
    <t xml:space="preserve"> 1200 W 8TH ST </t>
  </si>
  <si>
    <t>IND093220861</t>
  </si>
  <si>
    <t>NEW CASTLE STAINLESS PLATE LLC</t>
  </si>
  <si>
    <t xml:space="preserve"> 549 W SR 38 </t>
  </si>
  <si>
    <t>47362-9786</t>
  </si>
  <si>
    <t>IN1210022272</t>
  </si>
  <si>
    <t>NEWPORT CHEMICAL DEPOT</t>
  </si>
  <si>
    <t xml:space="preserve"> N US WHY 36 SR 63 </t>
  </si>
  <si>
    <t>47966</t>
  </si>
  <si>
    <t>IND016621476</t>
  </si>
  <si>
    <t>NEXEO SOLUTIONS LLC</t>
  </si>
  <si>
    <t xml:space="preserve">1817 W INDIANA AVE </t>
  </si>
  <si>
    <t>SOUTH BEND</t>
  </si>
  <si>
    <t>46613</t>
  </si>
  <si>
    <t>IND000718114</t>
  </si>
  <si>
    <t>NIPSCO BAILLY GENERATING STATION</t>
  </si>
  <si>
    <t xml:space="preserve"> 246 BAILLY STATION RD </t>
  </si>
  <si>
    <t>CHESTERTON</t>
  </si>
  <si>
    <t>46304-9754</t>
  </si>
  <si>
    <t>IND016584641</t>
  </si>
  <si>
    <t>NS ENVIRONMENTAL TRUST</t>
  </si>
  <si>
    <t xml:space="preserve">6300 US HWY 12 </t>
  </si>
  <si>
    <t>PORTAGE</t>
  </si>
  <si>
    <t>46368</t>
  </si>
  <si>
    <t>IND098958283</t>
  </si>
  <si>
    <t>ORG CHEM GROUP LLC</t>
  </si>
  <si>
    <t xml:space="preserve">11210 SOLOMON RD </t>
  </si>
  <si>
    <t>47588</t>
  </si>
  <si>
    <t>IND085616837</t>
  </si>
  <si>
    <t>PARTS CLEANING TECHNOLOGIES LLC</t>
  </si>
  <si>
    <t xml:space="preserve"> 2263 DISTRIBUTORS DR </t>
  </si>
  <si>
    <t>46241-5005</t>
  </si>
  <si>
    <t>IND081529810</t>
  </si>
  <si>
    <t>PENN CAPILLARY TUBE DIV</t>
  </si>
  <si>
    <t xml:space="preserve"> ST RD 136 </t>
  </si>
  <si>
    <t>NEW ROSS</t>
  </si>
  <si>
    <t>47968</t>
  </si>
  <si>
    <t>IND087032611</t>
  </si>
  <si>
    <t>PIC A PART</t>
  </si>
  <si>
    <t xml:space="preserve"> 1100 S TIBBS AVE </t>
  </si>
  <si>
    <t>46241-2797</t>
  </si>
  <si>
    <t>IND005080718</t>
  </si>
  <si>
    <t>PRECISION PLASTICS INC</t>
  </si>
  <si>
    <t xml:space="preserve"> 722 E SWIHART ST </t>
  </si>
  <si>
    <t>COLUMBIA CITY</t>
  </si>
  <si>
    <t>46725</t>
  </si>
  <si>
    <t>IND072051394</t>
  </si>
  <si>
    <t>PURDUE UNIVERSITY</t>
  </si>
  <si>
    <t xml:space="preserve"> 201 AHLERS DR </t>
  </si>
  <si>
    <t>WEST LAFAYETTE</t>
  </si>
  <si>
    <t>47906</t>
  </si>
  <si>
    <t>IND079583720</t>
  </si>
  <si>
    <t>RACER TRUST</t>
  </si>
  <si>
    <t xml:space="preserve">340 WHITE RIVER PKWY </t>
  </si>
  <si>
    <t>46222</t>
  </si>
  <si>
    <t>IND000806844</t>
  </si>
  <si>
    <t>RACER TRUST FORMER PLANT 5</t>
  </si>
  <si>
    <t xml:space="preserve"> 1723 N WASHINGTON ST </t>
  </si>
  <si>
    <t>46901</t>
  </si>
  <si>
    <t>IND005477021</t>
  </si>
  <si>
    <t>RADIO MATERIALS CORPORATION</t>
  </si>
  <si>
    <t xml:space="preserve"> 1095 E SUMMIT ST </t>
  </si>
  <si>
    <t>IND006061477</t>
  </si>
  <si>
    <t>RAYBESTOS POWERTRAIN LLC</t>
  </si>
  <si>
    <t xml:space="preserve"> 1204 DARLINGTON AVE </t>
  </si>
  <si>
    <t>CRAWFORDSVILLE</t>
  </si>
  <si>
    <t>47933</t>
  </si>
  <si>
    <t>IND005478219</t>
  </si>
  <si>
    <t>REA MAGNET WIRE COMPANY</t>
  </si>
  <si>
    <t xml:space="preserve"> 2800 CONCORD RD </t>
  </si>
  <si>
    <t>47905-3399</t>
  </si>
  <si>
    <t>IND004320032</t>
  </si>
  <si>
    <t xml:space="preserve">3600 E PONTIAC ST </t>
  </si>
  <si>
    <t>IND000780403</t>
  </si>
  <si>
    <t>RECLAIMED ENERGY INC., A DIVISION OF SUPERIOR INDUSTRIAL SOLUTIONS, INC.</t>
  </si>
  <si>
    <t xml:space="preserve"> 1500 WESTERN AVE </t>
  </si>
  <si>
    <t>CONNERSVILLE</t>
  </si>
  <si>
    <t>47331</t>
  </si>
  <si>
    <t>IND984894527</t>
  </si>
  <si>
    <t>RECLAIMERS INC</t>
  </si>
  <si>
    <t xml:space="preserve"> 6928 N 400 E BLDG 102 </t>
  </si>
  <si>
    <t>KENDALLVILLE</t>
  </si>
  <si>
    <t>46755</t>
  </si>
  <si>
    <t>IND064701949</t>
  </si>
  <si>
    <t>REESE PRODUCTS INC</t>
  </si>
  <si>
    <t xml:space="preserve"> 51671 SR 19 N </t>
  </si>
  <si>
    <t>ELKHART</t>
  </si>
  <si>
    <t>46514</t>
  </si>
  <si>
    <t>IND000718130</t>
  </si>
  <si>
    <t xml:space="preserve">3700 S ARLINGTON AVE </t>
  </si>
  <si>
    <t>46203</t>
  </si>
  <si>
    <t>IND980700801</t>
  </si>
  <si>
    <t>REVITALIZING AUTO COMMUNITIES ENVIRONMENTAL RESPONSE TRUST</t>
  </si>
  <si>
    <t xml:space="preserve">2915 DR MARTIN LUTHER KING JR BLVD </t>
  </si>
  <si>
    <t>46016</t>
  </si>
  <si>
    <t>IND003935236</t>
  </si>
  <si>
    <t>RICHMOND LINER FNDRY PRFCT CIR DIV DANA</t>
  </si>
  <si>
    <t xml:space="preserve"> 2153 WILLIAMSBURG PIKE </t>
  </si>
  <si>
    <t>47374</t>
  </si>
  <si>
    <t>IND000806836</t>
  </si>
  <si>
    <t>ROLLS ROYCE CORPORATION</t>
  </si>
  <si>
    <t xml:space="preserve"> 2355 S TIBBS AVE </t>
  </si>
  <si>
    <t>46241-4835</t>
  </si>
  <si>
    <t>IND006376362</t>
  </si>
  <si>
    <t>SABIC INNOVATIVE PLASTICS MOUNT VERNON LLC</t>
  </si>
  <si>
    <t xml:space="preserve"> 1 LEXAN LN </t>
  </si>
  <si>
    <t>47620-9364</t>
  </si>
  <si>
    <t>IND000815886</t>
  </si>
  <si>
    <t xml:space="preserve"> 8418-24-26 BROOKVILLE RD </t>
  </si>
  <si>
    <t>46239</t>
  </si>
  <si>
    <t>IND077042034</t>
  </si>
  <si>
    <t xml:space="preserve">601 RILEY ROAD </t>
  </si>
  <si>
    <t>INR000128975</t>
  </si>
  <si>
    <t>SHOREMET LLC</t>
  </si>
  <si>
    <t xml:space="preserve"> 9511 BARKER DR BLDG 4 </t>
  </si>
  <si>
    <t>NABB</t>
  </si>
  <si>
    <t>47147</t>
  </si>
  <si>
    <t>IND005068705</t>
  </si>
  <si>
    <t>SIEMENS HEALTHCARE DIAGNOSTICS</t>
  </si>
  <si>
    <t xml:space="preserve"> 1884 MILES AVE </t>
  </si>
  <si>
    <t>IND000807016</t>
  </si>
  <si>
    <t>SIEMENS HEALTHCARE DIAGNOSTICS INCORPORATED</t>
  </si>
  <si>
    <t xml:space="preserve"> 3400 MIDDLEBURY ST </t>
  </si>
  <si>
    <t>46516</t>
  </si>
  <si>
    <t>IND040299828</t>
  </si>
  <si>
    <t>SONOCO FLEXIBLE PACKAGING</t>
  </si>
  <si>
    <t xml:space="preserve"> 6502 S US HWY 31 </t>
  </si>
  <si>
    <t>EDINBURGH</t>
  </si>
  <si>
    <t>46124</t>
  </si>
  <si>
    <t>IND005213715</t>
  </si>
  <si>
    <t>STEWART WARNER SOUTHWIND CORP</t>
  </si>
  <si>
    <t xml:space="preserve"> 1514 DROVER ST </t>
  </si>
  <si>
    <t>46221</t>
  </si>
  <si>
    <t>IND982204349</t>
  </si>
  <si>
    <t>TAG MIDWEST PLANT 4</t>
  </si>
  <si>
    <t xml:space="preserve">57784 CR 3 S </t>
  </si>
  <si>
    <t>46517</t>
  </si>
  <si>
    <t>IND057389355</t>
  </si>
  <si>
    <t>TALMA FASTENER CORP</t>
  </si>
  <si>
    <t xml:space="preserve"> 6768 N TALMA RD </t>
  </si>
  <si>
    <t>TALMA</t>
  </si>
  <si>
    <t>46975</t>
  </si>
  <si>
    <t>IND005174354</t>
  </si>
  <si>
    <t>THE CHEMOURS COMPANY FC LLC</t>
  </si>
  <si>
    <t xml:space="preserve">5215 KENNEDY AVE </t>
  </si>
  <si>
    <t>IND000646943</t>
  </si>
  <si>
    <t>TRADEBE TREATMENT &amp; RECYCLING LLC</t>
  </si>
  <si>
    <t xml:space="preserve"> 4343 KENNEDY AVE </t>
  </si>
  <si>
    <t>IND006044333</t>
  </si>
  <si>
    <t>ULRICH CHEMICAL INC</t>
  </si>
  <si>
    <t xml:space="preserve"> 398 DIVISION ST </t>
  </si>
  <si>
    <t>IND040295347</t>
  </si>
  <si>
    <t>UNIVAR SOLUTIONS USA INCORPORATED</t>
  </si>
  <si>
    <t xml:space="preserve"> 7425 E 30TH ST </t>
  </si>
  <si>
    <t>46219-1110</t>
  </si>
  <si>
    <t>IND016627333</t>
  </si>
  <si>
    <t>UNIVAR USA INCORPORATED</t>
  </si>
  <si>
    <t xml:space="preserve">59865 MARKET ST </t>
  </si>
  <si>
    <t>46614</t>
  </si>
  <si>
    <t>IN9210020443</t>
  </si>
  <si>
    <t>US ARMY IND ARMY AMMO PLANT</t>
  </si>
  <si>
    <t xml:space="preserve">6200 E US HWY 62 </t>
  </si>
  <si>
    <t>JEFFERSONVILLE</t>
  </si>
  <si>
    <t>47130</t>
  </si>
  <si>
    <t>IN5170023498</t>
  </si>
  <si>
    <t>US NAVAL SUPPORT ACTIVITY CRANE DIVISION</t>
  </si>
  <si>
    <t xml:space="preserve"> 300 SR 361 B3260</t>
  </si>
  <si>
    <t>CRANE</t>
  </si>
  <si>
    <t>47522-5001</t>
  </si>
  <si>
    <t>IND005444062</t>
  </si>
  <si>
    <t>US STEEL GARY WORKS</t>
  </si>
  <si>
    <t xml:space="preserve">ONE NORTH BROADWAY </t>
  </si>
  <si>
    <t>GARY</t>
  </si>
  <si>
    <t>46402</t>
  </si>
  <si>
    <t>INR000109017</t>
  </si>
  <si>
    <t>US STEEL MIDWEST PLANT</t>
  </si>
  <si>
    <t>IND005447537</t>
  </si>
  <si>
    <t>VALBRUNA SLATER STAINLESS INC</t>
  </si>
  <si>
    <t xml:space="preserve">2400  TAYLOR ST </t>
  </si>
  <si>
    <t>IND040294621</t>
  </si>
  <si>
    <t>WABASH ENVIRONMENTAL TECHNOLOGIES</t>
  </si>
  <si>
    <t xml:space="preserve">1331 S 1ST ST </t>
  </si>
  <si>
    <t>IND006366819</t>
  </si>
  <si>
    <t>WARRICK NEWCO LLC</t>
  </si>
  <si>
    <t xml:space="preserve">4400  W SR 66 </t>
  </si>
  <si>
    <t>47629</t>
  </si>
  <si>
    <t>IND005430244</t>
  </si>
  <si>
    <t>WARSAW CHEMICAL HOLDINGS LLC</t>
  </si>
  <si>
    <t xml:space="preserve"> 390 ARGONNE RD </t>
  </si>
  <si>
    <t>IND096173984</t>
  </si>
  <si>
    <t>WELLMAN AUTO PROD LLC SUBS OF SHARES INC</t>
  </si>
  <si>
    <t xml:space="preserve"> 1 PROGRESS RD </t>
  </si>
  <si>
    <t>IND000708446</t>
  </si>
  <si>
    <t>WHEELER RECYCLING &amp; DISPOSAL FACILITY</t>
  </si>
  <si>
    <t xml:space="preserve"> SR 130 &amp; JONES RD </t>
  </si>
  <si>
    <t>WHEELER</t>
  </si>
  <si>
    <t>46393</t>
  </si>
  <si>
    <t>IND074307265</t>
  </si>
  <si>
    <t>WM TECHNOLOGIES, LLC.</t>
  </si>
  <si>
    <t xml:space="preserve"> 500 BLAINE ST </t>
  </si>
  <si>
    <t>46360-2388</t>
  </si>
  <si>
    <t>IND054101415</t>
  </si>
  <si>
    <t>WOLF LAKE TERMINALS INCORPORATED</t>
  </si>
  <si>
    <t xml:space="preserve">3200 SHEFFIELD AVE </t>
  </si>
  <si>
    <t>46327</t>
  </si>
  <si>
    <t>MI</t>
  </si>
  <si>
    <t>MID005049440</t>
  </si>
  <si>
    <t>100 E PATTERSON LLC</t>
  </si>
  <si>
    <t xml:space="preserve"> 100 E PATTERSON ST </t>
  </si>
  <si>
    <t>TECUMSEH</t>
  </si>
  <si>
    <t>49286</t>
  </si>
  <si>
    <t>MID001876663</t>
  </si>
  <si>
    <t>5200 EAST CORK ST INVESTORS LLC</t>
  </si>
  <si>
    <t xml:space="preserve"> 5200 E CORK ST </t>
  </si>
  <si>
    <t>KALAMAZOO</t>
  </si>
  <si>
    <t>49048</t>
  </si>
  <si>
    <t>MID006026793</t>
  </si>
  <si>
    <t>ACCESS BUSINESS GROUP LLC</t>
  </si>
  <si>
    <t xml:space="preserve"> 7575 E FULTON RD </t>
  </si>
  <si>
    <t>ADA</t>
  </si>
  <si>
    <t>49355</t>
  </si>
  <si>
    <t>MID000718551</t>
  </si>
  <si>
    <t>AMERICAN AXLE AND MFG HOLDINGS INC</t>
  </si>
  <si>
    <t xml:space="preserve"> 1 MANUFACTURING DR </t>
  </si>
  <si>
    <t>THREE RIVERS</t>
  </si>
  <si>
    <t>49093</t>
  </si>
  <si>
    <t>MID006017966</t>
  </si>
  <si>
    <t>ANCHOR LAMINA AMERICA INC</t>
  </si>
  <si>
    <t xml:space="preserve"> 3650 S DERENZY RD </t>
  </si>
  <si>
    <t>BELLAIRE</t>
  </si>
  <si>
    <t>49615</t>
  </si>
  <si>
    <t>MID005363114</t>
  </si>
  <si>
    <t xml:space="preserve"> 17168 WEST JEFFERSON </t>
  </si>
  <si>
    <t>RIVERVIEW</t>
  </si>
  <si>
    <t>48193</t>
  </si>
  <si>
    <t>MID047173653</t>
  </si>
  <si>
    <t>ASHLAND INC</t>
  </si>
  <si>
    <t xml:space="preserve"> 1800 GLENROSE AVE </t>
  </si>
  <si>
    <t>LANSING</t>
  </si>
  <si>
    <t>48915</t>
  </si>
  <si>
    <t>MID006523385</t>
  </si>
  <si>
    <t>BACKER LANDSCAPING INC</t>
  </si>
  <si>
    <t xml:space="preserve"> 29163 CALAHAN RD </t>
  </si>
  <si>
    <t>ROSEVILLE</t>
  </si>
  <si>
    <t>48066</t>
  </si>
  <si>
    <t>MID006025217</t>
  </si>
  <si>
    <t>BARBER STEEL FOUNDRY CORP</t>
  </si>
  <si>
    <t xml:space="preserve"> 2625 W WINSTON RD </t>
  </si>
  <si>
    <t>ROTHBURY</t>
  </si>
  <si>
    <t>49452</t>
  </si>
  <si>
    <t>MID064197742</t>
  </si>
  <si>
    <t xml:space="preserve"> 1609 BIDDLE AVE </t>
  </si>
  <si>
    <t>WYANDOTTE</t>
  </si>
  <si>
    <t>48192</t>
  </si>
  <si>
    <t>MID006411953</t>
  </si>
  <si>
    <t>BLACK RIVER SCHOOLS</t>
  </si>
  <si>
    <t xml:space="preserve"> 491 COLUMBIA AVE </t>
  </si>
  <si>
    <t>HOLLAND</t>
  </si>
  <si>
    <t>49423</t>
  </si>
  <si>
    <t>MID060197662</t>
  </si>
  <si>
    <t>BLUE COW INC</t>
  </si>
  <si>
    <t xml:space="preserve"> 33 STATE ST </t>
  </si>
  <si>
    <t>MIDDLEVILLE</t>
  </si>
  <si>
    <t>49333</t>
  </si>
  <si>
    <t>MID000809640</t>
  </si>
  <si>
    <t xml:space="preserve"> 6270 WILKES RD </t>
  </si>
  <si>
    <t>MONTAGUE</t>
  </si>
  <si>
    <t>49437</t>
  </si>
  <si>
    <t>MID005356654</t>
  </si>
  <si>
    <t>CITY OF FLINT</t>
  </si>
  <si>
    <t xml:space="preserve"> 300 N CHEVROLET AVE </t>
  </si>
  <si>
    <t>FLINT</t>
  </si>
  <si>
    <t>48555</t>
  </si>
  <si>
    <t>MID087738431</t>
  </si>
  <si>
    <t>CLEVELAND-CLIFFS STEEL CORP DEARBORN</t>
  </si>
  <si>
    <t xml:space="preserve"> 3001 MILLER RD </t>
  </si>
  <si>
    <t>DEARBORN</t>
  </si>
  <si>
    <t>48120</t>
  </si>
  <si>
    <t>MID005044813</t>
  </si>
  <si>
    <t>COUNTY OF LENAWEE</t>
  </si>
  <si>
    <t xml:space="preserve"> 410 E BEECHER ST </t>
  </si>
  <si>
    <t>ADRIAN</t>
  </si>
  <si>
    <t>49221</t>
  </si>
  <si>
    <t>MID006030357</t>
  </si>
  <si>
    <t>CWC TEXTRON</t>
  </si>
  <si>
    <t xml:space="preserve"> 1085 W SHERMAN BLVD </t>
  </si>
  <si>
    <t>MUSKEGON</t>
  </si>
  <si>
    <t>49441</t>
  </si>
  <si>
    <t>MID005360680</t>
  </si>
  <si>
    <t>CYTEC INDUSTRIES INC</t>
  </si>
  <si>
    <t xml:space="preserve"> 3115 MILLER RD </t>
  </si>
  <si>
    <t>49001</t>
  </si>
  <si>
    <t>MID005356803</t>
  </si>
  <si>
    <t>DETROIT DIESEL CORPORATION</t>
  </si>
  <si>
    <t xml:space="preserve"> 13400 W OUTER DR </t>
  </si>
  <si>
    <t>DETROIT</t>
  </si>
  <si>
    <t>48239</t>
  </si>
  <si>
    <t>MID092947928</t>
  </si>
  <si>
    <t>DLD ENVIRONMENTAL SERVICES INC</t>
  </si>
  <si>
    <t xml:space="preserve"> 331 BROAD ST </t>
  </si>
  <si>
    <t>PLAINWELL</t>
  </si>
  <si>
    <t>49080</t>
  </si>
  <si>
    <t>MID005359286</t>
  </si>
  <si>
    <t>DORE INDUSTRIAL INC</t>
  </si>
  <si>
    <t xml:space="preserve"> 501  MORTON ST </t>
  </si>
  <si>
    <t>BAY CITY</t>
  </si>
  <si>
    <t>48706</t>
  </si>
  <si>
    <t>MID000809632</t>
  </si>
  <si>
    <t>DOW SILICONES CORP/DOW CHEMICAL</t>
  </si>
  <si>
    <t xml:space="preserve"> 3901 S SAGINAW RD </t>
  </si>
  <si>
    <t>48640</t>
  </si>
  <si>
    <t>MID980568620</t>
  </si>
  <si>
    <t>DPH ENVIRONMENTAL RESPONSE TRUST</t>
  </si>
  <si>
    <t xml:space="preserve"> 1601 N AVERILL AVE </t>
  </si>
  <si>
    <t>48556</t>
  </si>
  <si>
    <t>MID005356647</t>
  </si>
  <si>
    <t xml:space="preserve"> 2926 DAVISON RD </t>
  </si>
  <si>
    <t>48506</t>
  </si>
  <si>
    <t>MID041413154</t>
  </si>
  <si>
    <t xml:space="preserve"> 9045 COUNTY ROAD 476 </t>
  </si>
  <si>
    <t>ISHPEMING</t>
  </si>
  <si>
    <t>49849</t>
  </si>
  <si>
    <t>MID000809905</t>
  </si>
  <si>
    <t>ECORSE COMMONS LLC</t>
  </si>
  <si>
    <t xml:space="preserve"> 37350 ECORSE RD </t>
  </si>
  <si>
    <t>ROMULUS</t>
  </si>
  <si>
    <t>48174</t>
  </si>
  <si>
    <t>MID000809665</t>
  </si>
  <si>
    <t>EDWARD C LEVY CO</t>
  </si>
  <si>
    <t xml:space="preserve"> 100 E WESTFIELD ST </t>
  </si>
  <si>
    <t>ECORSE</t>
  </si>
  <si>
    <t>48229</t>
  </si>
  <si>
    <t>MID094549425</t>
  </si>
  <si>
    <t xml:space="preserve"> 13950 MELLON RD </t>
  </si>
  <si>
    <t>48217</t>
  </si>
  <si>
    <t>MID088754668</t>
  </si>
  <si>
    <t>EDWARDS OIL SERVICE INC</t>
  </si>
  <si>
    <t xml:space="preserve"> 530 S ROUGE ST </t>
  </si>
  <si>
    <t>MID056717747</t>
  </si>
  <si>
    <t>ENTHONE OMI INC</t>
  </si>
  <si>
    <t xml:space="preserve"> 21441 HOOVER RD </t>
  </si>
  <si>
    <t>48089</t>
  </si>
  <si>
    <t>MID980991566</t>
  </si>
  <si>
    <t>EQ DETROIT INC</t>
  </si>
  <si>
    <t xml:space="preserve"> 1923 FREDERICK ST </t>
  </si>
  <si>
    <t>48211</t>
  </si>
  <si>
    <t>MID006021414</t>
  </si>
  <si>
    <t>FEDERAL-MOGUL POWERTRAIN LLC</t>
  </si>
  <si>
    <t xml:space="preserve"> 510 E GROVE ST </t>
  </si>
  <si>
    <t>48838</t>
  </si>
  <si>
    <t>MIR000014779</t>
  </si>
  <si>
    <t>FLINT GROUP PIGMENTS</t>
  </si>
  <si>
    <t xml:space="preserve"> 471 HOWARD AVE </t>
  </si>
  <si>
    <t>49424</t>
  </si>
  <si>
    <t>MID980568711</t>
  </si>
  <si>
    <t>FORD MOTOR COMPANY</t>
  </si>
  <si>
    <t xml:space="preserve"> 17005 OAKWOOD BLVD </t>
  </si>
  <si>
    <t>ALLEN PARK</t>
  </si>
  <si>
    <t>48101</t>
  </si>
  <si>
    <t>MID009305665</t>
  </si>
  <si>
    <t xml:space="preserve"> 7700 E MICHIGAN AVE </t>
  </si>
  <si>
    <t>SALINE</t>
  </si>
  <si>
    <t>48176</t>
  </si>
  <si>
    <t>MID005057005</t>
  </si>
  <si>
    <t>FORD MOTOR RIVER RAISIN WAREHOUSE</t>
  </si>
  <si>
    <t xml:space="preserve"> 3200 E ELM AVE </t>
  </si>
  <si>
    <t>48162</t>
  </si>
  <si>
    <t>MID005338801</t>
  </si>
  <si>
    <t>GAGE PRODUCTS CO</t>
  </si>
  <si>
    <t xml:space="preserve"> 625 WANDA ST </t>
  </si>
  <si>
    <t>FERNDALE</t>
  </si>
  <si>
    <t>48220</t>
  </si>
  <si>
    <t>MID060198249</t>
  </si>
  <si>
    <t>GEN TWO SOLUTIONS LLC</t>
  </si>
  <si>
    <t xml:space="preserve"> 205 W OLIVER DR </t>
  </si>
  <si>
    <t>MARSHALL</t>
  </si>
  <si>
    <t>49068</t>
  </si>
  <si>
    <t>MID005356951</t>
  </si>
  <si>
    <t xml:space="preserve"> G3100 VAN SLYKE RD </t>
  </si>
  <si>
    <t>48551</t>
  </si>
  <si>
    <t>MIK181252818</t>
  </si>
  <si>
    <t xml:space="preserve"> 260 E BEVERLY AVE </t>
  </si>
  <si>
    <t>PONTIAC</t>
  </si>
  <si>
    <t>48340</t>
  </si>
  <si>
    <t>MIK461961146</t>
  </si>
  <si>
    <t xml:space="preserve"> 850 GLENWOOD </t>
  </si>
  <si>
    <t>MIK277668315</t>
  </si>
  <si>
    <t xml:space="preserve"> 1629 N WASHINGTON AVE </t>
  </si>
  <si>
    <t>SAGINAW</t>
  </si>
  <si>
    <t>48601</t>
  </si>
  <si>
    <t>MIK622281269</t>
  </si>
  <si>
    <t xml:space="preserve"> 1251 JOSLYN AVE </t>
  </si>
  <si>
    <t>MID005356894</t>
  </si>
  <si>
    <t xml:space="preserve"> 920 TOWNSEND ST MC 489-066-600</t>
  </si>
  <si>
    <t>48933</t>
  </si>
  <si>
    <t>MID050615996</t>
  </si>
  <si>
    <t xml:space="preserve"> 31295 CHARLES KETTERING RD. </t>
  </si>
  <si>
    <t>48092</t>
  </si>
  <si>
    <t>MID080358351</t>
  </si>
  <si>
    <t>GLOBAL LIFE SCIENCES LLC</t>
  </si>
  <si>
    <t xml:space="preserve"> 1740 WHITEHALL RD </t>
  </si>
  <si>
    <t>49445</t>
  </si>
  <si>
    <t>MID017079625</t>
  </si>
  <si>
    <t xml:space="preserve"> 2100 BURLINGAME AVE SW </t>
  </si>
  <si>
    <t>49509</t>
  </si>
  <si>
    <t>MID980506265</t>
  </si>
  <si>
    <t>GRAND BLANC LANDFILL</t>
  </si>
  <si>
    <t xml:space="preserve"> 2277 W GRAND BLANC RD </t>
  </si>
  <si>
    <t>GRAND BLANC</t>
  </si>
  <si>
    <t>48439</t>
  </si>
  <si>
    <t>MID082771700</t>
  </si>
  <si>
    <t>GRANGER LAND DEVELOPMENT COMPANY</t>
  </si>
  <si>
    <t xml:space="preserve"> 8550 W GRAND RIVER HWY </t>
  </si>
  <si>
    <t>GRAND LEDGE</t>
  </si>
  <si>
    <t>48837</t>
  </si>
  <si>
    <t>MID982222242</t>
  </si>
  <si>
    <t>HADLEY INDUSTRIES</t>
  </si>
  <si>
    <t xml:space="preserve"> 1100 CONRAD INDUSTRIAL DR </t>
  </si>
  <si>
    <t>LUDINGTON</t>
  </si>
  <si>
    <t>49431</t>
  </si>
  <si>
    <t>MID058723867</t>
  </si>
  <si>
    <t>HENKEL SURFACE TECHNOLOGIES</t>
  </si>
  <si>
    <t xml:space="preserve"> 322 W MAIN ST </t>
  </si>
  <si>
    <t>MORENCI</t>
  </si>
  <si>
    <t>49256</t>
  </si>
  <si>
    <t>MID005038500</t>
  </si>
  <si>
    <t>HOLCIM US INC</t>
  </si>
  <si>
    <t xml:space="preserve"> 15215 DAY RD </t>
  </si>
  <si>
    <t>DUNDEE</t>
  </si>
  <si>
    <t>48131</t>
  </si>
  <si>
    <t>MID099114704</t>
  </si>
  <si>
    <t xml:space="preserve"> 7819 W JEFFERSON AVE </t>
  </si>
  <si>
    <t>48209</t>
  </si>
  <si>
    <t>MID072575731</t>
  </si>
  <si>
    <t xml:space="preserve"> 1953 S HARVEY ST </t>
  </si>
  <si>
    <t>49442</t>
  </si>
  <si>
    <t>MID061862926</t>
  </si>
  <si>
    <t>INTERTAPE POLYMER CORPORATION</t>
  </si>
  <si>
    <t xml:space="preserve"> 317 KENDALL ST </t>
  </si>
  <si>
    <t>MARYSVILLE</t>
  </si>
  <si>
    <t>48040</t>
  </si>
  <si>
    <t>MID005512066</t>
  </si>
  <si>
    <t>JAMES P COLE VENTURES LLC</t>
  </si>
  <si>
    <t xml:space="preserve"> 1555 JAMES P COLE BLVD </t>
  </si>
  <si>
    <t>48503</t>
  </si>
  <si>
    <t>MID099124299</t>
  </si>
  <si>
    <t>JOHNSON CONTROLS INC</t>
  </si>
  <si>
    <t xml:space="preserve"> 425 FRANK ST </t>
  </si>
  <si>
    <t>FOWLERVILLE</t>
  </si>
  <si>
    <t>48836</t>
  </si>
  <si>
    <t>MID006020895</t>
  </si>
  <si>
    <t>KHI INC</t>
  </si>
  <si>
    <t xml:space="preserve"> 582 E LAKEWOOD BLVD </t>
  </si>
  <si>
    <t>MID006014666</t>
  </si>
  <si>
    <t>LACKS INDUSTRIES INC</t>
  </si>
  <si>
    <t xml:space="preserve"> 1601 GALBRAITH AVE SE </t>
  </si>
  <si>
    <t>GRAND RAPIDS</t>
  </si>
  <si>
    <t>49546</t>
  </si>
  <si>
    <t>MID080359433</t>
  </si>
  <si>
    <t xml:space="preserve"> 6138 RIVERSIDE DR </t>
  </si>
  <si>
    <t>SARANAC</t>
  </si>
  <si>
    <t>48881</t>
  </si>
  <si>
    <t>MID005379607</t>
  </si>
  <si>
    <t>LAFARGE MIDWEST INC</t>
  </si>
  <si>
    <t xml:space="preserve"> 1435 FORD AVE </t>
  </si>
  <si>
    <t>ALPENA</t>
  </si>
  <si>
    <t>49707</t>
  </si>
  <si>
    <t>MID098011992</t>
  </si>
  <si>
    <t>LE PETOMANE VII CUSTODIAL TRUST</t>
  </si>
  <si>
    <t xml:space="preserve"> 12381 SCHAEFER HWY </t>
  </si>
  <si>
    <t>48227</t>
  </si>
  <si>
    <t>MID005380134</t>
  </si>
  <si>
    <t>LOC PERFORMANCE PRODUCTS INC</t>
  </si>
  <si>
    <t xml:space="preserve"> 1600 N LARCH ST </t>
  </si>
  <si>
    <t>48906</t>
  </si>
  <si>
    <t>MID005338371</t>
  </si>
  <si>
    <t>MACDERMID INC</t>
  </si>
  <si>
    <t xml:space="preserve"> 1221 FARROW ST </t>
  </si>
  <si>
    <t>MID980499735</t>
  </si>
  <si>
    <t>MAHLE ENGINE COMPONENTS USA INC</t>
  </si>
  <si>
    <t xml:space="preserve"> 100 W DELANO ST </t>
  </si>
  <si>
    <t>MUSKEGON HEIGHTS</t>
  </si>
  <si>
    <t>49444</t>
  </si>
  <si>
    <t>MID005356696</t>
  </si>
  <si>
    <t>MALLEABLE IRON INDUSTRIAL LAND</t>
  </si>
  <si>
    <t xml:space="preserve">77 WEST CENTER STREET </t>
  </si>
  <si>
    <t>48602</t>
  </si>
  <si>
    <t>MID980568836</t>
  </si>
  <si>
    <t>MI CONCOURSE LLC</t>
  </si>
  <si>
    <t xml:space="preserve"> 200 SOUTH BLVD W </t>
  </si>
  <si>
    <t>48341</t>
  </si>
  <si>
    <t>MID047153077</t>
  </si>
  <si>
    <t>MI DEPT/ENVIRONMENTAL QUALITY</t>
  </si>
  <si>
    <t xml:space="preserve"> 9899 E D AVE </t>
  </si>
  <si>
    <t>RICHLAND</t>
  </si>
  <si>
    <t>49083</t>
  </si>
  <si>
    <t>MID980825632</t>
  </si>
  <si>
    <t>MI DEPT/NATURAL RESOURCES</t>
  </si>
  <si>
    <t xml:space="preserve"> 1515 E ROBINSON LAKE RD </t>
  </si>
  <si>
    <t>ROSCOMMON</t>
  </si>
  <si>
    <t>48653</t>
  </si>
  <si>
    <t>MID072589328</t>
  </si>
  <si>
    <t>MI DEPT/NATURAL RESOURCES AND ENVIRONMENT</t>
  </si>
  <si>
    <t xml:space="preserve"> 2637 WILSON SW </t>
  </si>
  <si>
    <t>49534</t>
  </si>
  <si>
    <t>MID000724831</t>
  </si>
  <si>
    <t>MICHIGAN DISPOSAL WASTE TREATMENT PLANT</t>
  </si>
  <si>
    <t xml:space="preserve"> 49350 NORTH I94 SERVICE DRIVE </t>
  </si>
  <si>
    <t>BELLEVILLE</t>
  </si>
  <si>
    <t>48111</t>
  </si>
  <si>
    <t>MID082767591</t>
  </si>
  <si>
    <t>MICHIGAN SEAMLESS TUBE LLC</t>
  </si>
  <si>
    <t xml:space="preserve"> 400 MCMUNN ST </t>
  </si>
  <si>
    <t>SOUTH LYON</t>
  </si>
  <si>
    <t>48178</t>
  </si>
  <si>
    <t>MID053343976</t>
  </si>
  <si>
    <t>MICHIGAN STATE UNIVERSITY</t>
  </si>
  <si>
    <t xml:space="preserve"> 3634 E JOLLY RD </t>
  </si>
  <si>
    <t>48910</t>
  </si>
  <si>
    <t>MIK367427523</t>
  </si>
  <si>
    <t>MODINEER CO</t>
  </si>
  <si>
    <t xml:space="preserve"> 1501 S 3RD ST </t>
  </si>
  <si>
    <t>NILES</t>
  </si>
  <si>
    <t>49120</t>
  </si>
  <si>
    <t>MID005358130</t>
  </si>
  <si>
    <t>MRP PROPERTIES CO LLC</t>
  </si>
  <si>
    <t xml:space="preserve"> 1610 E SUPERIOR ST </t>
  </si>
  <si>
    <t>ALMA</t>
  </si>
  <si>
    <t>48801</t>
  </si>
  <si>
    <t>MID005069257</t>
  </si>
  <si>
    <t>NATIONAL STANDARD</t>
  </si>
  <si>
    <t xml:space="preserve"> 601 N 8TH ST </t>
  </si>
  <si>
    <t>MIT270010549</t>
  </si>
  <si>
    <t>NATIONAL STANDARD COMPANY LLC</t>
  </si>
  <si>
    <t xml:space="preserve"> 1631 LAKE ST </t>
  </si>
  <si>
    <t>MID006014906</t>
  </si>
  <si>
    <t>OCCIDENTAL CHEMICAL CORP</t>
  </si>
  <si>
    <t xml:space="preserve"> 7601 N OLD CHANNEL TRL </t>
  </si>
  <si>
    <t>MID990760100</t>
  </si>
  <si>
    <t>OLD CARCO LLC</t>
  </si>
  <si>
    <t xml:space="preserve"> 2880 ZEEB RD </t>
  </si>
  <si>
    <t>DEXTER</t>
  </si>
  <si>
    <t>48130</t>
  </si>
  <si>
    <t>MID980615298</t>
  </si>
  <si>
    <t>PETRO-CHEM PROCESSING GROUP OF NORTRU LLC</t>
  </si>
  <si>
    <t xml:space="preserve"> 421 LYCASTE ST </t>
  </si>
  <si>
    <t>48214</t>
  </si>
  <si>
    <t>MID006013643</t>
  </si>
  <si>
    <t>PFIZER/WARNER LAMBERT COMPANY LLC</t>
  </si>
  <si>
    <t xml:space="preserve"> 188 HOWARD AVE </t>
  </si>
  <si>
    <t>MID000820381</t>
  </si>
  <si>
    <t>PHARMACIA &amp; UPJOHN COMPANY LLC</t>
  </si>
  <si>
    <t xml:space="preserve"> 7171 PORTAGE RD </t>
  </si>
  <si>
    <t>MID048788749</t>
  </si>
  <si>
    <t xml:space="preserve"> 961 DIVISION ST </t>
  </si>
  <si>
    <t>MID005068507</t>
  </si>
  <si>
    <t>PRAIRIE RONDE REALTY COMPANY</t>
  </si>
  <si>
    <t xml:space="preserve"> 415 E PRAIRIE RONDE ST </t>
  </si>
  <si>
    <t>DOWAGIAC</t>
  </si>
  <si>
    <t>49047</t>
  </si>
  <si>
    <t>MID041793340</t>
  </si>
  <si>
    <t>RACER PROPERTIES LLC</t>
  </si>
  <si>
    <t xml:space="preserve"> 2100 VETERANS MEMORIAL PARKWAY </t>
  </si>
  <si>
    <t>MID020087128</t>
  </si>
  <si>
    <t>REICHHOLD INC</t>
  </si>
  <si>
    <t xml:space="preserve"> 601 WOODWARD HTS BLVD </t>
  </si>
  <si>
    <t>MIR000016055</t>
  </si>
  <si>
    <t>REPUBLIC INDUSTRIAL &amp; ENERGY SOLUTIONS LLC</t>
  </si>
  <si>
    <t xml:space="preserve"> 28470 CITRIN DR </t>
  </si>
  <si>
    <t>MID005356860</t>
  </si>
  <si>
    <t xml:space="preserve"> 6220 HORTON ST </t>
  </si>
  <si>
    <t>MOUNT MORRIS</t>
  </si>
  <si>
    <t>48458</t>
  </si>
  <si>
    <t>MID005356910</t>
  </si>
  <si>
    <t xml:space="preserve"> 900 BALDWIN AVE </t>
  </si>
  <si>
    <t>MIR000020743</t>
  </si>
  <si>
    <t xml:space="preserve"> 1245 E COLDWATER RD </t>
  </si>
  <si>
    <t>48505</t>
  </si>
  <si>
    <t>MID005356886</t>
  </si>
  <si>
    <t xml:space="preserve"> 200 E COLUMBIA AVE </t>
  </si>
  <si>
    <t>MID980700827</t>
  </si>
  <si>
    <t xml:space="preserve"> 2800-2801WEST SAGINAW ST MC 489-070-035</t>
  </si>
  <si>
    <t>48917</t>
  </si>
  <si>
    <t>MID005356688</t>
  </si>
  <si>
    <t xml:space="preserve"> 1001 WOODSIDE AVE </t>
  </si>
  <si>
    <t>48708</t>
  </si>
  <si>
    <t>MID005356902</t>
  </si>
  <si>
    <t xml:space="preserve"> 660 SOUTH BLVD E </t>
  </si>
  <si>
    <t>MID005356621</t>
  </si>
  <si>
    <t xml:space="preserve"> 12950 ECKLES RD </t>
  </si>
  <si>
    <t>LIVONIA</t>
  </si>
  <si>
    <t>48150</t>
  </si>
  <si>
    <t>MID005356928</t>
  </si>
  <si>
    <t xml:space="preserve"> 401 N VERLINDEN AVE </t>
  </si>
  <si>
    <t>MID005356712</t>
  </si>
  <si>
    <t xml:space="preserve"> 902 E LEITH ST </t>
  </si>
  <si>
    <t>48550</t>
  </si>
  <si>
    <t>MID058816927</t>
  </si>
  <si>
    <t>RUGGED LINER INC</t>
  </si>
  <si>
    <t xml:space="preserve"> 200 UNIVERSAL DR </t>
  </si>
  <si>
    <t>OWOSSO</t>
  </si>
  <si>
    <t>48867</t>
  </si>
  <si>
    <t>MID076342708</t>
  </si>
  <si>
    <t>RUSSO PROPERTIES CORPORATION</t>
  </si>
  <si>
    <t xml:space="preserve"> 151 LAFAYETTE ST </t>
  </si>
  <si>
    <t>MOUNT CLEMENS</t>
  </si>
  <si>
    <t>48043</t>
  </si>
  <si>
    <t>MID096963194</t>
  </si>
  <si>
    <t>SAFE SPOT BUSINESS PARK LLC</t>
  </si>
  <si>
    <t xml:space="preserve"> 18550 ALLEN RD </t>
  </si>
  <si>
    <t>BROWNSTOWN</t>
  </si>
  <si>
    <t>MID981000359</t>
  </si>
  <si>
    <t xml:space="preserve"> 700 ZIMMERMAN BLVD </t>
  </si>
  <si>
    <t>MASON</t>
  </si>
  <si>
    <t>48854</t>
  </si>
  <si>
    <t>MID000722686</t>
  </si>
  <si>
    <t xml:space="preserve"> 751 ORCHARD LAKE RD </t>
  </si>
  <si>
    <t>MID005039458</t>
  </si>
  <si>
    <t>SILBOND CORPORATION</t>
  </si>
  <si>
    <t xml:space="preserve"> 9901 SAND CREEK HWY </t>
  </si>
  <si>
    <t>WESTON</t>
  </si>
  <si>
    <t>49289</t>
  </si>
  <si>
    <t>MID009708678</t>
  </si>
  <si>
    <t xml:space="preserve"> 5045 W JEFFERSON AVE </t>
  </si>
  <si>
    <t>48183</t>
  </si>
  <si>
    <t>MID094553419</t>
  </si>
  <si>
    <t>ST MARYS CEMENT</t>
  </si>
  <si>
    <t xml:space="preserve"> 9333 DEARBORN ST </t>
  </si>
  <si>
    <t>MID985568021</t>
  </si>
  <si>
    <t>STERICYCLE SPECIALTY WASTE SOLUTIONS INC</t>
  </si>
  <si>
    <t xml:space="preserve"> 29959 BEVERLY RD </t>
  </si>
  <si>
    <t>MID981200835</t>
  </si>
  <si>
    <t>SYSTECH ENVIRONMENTAL CORP</t>
  </si>
  <si>
    <t xml:space="preserve"> 1480 FORD AVE </t>
  </si>
  <si>
    <t>MID006407597</t>
  </si>
  <si>
    <t>TELEDYNE VEHICLE SYSTEMS</t>
  </si>
  <si>
    <t xml:space="preserve"> 76 S GETTY ST </t>
  </si>
  <si>
    <t>MID005380258</t>
  </si>
  <si>
    <t xml:space="preserve"> 4868 WILDER RD </t>
  </si>
  <si>
    <t>MID000724724</t>
  </si>
  <si>
    <t xml:space="preserve"> 1790 BUILDING - WASHINGTON STREET ENVIRONMENTAL OPERATIONS</t>
  </si>
  <si>
    <t>48667</t>
  </si>
  <si>
    <t>MID980617435</t>
  </si>
  <si>
    <t xml:space="preserve"> 2314 SALZBURG RD </t>
  </si>
  <si>
    <t>MID006007967</t>
  </si>
  <si>
    <t>TRANSIGN LLC</t>
  </si>
  <si>
    <t xml:space="preserve"> 3777 AIRPORT RD </t>
  </si>
  <si>
    <t>48329</t>
  </si>
  <si>
    <t>MID091605972</t>
  </si>
  <si>
    <t xml:space="preserve">12886 EATON AVE </t>
  </si>
  <si>
    <t>MID005356845</t>
  </si>
  <si>
    <t>TRW INTEGRATED CHASSIS SYSTEMS LLC</t>
  </si>
  <si>
    <t xml:space="preserve"> 2328 E GENESEE AVE </t>
  </si>
  <si>
    <t>MID980681696</t>
  </si>
  <si>
    <t xml:space="preserve"> 7025 DUTTON INDUSTRIAL PARK DR </t>
  </si>
  <si>
    <t>CALEDONIA</t>
  </si>
  <si>
    <t>49316</t>
  </si>
  <si>
    <t>MIR000001834</t>
  </si>
  <si>
    <t>UNIVERSITY OF MICHIGAN</t>
  </si>
  <si>
    <t xml:space="preserve"> 8501 BECK RD </t>
  </si>
  <si>
    <t>MID099113128</t>
  </si>
  <si>
    <t>US DEPT/DEFENSE</t>
  </si>
  <si>
    <t xml:space="preserve"> 28900 SELFRIDGE AVE 127 WG/CEV, BLD 127</t>
  </si>
  <si>
    <t>SELFRIDGE ANGB</t>
  </si>
  <si>
    <t>48045</t>
  </si>
  <si>
    <t>MID074259565</t>
  </si>
  <si>
    <t>US ECOLOGY MICHIGAN INC</t>
  </si>
  <si>
    <t xml:space="preserve"> 6520 GEORGIA ST </t>
  </si>
  <si>
    <t>MID060975844</t>
  </si>
  <si>
    <t>US ECOLOGY ROMULUS INC</t>
  </si>
  <si>
    <t xml:space="preserve"> 36345 VAN BORN RD </t>
  </si>
  <si>
    <t>MID057002602</t>
  </si>
  <si>
    <t>VALICOR ENVIRONMENTAL SERVICES LLC</t>
  </si>
  <si>
    <t xml:space="preserve"> 27140 PRINCETON ST </t>
  </si>
  <si>
    <t>INKSTER</t>
  </si>
  <si>
    <t>48141</t>
  </si>
  <si>
    <t>MID005513262</t>
  </si>
  <si>
    <t>VASSAR ACQUISITIONS LLC</t>
  </si>
  <si>
    <t xml:space="preserve"> 700 E HURON AVE </t>
  </si>
  <si>
    <t>VASSAR</t>
  </si>
  <si>
    <t>48768</t>
  </si>
  <si>
    <t>MID075400671</t>
  </si>
  <si>
    <t>WACKER CHEMICAL CORP</t>
  </si>
  <si>
    <t xml:space="preserve">3301 SUTTON RD </t>
  </si>
  <si>
    <t>MID980795512</t>
  </si>
  <si>
    <t>WASHTENAW INDUSTRIAL FACILITY LLC</t>
  </si>
  <si>
    <t xml:space="preserve"> 232 MONROE ST </t>
  </si>
  <si>
    <t>MID000810408</t>
  </si>
  <si>
    <t>WASTE MANAGEMENT OF MICHIGAN INC</t>
  </si>
  <si>
    <t xml:space="preserve"> 4620 HANNAN RD </t>
  </si>
  <si>
    <t>CANTON</t>
  </si>
  <si>
    <t>48188</t>
  </si>
  <si>
    <t>MID048090633</t>
  </si>
  <si>
    <t>WAYNE DISPOSAL INC</t>
  </si>
  <si>
    <t xml:space="preserve"> 49350 N I94 SERVICE DR </t>
  </si>
  <si>
    <t>MID005477773</t>
  </si>
  <si>
    <t>WHIRLPOOL CORP</t>
  </si>
  <si>
    <t xml:space="preserve"> 201 UPTON DR </t>
  </si>
  <si>
    <t>SAINT JOSEPH</t>
  </si>
  <si>
    <t>49085</t>
  </si>
  <si>
    <t>MID980587893</t>
  </si>
  <si>
    <t>WILLOW RUN ARSENAL OF DEMOCRACY LANDHOLDINGS LP</t>
  </si>
  <si>
    <t xml:space="preserve"> 2930 ECORSE RD </t>
  </si>
  <si>
    <t>YPSILANTI</t>
  </si>
  <si>
    <t>48198</t>
  </si>
  <si>
    <t>MID004508628</t>
  </si>
  <si>
    <t>WOLF FIVE LLC</t>
  </si>
  <si>
    <t xml:space="preserve"> 1000 GENERAL DR </t>
  </si>
  <si>
    <t>PLYMOUTH</t>
  </si>
  <si>
    <t>48170</t>
  </si>
  <si>
    <t>MN</t>
  </si>
  <si>
    <t>MND006172969</t>
  </si>
  <si>
    <t>3M CHEMICAL OPERATIONS' COTTAGE GROVE FACILITY</t>
  </si>
  <si>
    <t xml:space="preserve">10746 INNOVATION ROAD </t>
  </si>
  <si>
    <t>COTTAGE GROVE</t>
  </si>
  <si>
    <t>55016-4600</t>
  </si>
  <si>
    <t>MNT280011966</t>
  </si>
  <si>
    <t>ADVANCED SOLVENT RECYCLING</t>
  </si>
  <si>
    <t xml:space="preserve"> 1673 ELDORADO ST </t>
  </si>
  <si>
    <t>BLAINE</t>
  </si>
  <si>
    <t>55434</t>
  </si>
  <si>
    <t>MND001970334</t>
  </si>
  <si>
    <t>ALLIANT TECHSYSTEMS</t>
  </si>
  <si>
    <t xml:space="preserve"> 600 SECOND ST N E </t>
  </si>
  <si>
    <t>HOPKINS</t>
  </si>
  <si>
    <t>55343</t>
  </si>
  <si>
    <t>MND000819276</t>
  </si>
  <si>
    <t>ALLIANT TECHSYSTEMS INC EDINA</t>
  </si>
  <si>
    <t xml:space="preserve"> 5901 LINCOLN </t>
  </si>
  <si>
    <t>EDINA</t>
  </si>
  <si>
    <t>55436</t>
  </si>
  <si>
    <t>MND081138604</t>
  </si>
  <si>
    <t>ALLIANT TECHSYSTEMS OPERATIONS LLC</t>
  </si>
  <si>
    <t xml:space="preserve"> 23100 SUGARBUSH RD NW </t>
  </si>
  <si>
    <t>SAINT FRANCIS</t>
  </si>
  <si>
    <t>55070</t>
  </si>
  <si>
    <t>MND006166375</t>
  </si>
  <si>
    <t xml:space="preserve"> 63 S ROBERT ST </t>
  </si>
  <si>
    <t>ST PAUL</t>
  </si>
  <si>
    <t>55107</t>
  </si>
  <si>
    <t>MND006176028</t>
  </si>
  <si>
    <t>BADGER FOUNDRY CO</t>
  </si>
  <si>
    <t xml:space="preserve"> 1058 EAST MARK ST. 1058 EAST MARK ST.</t>
  </si>
  <si>
    <t>WINONA</t>
  </si>
  <si>
    <t>55987</t>
  </si>
  <si>
    <t>MND985668342</t>
  </si>
  <si>
    <t>BALLANTYNE LEGACY HOLDINGS LLC SARTELL CITY LAGOON 3</t>
  </si>
  <si>
    <t xml:space="preserve"> 12TH STREET NORTH &amp; NORTHSIDE PARK ROAD </t>
  </si>
  <si>
    <t>SARTELL</t>
  </si>
  <si>
    <t>56377</t>
  </si>
  <si>
    <t>MND006252589</t>
  </si>
  <si>
    <t>BODYCOTE THERMAL PROCESSING MINNEAPOLIS</t>
  </si>
  <si>
    <t xml:space="preserve"> 900 E HENNEPIN AVE </t>
  </si>
  <si>
    <t>MINNEAPOLIS</t>
  </si>
  <si>
    <t>55414</t>
  </si>
  <si>
    <t>MND980700884</t>
  </si>
  <si>
    <t>BOISE CASCADE CORPORATION INSULITE DIV</t>
  </si>
  <si>
    <t xml:space="preserve"> 400 W 2ND ST </t>
  </si>
  <si>
    <t>INTERNATIONAL FALLS</t>
  </si>
  <si>
    <t>56649</t>
  </si>
  <si>
    <t>MND000686196</t>
  </si>
  <si>
    <t>BRAINERD-TIE PLANT SITE - BURLINGTON NOR</t>
  </si>
  <si>
    <t xml:space="preserve">1271 HIGHLAND AND SCENIC DR. S </t>
  </si>
  <si>
    <t>BAXTER</t>
  </si>
  <si>
    <t>56425</t>
  </si>
  <si>
    <t>MND006213664</t>
  </si>
  <si>
    <t>BRENNTAG GREAT LAKES, LLC</t>
  </si>
  <si>
    <t xml:space="preserve"> 2130 ENERGY PARK DR </t>
  </si>
  <si>
    <t>SAINT PAUL</t>
  </si>
  <si>
    <t>55108-1506</t>
  </si>
  <si>
    <t>MND990860470</t>
  </si>
  <si>
    <t>BUCKBEE-MEARS ST. PAUL</t>
  </si>
  <si>
    <t xml:space="preserve"> 245 EAST 6TH STREET </t>
  </si>
  <si>
    <t>ST. PAUL</t>
  </si>
  <si>
    <t>55101</t>
  </si>
  <si>
    <t>MND980504260</t>
  </si>
  <si>
    <t>CENEX LUBE BLENDING PLT</t>
  </si>
  <si>
    <t xml:space="preserve"> 11600 COURTHOUSE BLVD </t>
  </si>
  <si>
    <t>INVER GROVE HEIGHTS</t>
  </si>
  <si>
    <t>55076</t>
  </si>
  <si>
    <t>MND000826206</t>
  </si>
  <si>
    <t>CHESTNUT HAZARDOUS WASTE STORAGE FACILITY, NSP CO. (DBA XCEL ENERGY)</t>
  </si>
  <si>
    <t xml:space="preserve">1518 CHESTNUT AVE </t>
  </si>
  <si>
    <t>55403</t>
  </si>
  <si>
    <t>MND980501167</t>
  </si>
  <si>
    <t>CRENLO CAB PRODUCTS INC - PLANT 2</t>
  </si>
  <si>
    <t xml:space="preserve">2501 VALLEYHIGH DR NW </t>
  </si>
  <si>
    <t>55901-7634</t>
  </si>
  <si>
    <t>MND006155071</t>
  </si>
  <si>
    <t>CROWN BEVERAGE PACKAGING CO INC</t>
  </si>
  <si>
    <t xml:space="preserve"> 174 W CHESTNUT ST </t>
  </si>
  <si>
    <t>MANKATO</t>
  </si>
  <si>
    <t>56001</t>
  </si>
  <si>
    <t>MND030002067</t>
  </si>
  <si>
    <t>CROWN CORK AND SEAL</t>
  </si>
  <si>
    <t xml:space="preserve"> 1205 EAGAN INDUSTRIAL RD </t>
  </si>
  <si>
    <t>55121</t>
  </si>
  <si>
    <t>MND006961239</t>
  </si>
  <si>
    <t>DM&amp;IR RAILWAY - PROCTOR YARD</t>
  </si>
  <si>
    <t xml:space="preserve"> 329 2ND ST BLDG 146 </t>
  </si>
  <si>
    <t>55810</t>
  </si>
  <si>
    <t>MND000773341</t>
  </si>
  <si>
    <t>DULUTH AIR NATIONAL GUARD BASE</t>
  </si>
  <si>
    <t xml:space="preserve"> 4680 VIPER ST </t>
  </si>
  <si>
    <t>DULUTH</t>
  </si>
  <si>
    <t>55811-6005</t>
  </si>
  <si>
    <t>MND982205494</t>
  </si>
  <si>
    <t>DULUTH PAPER MILL</t>
  </si>
  <si>
    <t xml:space="preserve"> 100 N CENTRAL AVE TSD </t>
  </si>
  <si>
    <t>55807-2462</t>
  </si>
  <si>
    <t>MND092304856</t>
  </si>
  <si>
    <t>ELECTROLUX HOME PRODUCTS NORTH AMERICA</t>
  </si>
  <si>
    <t xml:space="preserve"> 701 33RD AVE N </t>
  </si>
  <si>
    <t>ST CLOUD</t>
  </si>
  <si>
    <t>56301</t>
  </si>
  <si>
    <t>MND981098478</t>
  </si>
  <si>
    <t>EVOQUA WATER TECHNOLOGIES, LLC</t>
  </si>
  <si>
    <t xml:space="preserve">2430 ROSE PLACE W </t>
  </si>
  <si>
    <t>55113</t>
  </si>
  <si>
    <t>MND006156590</t>
  </si>
  <si>
    <t>FEDERAL CARTRIDGE CO</t>
  </si>
  <si>
    <t xml:space="preserve">900 BOB EHLEN DRIVE </t>
  </si>
  <si>
    <t>ANOKA</t>
  </si>
  <si>
    <t>55303-1778</t>
  </si>
  <si>
    <t>MND006449474</t>
  </si>
  <si>
    <t>FINISHING EQUIPMENT</t>
  </si>
  <si>
    <t xml:space="preserve"> 3640 KENNEBEC DR </t>
  </si>
  <si>
    <t>EAGAN</t>
  </si>
  <si>
    <t>55122</t>
  </si>
  <si>
    <t>MND000686071</t>
  </si>
  <si>
    <t>FLINT HILLS RESOURCES PINE BEND, LLC</t>
  </si>
  <si>
    <t xml:space="preserve">13775 CLARK RD </t>
  </si>
  <si>
    <t>ROSEMOUNT</t>
  </si>
  <si>
    <t>55068</t>
  </si>
  <si>
    <t>MND006208102</t>
  </si>
  <si>
    <t>FORMER H D HUDSON MANUFACTURING FACILITY</t>
  </si>
  <si>
    <t xml:space="preserve"> 200 2ND ST W </t>
  </si>
  <si>
    <t>HASTINGS</t>
  </si>
  <si>
    <t>55033-1142</t>
  </si>
  <si>
    <t>MND980501407</t>
  </si>
  <si>
    <t>GEII GLOBAL ONSITE SERVICE</t>
  </si>
  <si>
    <t xml:space="preserve"> 2025 49TH AVE N </t>
  </si>
  <si>
    <t>55430</t>
  </si>
  <si>
    <t>MND041775008</t>
  </si>
  <si>
    <t>GERDAU ST. PAUL MILL</t>
  </si>
  <si>
    <t xml:space="preserve">1678 RED ROCK ROAD </t>
  </si>
  <si>
    <t>55119-0000</t>
  </si>
  <si>
    <t>MND006148092</t>
  </si>
  <si>
    <t>GOPHER RESOURCE</t>
  </si>
  <si>
    <t xml:space="preserve">685 YANKEE DOODLE RD </t>
  </si>
  <si>
    <t>MNT280010737</t>
  </si>
  <si>
    <t>GOULD INC IND BATTERY DIV</t>
  </si>
  <si>
    <t xml:space="preserve"> 1000 UNIVERSITY AVE </t>
  </si>
  <si>
    <t>55104</t>
  </si>
  <si>
    <t>MND132349440</t>
  </si>
  <si>
    <t>GRIFFIN</t>
  </si>
  <si>
    <t xml:space="preserve">911 SOUTHBEND AVENUE </t>
  </si>
  <si>
    <t>MND000608612</t>
  </si>
  <si>
    <t>HB FULLER CO - MINNEAPOLIS</t>
  </si>
  <si>
    <t xml:space="preserve"> 520 MALCOLM AVE SE </t>
  </si>
  <si>
    <t>MND981190242</t>
  </si>
  <si>
    <t>HEARTHSIDE FOOD SOLUTIONS</t>
  </si>
  <si>
    <t xml:space="preserve"> 21750 CEDAR AVE </t>
  </si>
  <si>
    <t>LAKEVILLE</t>
  </si>
  <si>
    <t>55044-9094</t>
  </si>
  <si>
    <t>MND000819318</t>
  </si>
  <si>
    <t>HONEYWELL - AEROSPACE - MINNEAPOLIS, MN</t>
  </si>
  <si>
    <t xml:space="preserve">2600 RIDGWAY PARKWAY </t>
  </si>
  <si>
    <t>55413</t>
  </si>
  <si>
    <t>MND000294389</t>
  </si>
  <si>
    <t>HONEYWELL - PLYMOUTH OPERATIONS</t>
  </si>
  <si>
    <t xml:space="preserve">12001 STATE HIGHWAY 55 </t>
  </si>
  <si>
    <t>55441</t>
  </si>
  <si>
    <t>MND000819300</t>
  </si>
  <si>
    <t>HONEYWELL MN17-1510 AVIONICS</t>
  </si>
  <si>
    <t xml:space="preserve"> 1625 ZARTHAN AVE S </t>
  </si>
  <si>
    <t>ST LOUIS PARK</t>
  </si>
  <si>
    <t>55416</t>
  </si>
  <si>
    <t>MND006456768</t>
  </si>
  <si>
    <t>HUTCHINSON TECHNOLOGY INC</t>
  </si>
  <si>
    <t xml:space="preserve">40 WEST HIGHLAND PARK NE </t>
  </si>
  <si>
    <t>HUTCHINSON</t>
  </si>
  <si>
    <t>55350</t>
  </si>
  <si>
    <t>MND006161756</t>
  </si>
  <si>
    <t>IBM ROCHESTER</t>
  </si>
  <si>
    <t xml:space="preserve"> 3605 HIGHWAY 52 N BLDG 204 </t>
  </si>
  <si>
    <t>55901</t>
  </si>
  <si>
    <t>MND000826313</t>
  </si>
  <si>
    <t>IMI CORNELIUS INC</t>
  </si>
  <si>
    <t xml:space="preserve">1055 WEST MAIN STREET </t>
  </si>
  <si>
    <t>55303-0000</t>
  </si>
  <si>
    <t>MND990878456</t>
  </si>
  <si>
    <t>INDUSTRIAL RUBBER APPLICATORS</t>
  </si>
  <si>
    <t xml:space="preserve"> 3804 13TH AVE E </t>
  </si>
  <si>
    <t>HIBBING</t>
  </si>
  <si>
    <t>55746-2952</t>
  </si>
  <si>
    <t>MND982619009</t>
  </si>
  <si>
    <t>INTERNATIONAL BILDRITE INC</t>
  </si>
  <si>
    <t xml:space="preserve"> 101 4TH ST E </t>
  </si>
  <si>
    <t>MND000821587</t>
  </si>
  <si>
    <t>INTERNATIONAL BUSINESS MACHINES CORP</t>
  </si>
  <si>
    <t xml:space="preserve"> 2915 NW VALLEY HIGH DR </t>
  </si>
  <si>
    <t>MND006255319</t>
  </si>
  <si>
    <t>INTERNATIONAL PAPER CO</t>
  </si>
  <si>
    <t xml:space="preserve"> 6100 OLSON HWY </t>
  </si>
  <si>
    <t>55422</t>
  </si>
  <si>
    <t>MND022818306</t>
  </si>
  <si>
    <t>IRATHANE SYSTEMS INC</t>
  </si>
  <si>
    <t xml:space="preserve"> 3516 13TH AVE E </t>
  </si>
  <si>
    <t>55746-2338</t>
  </si>
  <si>
    <t>MND980990667</t>
  </si>
  <si>
    <t>LARSEN OIL CO INC</t>
  </si>
  <si>
    <t xml:space="preserve"> 311 FOWLER </t>
  </si>
  <si>
    <t>FARIBAULT</t>
  </si>
  <si>
    <t>55021</t>
  </si>
  <si>
    <t>MND020502407</t>
  </si>
  <si>
    <t>LITTON SYSTEMS INC</t>
  </si>
  <si>
    <t xml:space="preserve"> 1405 XENIUM LN </t>
  </si>
  <si>
    <t>MND000823922</t>
  </si>
  <si>
    <t>LOCKHEED MARTIN DEFENSE SYSTEM</t>
  </si>
  <si>
    <t xml:space="preserve"> 2751 SHEPARD RD </t>
  </si>
  <si>
    <t>55116-0000</t>
  </si>
  <si>
    <t>MND000823914</t>
  </si>
  <si>
    <t>LOCKHEED MARTIN TACTICAL DEFENSE SYSTEMS</t>
  </si>
  <si>
    <t xml:space="preserve"> 3333 PILOT KNOB RD </t>
  </si>
  <si>
    <t>MND079714804</t>
  </si>
  <si>
    <t>LOES OIL CO</t>
  </si>
  <si>
    <t xml:space="preserve"> RTE 2 BOX 156 </t>
  </si>
  <si>
    <t>MND980613772</t>
  </si>
  <si>
    <t>MAGELLAN PIPELINE CO LP - MAPLE DRIVE</t>
  </si>
  <si>
    <t xml:space="preserve"> 600 MAPLE DR </t>
  </si>
  <si>
    <t>WRENSHALL</t>
  </si>
  <si>
    <t>55797</t>
  </si>
  <si>
    <t>MND083467688</t>
  </si>
  <si>
    <t>MAYO CLINIC - ROCHESTER</t>
  </si>
  <si>
    <t xml:space="preserve"> 200 1ST ST SW </t>
  </si>
  <si>
    <t>55905-0001</t>
  </si>
  <si>
    <t>MND000781625</t>
  </si>
  <si>
    <t>MAYO CLINIC INSTITUTE HILLS FARM</t>
  </si>
  <si>
    <t xml:space="preserve"> 2100 INSTITUTE HILLS RD SW </t>
  </si>
  <si>
    <t>55902</t>
  </si>
  <si>
    <t>MND980791321</t>
  </si>
  <si>
    <t>MCI PAINT &amp; DRYWALL</t>
  </si>
  <si>
    <t xml:space="preserve"> 21400 HAMBURG AVE </t>
  </si>
  <si>
    <t>55044</t>
  </si>
  <si>
    <t>MND006175590</t>
  </si>
  <si>
    <t>MIDWEST ELECTRIC PRODUCTS INC</t>
  </si>
  <si>
    <t xml:space="preserve"> HIGHWAY 22 N </t>
  </si>
  <si>
    <t>56002</t>
  </si>
  <si>
    <t>MND006253546</t>
  </si>
  <si>
    <t>MIDWEST PAINT MANUFACTURING CO</t>
  </si>
  <si>
    <t xml:space="preserve"> 2313 W RIVER ROAD </t>
  </si>
  <si>
    <t>55411</t>
  </si>
  <si>
    <t>MND006478093</t>
  </si>
  <si>
    <t>MINCO PRODUTS INC</t>
  </si>
  <si>
    <t xml:space="preserve">7300 COMMERCE LANE NE </t>
  </si>
  <si>
    <t>FRIDLEY</t>
  </si>
  <si>
    <t>55432</t>
  </si>
  <si>
    <t>MND000824052</t>
  </si>
  <si>
    <t>MINNESOTA POWER INC - TSD FACILITY</t>
  </si>
  <si>
    <t xml:space="preserve"> 1424 W SUPERIOR ST </t>
  </si>
  <si>
    <t>55806</t>
  </si>
  <si>
    <t>MND006477244</t>
  </si>
  <si>
    <t>MINNESOTA RUBBER CO</t>
  </si>
  <si>
    <t xml:space="preserve"> 3630 WOODDALE AVE </t>
  </si>
  <si>
    <t>MND006449649</t>
  </si>
  <si>
    <t>NORTHSHORE MINING CO</t>
  </si>
  <si>
    <t xml:space="preserve"> 10 OUTER DR </t>
  </si>
  <si>
    <t>SILVER BAY</t>
  </si>
  <si>
    <t>55614-1401</t>
  </si>
  <si>
    <t>MN0000903468</t>
  </si>
  <si>
    <t>ONYX ENVIRONMENTAL SERVICES,  LLC</t>
  </si>
  <si>
    <t xml:space="preserve"> 405 W. 86TH STREET </t>
  </si>
  <si>
    <t>55420</t>
  </si>
  <si>
    <t>MND006257281</t>
  </si>
  <si>
    <t>PAKO CORP</t>
  </si>
  <si>
    <t xml:space="preserve"> 6300 OLSON MEMORIAL HWY </t>
  </si>
  <si>
    <t>GOLDEN VALLEY</t>
  </si>
  <si>
    <t>55427</t>
  </si>
  <si>
    <t>MND006161657</t>
  </si>
  <si>
    <t>PCS FOR PEOPLE</t>
  </si>
  <si>
    <t xml:space="preserve"> 2492 DOSWELL AVE </t>
  </si>
  <si>
    <t>55108-1519</t>
  </si>
  <si>
    <t>MND000819292</t>
  </si>
  <si>
    <t>PDI MULTIFLEX DIV</t>
  </si>
  <si>
    <t xml:space="preserve"> 5400 OPPORTUNITY CT </t>
  </si>
  <si>
    <t>MINNETONKA</t>
  </si>
  <si>
    <t>MND006224612</t>
  </si>
  <si>
    <t>PENNZOIL PRODUCTS CO</t>
  </si>
  <si>
    <t xml:space="preserve"> 7000 HIGHWAY 65 NE </t>
  </si>
  <si>
    <t>MND044792794</t>
  </si>
  <si>
    <t>POLARIS INDUSTRIES INC</t>
  </si>
  <si>
    <t xml:space="preserve">301 5TH AVE SW </t>
  </si>
  <si>
    <t>ROSEAU</t>
  </si>
  <si>
    <t>56751</t>
  </si>
  <si>
    <t>MND064788243</t>
  </si>
  <si>
    <t>PRECISION COATING INC</t>
  </si>
  <si>
    <t xml:space="preserve"> 2313 WYCLIFF ST </t>
  </si>
  <si>
    <t>55114-1217</t>
  </si>
  <si>
    <t>MND000686188</t>
  </si>
  <si>
    <t>SAFETY KLEEN CORP BURNSVILLE</t>
  </si>
  <si>
    <t xml:space="preserve"> 1401 CLIFF RD </t>
  </si>
  <si>
    <t>BURNSVILLE</t>
  </si>
  <si>
    <t>55337</t>
  </si>
  <si>
    <t>MND981953045</t>
  </si>
  <si>
    <t xml:space="preserve"> 9261 ISANTI ST NE </t>
  </si>
  <si>
    <t>55449-4361</t>
  </si>
  <si>
    <t>MND000823823</t>
  </si>
  <si>
    <t>SAFETY-KLEEN SYSTEMS INC - LITTLE CANADA</t>
  </si>
  <si>
    <t xml:space="preserve"> 180 RYAN DR </t>
  </si>
  <si>
    <t>LITTLE CANADA</t>
  </si>
  <si>
    <t>55117</t>
  </si>
  <si>
    <t>MND000686170</t>
  </si>
  <si>
    <t xml:space="preserve">1302 18TH STREET </t>
  </si>
  <si>
    <t>CLOQUET</t>
  </si>
  <si>
    <t>55720</t>
  </si>
  <si>
    <t>MND981097884</t>
  </si>
  <si>
    <t xml:space="preserve">3227 TERMINAL DRIVE </t>
  </si>
  <si>
    <t>MND000293076</t>
  </si>
  <si>
    <t>SEAGATE TECHNOLOGY</t>
  </si>
  <si>
    <t xml:space="preserve">7801 COMPUTER AVE S </t>
  </si>
  <si>
    <t>55435</t>
  </si>
  <si>
    <t>MND022995690</t>
  </si>
  <si>
    <t>SMITH SYSTEM MFG CO</t>
  </si>
  <si>
    <t xml:space="preserve"> 1100 S 10TH ST </t>
  </si>
  <si>
    <t>55371</t>
  </si>
  <si>
    <t>MND000685941</t>
  </si>
  <si>
    <t>SOLV OIL SERVICE &amp; SUPPLY CO</t>
  </si>
  <si>
    <t xml:space="preserve"> 6401 INDUSTRIAL DR </t>
  </si>
  <si>
    <t>EDEN PRAIRIE</t>
  </si>
  <si>
    <t>MND006162820</t>
  </si>
  <si>
    <t>ST. PAUL PARK REFINING CO LLC</t>
  </si>
  <si>
    <t xml:space="preserve">301 SAINT PAUL PARK ROAD </t>
  </si>
  <si>
    <t>ST. PAUL PARK</t>
  </si>
  <si>
    <t>55071</t>
  </si>
  <si>
    <t>MND006220396</t>
  </si>
  <si>
    <t>STEWART LUMBER COMPANY</t>
  </si>
  <si>
    <t xml:space="preserve"> 421 JOHNSON ST NE </t>
  </si>
  <si>
    <t>55413-2592</t>
  </si>
  <si>
    <t>MND071342026</t>
  </si>
  <si>
    <t>TELEX COMMUNICATION INC</t>
  </si>
  <si>
    <t xml:space="preserve"> 501 NW FIRST AVE </t>
  </si>
  <si>
    <t>MND047246319</t>
  </si>
  <si>
    <t>THERMO SERV INC DART IND INC</t>
  </si>
  <si>
    <t xml:space="preserve"> 2939 6TH AVE NORTH </t>
  </si>
  <si>
    <t>55303</t>
  </si>
  <si>
    <t>MND066536988</t>
  </si>
  <si>
    <t>TIMBER WHOLESALERS INC</t>
  </si>
  <si>
    <t xml:space="preserve"> 3531 1ST AVE W </t>
  </si>
  <si>
    <t>WILLMAR</t>
  </si>
  <si>
    <t>56201-4372</t>
  </si>
  <si>
    <t>MN0000981415</t>
  </si>
  <si>
    <t>U OF M - FTCEM</t>
  </si>
  <si>
    <t xml:space="preserve">501 23 AVENUE S.E. </t>
  </si>
  <si>
    <t>55455</t>
  </si>
  <si>
    <t>MND079731519</t>
  </si>
  <si>
    <t>UNISYS CORP - ROSEVILLE OPERATION</t>
  </si>
  <si>
    <t xml:space="preserve"> 2276-2470 HIGHCREST RD </t>
  </si>
  <si>
    <t>55113-2529</t>
  </si>
  <si>
    <t>MND980615736</t>
  </si>
  <si>
    <t>UNIVAR SOLUTIONS INC.</t>
  </si>
  <si>
    <t xml:space="preserve">845 TERRACE COURT </t>
  </si>
  <si>
    <t>55130</t>
  </si>
  <si>
    <t>MND000686709</t>
  </si>
  <si>
    <t xml:space="preserve"> 4401 VALLEY INDUSTRIAL BLVD S </t>
  </si>
  <si>
    <t>SHAKOPEE</t>
  </si>
  <si>
    <t>55379-1834</t>
  </si>
  <si>
    <t>MND054497052</t>
  </si>
  <si>
    <t>UNIVAR USA, INC. MINNEAPOLIS  VAN WATERS &amp; ROGERS</t>
  </si>
  <si>
    <t xml:space="preserve">111 22ND AVENUE NE </t>
  </si>
  <si>
    <t>55418-3413</t>
  </si>
  <si>
    <t>MND981190150</t>
  </si>
  <si>
    <t>UNIVERSITY OF MINNESOTA COMO TRANSFER</t>
  </si>
  <si>
    <t xml:space="preserve"> 3001 FAIRMOUNT AVE SE </t>
  </si>
  <si>
    <t>MND006247449</t>
  </si>
  <si>
    <t>VAN DALE INC</t>
  </si>
  <si>
    <t xml:space="preserve"> 2725 WAYZATA BLVD </t>
  </si>
  <si>
    <t>LONG LAKE</t>
  </si>
  <si>
    <t>55356</t>
  </si>
  <si>
    <t>MND006147847</t>
  </si>
  <si>
    <t>VISION-EASE LENS</t>
  </si>
  <si>
    <t xml:space="preserve">700 54TH AVENUE NORTH </t>
  </si>
  <si>
    <t>ST. CLOUD</t>
  </si>
  <si>
    <t>56302</t>
  </si>
  <si>
    <t>MND051441731</t>
  </si>
  <si>
    <t>VITASYN</t>
  </si>
  <si>
    <t xml:space="preserve"> 2010 E HENNEPIN AVE STE 202 </t>
  </si>
  <si>
    <t>55413-2760</t>
  </si>
  <si>
    <t>MND022888143</t>
  </si>
  <si>
    <t>WCEC INDUSTRIAL SERVICES</t>
  </si>
  <si>
    <t xml:space="preserve"> 1241 72ND AVE NE </t>
  </si>
  <si>
    <t>55432-3510</t>
  </si>
  <si>
    <t>OH</t>
  </si>
  <si>
    <t>OHD000716910</t>
  </si>
  <si>
    <t>3M COPLEY SITE</t>
  </si>
  <si>
    <t xml:space="preserve"> 3149 COPLEY RD </t>
  </si>
  <si>
    <t>COPLEY</t>
  </si>
  <si>
    <t>44321</t>
  </si>
  <si>
    <t>OHD010448231</t>
  </si>
  <si>
    <t>4K INDUSTRIAL PARK LLC</t>
  </si>
  <si>
    <t xml:space="preserve"> 1001 MAIN STREET </t>
  </si>
  <si>
    <t>MARTINS FERRY</t>
  </si>
  <si>
    <t>43935</t>
  </si>
  <si>
    <t>OHD980569438</t>
  </si>
  <si>
    <t>7500 BESSEMER CORPORATION</t>
  </si>
  <si>
    <t xml:space="preserve"> 7415 BESSEMER AVE </t>
  </si>
  <si>
    <t>44127</t>
  </si>
  <si>
    <t>OHD987033370</t>
  </si>
  <si>
    <t>A.R. SCHOPPS SONS INC</t>
  </si>
  <si>
    <t xml:space="preserve"> 14536 OYSTER RD </t>
  </si>
  <si>
    <t>ALLIANCE</t>
  </si>
  <si>
    <t>44601</t>
  </si>
  <si>
    <t>OHD987056066</t>
  </si>
  <si>
    <t>ACE PRECISION INDUSTRIES INC</t>
  </si>
  <si>
    <t xml:space="preserve"> 850 MOE DR </t>
  </si>
  <si>
    <t>44310</t>
  </si>
  <si>
    <t>OHD981961360</t>
  </si>
  <si>
    <t>ADENA REGIONAL MEDICAL CENTER</t>
  </si>
  <si>
    <t xml:space="preserve"> 272 HOSPITAL RD </t>
  </si>
  <si>
    <t>CHILLICOTHE</t>
  </si>
  <si>
    <t>45601</t>
  </si>
  <si>
    <t>OHT400013082</t>
  </si>
  <si>
    <t>AJ WEIGAND INC</t>
  </si>
  <si>
    <t xml:space="preserve"> 8870 ST PETERS CHURCH RD NW </t>
  </si>
  <si>
    <t>BOLIVAR</t>
  </si>
  <si>
    <t>44612</t>
  </si>
  <si>
    <t>OHD058842501</t>
  </si>
  <si>
    <t>AK STEEL CORPORATION</t>
  </si>
  <si>
    <t xml:space="preserve"> PROPERTY ADJACENT TO 530 N SEC PARCEL ID 06-08894-000</t>
  </si>
  <si>
    <t>CAMBRIDGE</t>
  </si>
  <si>
    <t>43725</t>
  </si>
  <si>
    <t>OHD002946291</t>
  </si>
  <si>
    <t>AKZO NOBEL COATINGS INC</t>
  </si>
  <si>
    <t xml:space="preserve"> 300 SPROWL RD </t>
  </si>
  <si>
    <t>HURON</t>
  </si>
  <si>
    <t>44839</t>
  </si>
  <si>
    <t>OHD004163549</t>
  </si>
  <si>
    <t>ALSIDE INC</t>
  </si>
  <si>
    <t xml:space="preserve"> 3773 STATE  RD </t>
  </si>
  <si>
    <t>CUYAHOGA FALLS</t>
  </si>
  <si>
    <t>44223</t>
  </si>
  <si>
    <t>OHD005108477</t>
  </si>
  <si>
    <t>ALTIVIA PETROCHEMICALS LLC</t>
  </si>
  <si>
    <t xml:space="preserve"> 1019 HAVERHILL-OHIO FURNACE RD </t>
  </si>
  <si>
    <t>HAVERHILL</t>
  </si>
  <si>
    <t>45636-0180</t>
  </si>
  <si>
    <t>OHD004528873</t>
  </si>
  <si>
    <t>AMERICAN METALS CORP</t>
  </si>
  <si>
    <t xml:space="preserve"> 1000 CROCKER RD </t>
  </si>
  <si>
    <t>WESTLAKE</t>
  </si>
  <si>
    <t>44145</t>
  </si>
  <si>
    <t>OHD004239000</t>
  </si>
  <si>
    <t>AMERICAN TRIM</t>
  </si>
  <si>
    <t xml:space="preserve"> 1501 MICHIGAN ST </t>
  </si>
  <si>
    <t>45365</t>
  </si>
  <si>
    <t>OHD000608646</t>
  </si>
  <si>
    <t xml:space="preserve">AMERICAS STYRENICS </t>
  </si>
  <si>
    <t xml:space="preserve"> 17401 STATE RTE 7  </t>
  </si>
  <si>
    <t>45750</t>
  </si>
  <si>
    <t>OHD039128913</t>
  </si>
  <si>
    <t>AMERICAS STYRENICS LLC</t>
  </si>
  <si>
    <t xml:space="preserve"> 925 COUNTY RD 1A </t>
  </si>
  <si>
    <t>IRONTON</t>
  </si>
  <si>
    <t>45638-8687</t>
  </si>
  <si>
    <t>OHD042319244</t>
  </si>
  <si>
    <t>AMG VANADIUM LLC</t>
  </si>
  <si>
    <t xml:space="preserve"> 60790 SOUTHGATE RD </t>
  </si>
  <si>
    <t>OHD041081548</t>
  </si>
  <si>
    <t>ARCONIC INC</t>
  </si>
  <si>
    <t xml:space="preserve"> 1089 EASTERN AVE </t>
  </si>
  <si>
    <t>OHD055829022</t>
  </si>
  <si>
    <t>ART OF BEAUTY</t>
  </si>
  <si>
    <t xml:space="preserve"> 200 EGBERT RD </t>
  </si>
  <si>
    <t>44146</t>
  </si>
  <si>
    <t>OHD000723973</t>
  </si>
  <si>
    <t xml:space="preserve"> 200 DARROW RD </t>
  </si>
  <si>
    <t>44305</t>
  </si>
  <si>
    <t>OHD987002052</t>
  </si>
  <si>
    <t>ATHENS CITY OF PWD</t>
  </si>
  <si>
    <t xml:space="preserve"> 387 W STATE ST </t>
  </si>
  <si>
    <t>45701</t>
  </si>
  <si>
    <t>OHD004293775</t>
  </si>
  <si>
    <t>AUSTIN POWDER COMPANY</t>
  </si>
  <si>
    <t xml:space="preserve"> 430 POWDER PLANT RD </t>
  </si>
  <si>
    <t>MCARTHUR</t>
  </si>
  <si>
    <t>45651-0317</t>
  </si>
  <si>
    <t>OHD005041843</t>
  </si>
  <si>
    <t>AXALTA COATING SYSTEMS LLC - TOLEDO PLANT</t>
  </si>
  <si>
    <t xml:space="preserve"> 1930 TREMAINSVILLE RD </t>
  </si>
  <si>
    <t>TOLEDO</t>
  </si>
  <si>
    <t>43613</t>
  </si>
  <si>
    <t>OHD981950207</t>
  </si>
  <si>
    <t>AZZ GALVANIZING CANTON</t>
  </si>
  <si>
    <t xml:space="preserve"> 1723 CLEVELAND AVE SW </t>
  </si>
  <si>
    <t>44707</t>
  </si>
  <si>
    <t>OHD982638892</t>
  </si>
  <si>
    <t>BARBER SPRING OHIO</t>
  </si>
  <si>
    <t xml:space="preserve"> 387 WETZEL DR </t>
  </si>
  <si>
    <t>OHD004323465</t>
  </si>
  <si>
    <t>BARIUM &amp; CHEMICALS INC</t>
  </si>
  <si>
    <t xml:space="preserve"> 515 KINGSDALE RD </t>
  </si>
  <si>
    <t>STEUBENVILLE</t>
  </si>
  <si>
    <t>43952-4321</t>
  </si>
  <si>
    <t>OHD000804682</t>
  </si>
  <si>
    <t xml:space="preserve"> 1000 HARVARD AVE </t>
  </si>
  <si>
    <t>44109</t>
  </si>
  <si>
    <t>OHD004203519</t>
  </si>
  <si>
    <t xml:space="preserve"> 120 PINE ST </t>
  </si>
  <si>
    <t>ELYRIA</t>
  </si>
  <si>
    <t>44035</t>
  </si>
  <si>
    <t>OHD004198784</t>
  </si>
  <si>
    <t xml:space="preserve">BEAZER EAST INC </t>
  </si>
  <si>
    <t xml:space="preserve"> 1359 LOGAN AVE </t>
  </si>
  <si>
    <t>YOUNGSTOWN</t>
  </si>
  <si>
    <t>44505</t>
  </si>
  <si>
    <t>OHD068911494</t>
  </si>
  <si>
    <t>BEAZER EAST INC - ORRVILLE</t>
  </si>
  <si>
    <t xml:space="preserve"> 12873 BURTON CITY RD </t>
  </si>
  <si>
    <t>ORRVILLE</t>
  </si>
  <si>
    <t>44667</t>
  </si>
  <si>
    <t>OHD004182614</t>
  </si>
  <si>
    <t>BECHTEL MCLAUGHLIN INC</t>
  </si>
  <si>
    <t xml:space="preserve"> 3612 MILAN RD </t>
  </si>
  <si>
    <t>SANDUSKY</t>
  </si>
  <si>
    <t>44870-5618</t>
  </si>
  <si>
    <t>OHD005043740</t>
  </si>
  <si>
    <t>BORDEN CHEMICAL PRINTING INK DIV</t>
  </si>
  <si>
    <t xml:space="preserve"> 6725 GILEAD ST </t>
  </si>
  <si>
    <t>WHITEHOUSE</t>
  </si>
  <si>
    <t>43571</t>
  </si>
  <si>
    <t>OHD986976900</t>
  </si>
  <si>
    <t>BOYER SIGNS &amp; GRAPHICS INC</t>
  </si>
  <si>
    <t xml:space="preserve"> 21611 TUNGSTEN RD </t>
  </si>
  <si>
    <t>EUCLID</t>
  </si>
  <si>
    <t>44117</t>
  </si>
  <si>
    <t>OHD980795264</t>
  </si>
  <si>
    <t xml:space="preserve">BROWNING FERRIS INDUSTRIES OF OHIO INC </t>
  </si>
  <si>
    <t xml:space="preserve"> 6201 S PLEASANT DR </t>
  </si>
  <si>
    <t>EAST PALESTINE</t>
  </si>
  <si>
    <t>44413</t>
  </si>
  <si>
    <t>OHD004253225</t>
  </si>
  <si>
    <t xml:space="preserve">BWAY PACKAGING CORPORATION </t>
  </si>
  <si>
    <t xml:space="preserve"> 8200 BROADWELL RD </t>
  </si>
  <si>
    <t>CINCINNATI</t>
  </si>
  <si>
    <t>45244</t>
  </si>
  <si>
    <t>OHD005419171</t>
  </si>
  <si>
    <t>CAMPBELL SOUP SUPPLY CO LLC</t>
  </si>
  <si>
    <t xml:space="preserve"> 12-773 STATE RTE 110 E </t>
  </si>
  <si>
    <t>NAPOLEON</t>
  </si>
  <si>
    <t>43545</t>
  </si>
  <si>
    <t>OHD030963615</t>
  </si>
  <si>
    <t>CARBOLINE CO</t>
  </si>
  <si>
    <t xml:space="preserve"> 125 FAIRGROUNDS RD </t>
  </si>
  <si>
    <t>XENIA</t>
  </si>
  <si>
    <t>45385</t>
  </si>
  <si>
    <t>OHD004284923</t>
  </si>
  <si>
    <t>CASCADE CORP</t>
  </si>
  <si>
    <t xml:space="preserve"> 2501 SHERIDAN AVE </t>
  </si>
  <si>
    <t>45505</t>
  </si>
  <si>
    <t>OHD004282158</t>
  </si>
  <si>
    <t>CASTING SOLUTIONS LLC</t>
  </si>
  <si>
    <t xml:space="preserve"> 2345 LICKING RD </t>
  </si>
  <si>
    <t>ZANESVILLE</t>
  </si>
  <si>
    <t>43701</t>
  </si>
  <si>
    <t>OHD087433744</t>
  </si>
  <si>
    <t xml:space="preserve"> 5092 ABER RD </t>
  </si>
  <si>
    <t>45176</t>
  </si>
  <si>
    <t>OHD004220810</t>
  </si>
  <si>
    <t>CHARTER STEEL</t>
  </si>
  <si>
    <t xml:space="preserve"> 4300 E 49TH ST </t>
  </si>
  <si>
    <t>CUYAHOGA HEIGHTS</t>
  </si>
  <si>
    <t>44125</t>
  </si>
  <si>
    <t>OHD005039631</t>
  </si>
  <si>
    <t>CHEMI-TROL CHEMICAL CO.</t>
  </si>
  <si>
    <t xml:space="preserve"> 2776 COUNTY ROAD 69 </t>
  </si>
  <si>
    <t>GIBSONBURG</t>
  </si>
  <si>
    <t>43431</t>
  </si>
  <si>
    <t>OHD052937885</t>
  </si>
  <si>
    <t>CHEMICAL SOLVENTS INC</t>
  </si>
  <si>
    <t xml:space="preserve"> 3751 JENNINGS RD </t>
  </si>
  <si>
    <t>OHD980897656</t>
  </si>
  <si>
    <t xml:space="preserve"> 1010 OLD DENISON AVE </t>
  </si>
  <si>
    <t>OHD066060609</t>
  </si>
  <si>
    <t>CHEMTRON CORPORATION</t>
  </si>
  <si>
    <t xml:space="preserve"> 35850 SCHNEIDER CT </t>
  </si>
  <si>
    <t>44011</t>
  </si>
  <si>
    <t>OHD001926740</t>
  </si>
  <si>
    <t xml:space="preserve"> 7013 KRICK RD </t>
  </si>
  <si>
    <t>OHD004254132</t>
  </si>
  <si>
    <t>CHEVRON ENVIRONMENTAL MANAGEMENT CO</t>
  </si>
  <si>
    <t xml:space="preserve"> 5000 STATE RTE 128 </t>
  </si>
  <si>
    <t>CLEVES</t>
  </si>
  <si>
    <t>45002</t>
  </si>
  <si>
    <t>OHD071654958</t>
  </si>
  <si>
    <t>CIRBA SOLUTIONS US INC</t>
  </si>
  <si>
    <t xml:space="preserve"> 265 QUARRY RD </t>
  </si>
  <si>
    <t>43130</t>
  </si>
  <si>
    <t>OHD987017803</t>
  </si>
  <si>
    <t>CITY OF FINDLAY MAINTENANCE DEPT</t>
  </si>
  <si>
    <t xml:space="preserve"> 350 W HIGH ST </t>
  </si>
  <si>
    <t>FINDLAY</t>
  </si>
  <si>
    <t>45840</t>
  </si>
  <si>
    <t>OHR000008508</t>
  </si>
  <si>
    <t>CITY OF JACKSON APPLE WATER TOWER</t>
  </si>
  <si>
    <t xml:space="preserve"> CORNER OF COURT &amp; CHURCH ST </t>
  </si>
  <si>
    <t>45640</t>
  </si>
  <si>
    <t>OHR000008490</t>
  </si>
  <si>
    <t xml:space="preserve">CITY OF JACKSON SITE NO 2 </t>
  </si>
  <si>
    <t xml:space="preserve"> 802 ST RT 788 </t>
  </si>
  <si>
    <t>OHD000724153</t>
  </si>
  <si>
    <t>CLEAN HARBORS ENVIRONMENTAL SERVICES INC</t>
  </si>
  <si>
    <t xml:space="preserve"> 2900 ROCKEFELLER AVE </t>
  </si>
  <si>
    <t>44115</t>
  </si>
  <si>
    <t>OHD980587364</t>
  </si>
  <si>
    <t>CLEAN HARBORS RECYCLING SERVICES OF OHIO LLC</t>
  </si>
  <si>
    <t xml:space="preserve"> 581 MILLIKEN DR SE </t>
  </si>
  <si>
    <t>43025</t>
  </si>
  <si>
    <t>OHD004274031</t>
  </si>
  <si>
    <t>CLEAN WATER ENVIRONMENTAL</t>
  </si>
  <si>
    <t xml:space="preserve"> 300 CHEROKEE DR </t>
  </si>
  <si>
    <t>45417</t>
  </si>
  <si>
    <t>OHD004234480</t>
  </si>
  <si>
    <t>CLEVELAND CLIFFS STEEL CORP</t>
  </si>
  <si>
    <t xml:space="preserve"> 1801 CRAWFORD ST </t>
  </si>
  <si>
    <t>45043-0001</t>
  </si>
  <si>
    <t>OHR000005546</t>
  </si>
  <si>
    <t>CLEVELAND MUNICIPAL CENTER</t>
  </si>
  <si>
    <t xml:space="preserve"> 5600 - 5800 CARNEGIE AVE </t>
  </si>
  <si>
    <t>44103</t>
  </si>
  <si>
    <t>OHD004218673</t>
  </si>
  <si>
    <t>CLEVELAND-CLIFFS CLEVELAND WORKS LLC</t>
  </si>
  <si>
    <t xml:space="preserve"> 3060 EGGERS AVE </t>
  </si>
  <si>
    <t>44105</t>
  </si>
  <si>
    <t>OHD046203774</t>
  </si>
  <si>
    <t xml:space="preserve">CLEVELAND-CLIFFS CLEVELAND WORKS LLC </t>
  </si>
  <si>
    <t xml:space="preserve"> 3341 JENNINGS RD </t>
  </si>
  <si>
    <t>OHD004157418</t>
  </si>
  <si>
    <t>CLEVELAND-CLIFFS STEEL CORP- MANSFIELD WORKS</t>
  </si>
  <si>
    <t xml:space="preserve"> 913 BOWMAN ST </t>
  </si>
  <si>
    <t>MANSFIELD</t>
  </si>
  <si>
    <t>44903-4109</t>
  </si>
  <si>
    <t>OHD004281598</t>
  </si>
  <si>
    <t>CLEVELAND-CLIFFS STEEL CORPORATION ZANESVILLE WORKS</t>
  </si>
  <si>
    <t xml:space="preserve"> 1724 LINDEN AVE </t>
  </si>
  <si>
    <t>43701-2300</t>
  </si>
  <si>
    <t>OHD000816678</t>
  </si>
  <si>
    <t>COLFOR MANUFACTURING INC</t>
  </si>
  <si>
    <t xml:space="preserve"> 3255 ALLIANCE RD NW </t>
  </si>
  <si>
    <t>44644</t>
  </si>
  <si>
    <t>OHD004153854</t>
  </si>
  <si>
    <t>CONN-SELMER INC</t>
  </si>
  <si>
    <t xml:space="preserve"> 34199 CURTIS BLVD </t>
  </si>
  <si>
    <t>EASTLAKE</t>
  </si>
  <si>
    <t>44095</t>
  </si>
  <si>
    <t>OHD980509848</t>
  </si>
  <si>
    <t>COZART LANDFILL</t>
  </si>
  <si>
    <t xml:space="preserve"> RTE 2 TOWNSHIP RD 135 </t>
  </si>
  <si>
    <t>COOLVILLE</t>
  </si>
  <si>
    <t>45723</t>
  </si>
  <si>
    <t>OHD004341509</t>
  </si>
  <si>
    <t xml:space="preserve"> 1405 GREENE ST </t>
  </si>
  <si>
    <t>OHD005039730</t>
  </si>
  <si>
    <t xml:space="preserve"> 5278 COUNTY ROAD 424 </t>
  </si>
  <si>
    <t>ANTWERP</t>
  </si>
  <si>
    <t>45813</t>
  </si>
  <si>
    <t>OHD000817023</t>
  </si>
  <si>
    <t>DELPHI AHG HOME AVE</t>
  </si>
  <si>
    <t xml:space="preserve"> 2701 HOME AVE </t>
  </si>
  <si>
    <t>OHD004255410</t>
  </si>
  <si>
    <t>DELPHI AHG KETTERING OPS</t>
  </si>
  <si>
    <t xml:space="preserve"> 2000 FORRER BLVD </t>
  </si>
  <si>
    <t>KETTERING</t>
  </si>
  <si>
    <t>45420</t>
  </si>
  <si>
    <t>OHD052151701</t>
  </si>
  <si>
    <t>DELPHI CHASSIS SYSTEMS</t>
  </si>
  <si>
    <t xml:space="preserve"> 480 N DIXIE DR </t>
  </si>
  <si>
    <t>45377</t>
  </si>
  <si>
    <t>OHD000724278</t>
  </si>
  <si>
    <t>DELTA FUELS INC</t>
  </si>
  <si>
    <t xml:space="preserve"> 1820 FRONT ST </t>
  </si>
  <si>
    <t>43605</t>
  </si>
  <si>
    <t>OHD063989545</t>
  </si>
  <si>
    <t>DESIGN ORIGINALS INC</t>
  </si>
  <si>
    <t xml:space="preserve"> 402 JACKSON ST </t>
  </si>
  <si>
    <t>JACKSON CENTER</t>
  </si>
  <si>
    <t>45334</t>
  </si>
  <si>
    <t>OHD080158702</t>
  </si>
  <si>
    <t>DETREX CORP</t>
  </si>
  <si>
    <t xml:space="preserve"> 1410 CHARDON RD </t>
  </si>
  <si>
    <t>OHD004165924</t>
  </si>
  <si>
    <t xml:space="preserve"> 1100 STATE RD </t>
  </si>
  <si>
    <t>ASHTABULA</t>
  </si>
  <si>
    <t>44004</t>
  </si>
  <si>
    <t>OHD987040334</t>
  </si>
  <si>
    <t>DIAMOND HARD CHROME INC</t>
  </si>
  <si>
    <t xml:space="preserve"> 6110 GRAND AVE </t>
  </si>
  <si>
    <t>44104</t>
  </si>
  <si>
    <t>OHR000012880</t>
  </si>
  <si>
    <t xml:space="preserve"> 6300 KINSMAN AVE </t>
  </si>
  <si>
    <t>OHD004855292</t>
  </si>
  <si>
    <t>DUPONT ELECTRONIC POLYMERS LP</t>
  </si>
  <si>
    <t xml:space="preserve"> 1515 NICHOLAS RD </t>
  </si>
  <si>
    <t>OHD004287322</t>
  </si>
  <si>
    <t>DUPONT SPECIALTY PRODUCTS USA LLC</t>
  </si>
  <si>
    <t xml:space="preserve"> 800 DUPONT RD </t>
  </si>
  <si>
    <t>CIRCLEVILLE</t>
  </si>
  <si>
    <t>43113</t>
  </si>
  <si>
    <t>OHD990747859</t>
  </si>
  <si>
    <t>DUREZ CORPORATION</t>
  </si>
  <si>
    <t xml:space="preserve"> 13717 US RTE 68 S </t>
  </si>
  <si>
    <t>KENTON</t>
  </si>
  <si>
    <t>43326</t>
  </si>
  <si>
    <t>OHD004241550</t>
  </si>
  <si>
    <t>DURIRON CO INC THE FOUNDRY AND PUMP DIV</t>
  </si>
  <si>
    <t xml:space="preserve"> 425 N FINDLAY ST </t>
  </si>
  <si>
    <t>45404</t>
  </si>
  <si>
    <t>OHD004240313</t>
  </si>
  <si>
    <t>DYSTAR HILTON DAVIS CORP</t>
  </si>
  <si>
    <t xml:space="preserve"> 2235 LANGDON FARM RD </t>
  </si>
  <si>
    <t>45237-4712</t>
  </si>
  <si>
    <t>OHD000724088</t>
  </si>
  <si>
    <t>EAGLEBROOK INC</t>
  </si>
  <si>
    <t xml:space="preserve"> 17877 ST CLAIR AVE </t>
  </si>
  <si>
    <t>44110</t>
  </si>
  <si>
    <t>OHD005052493</t>
  </si>
  <si>
    <t>EDGERTON METAL PRODUCTS INC</t>
  </si>
  <si>
    <t xml:space="preserve"> 218 E BEMENT ST </t>
  </si>
  <si>
    <t>EDGERTON</t>
  </si>
  <si>
    <t>43517</t>
  </si>
  <si>
    <t>OHD086438538</t>
  </si>
  <si>
    <t>EMD MILLIPORE CORP</t>
  </si>
  <si>
    <t xml:space="preserve"> 2909 HIGHLAND AVE </t>
  </si>
  <si>
    <t>45212</t>
  </si>
  <si>
    <t>OHD980568992</t>
  </si>
  <si>
    <t>ENVIRITE OF OHIO INC</t>
  </si>
  <si>
    <t xml:space="preserve"> 2050 CENTRAL AVE SE </t>
  </si>
  <si>
    <t>44707-3556</t>
  </si>
  <si>
    <t>OHD083377010</t>
  </si>
  <si>
    <t>ENVIRONMENTAL ENTERPRISES INC</t>
  </si>
  <si>
    <t xml:space="preserve"> 4650 SPRING GROVE AVE </t>
  </si>
  <si>
    <t>45232</t>
  </si>
  <si>
    <t>OHD000608588</t>
  </si>
  <si>
    <t>ENVIRONMENTAL PROCESSING SERVICES</t>
  </si>
  <si>
    <t xml:space="preserve"> 416 LEO ST </t>
  </si>
  <si>
    <t>OHD986983237</t>
  </si>
  <si>
    <t>ENVIRONMENTAL PURIFICATION IND</t>
  </si>
  <si>
    <t xml:space="preserve"> 2111 CHAMPLAIN </t>
  </si>
  <si>
    <t>43611</t>
  </si>
  <si>
    <t>OHD045243706</t>
  </si>
  <si>
    <t>ENVIROSAFE SERVICES OF OHIO INC</t>
  </si>
  <si>
    <t xml:space="preserve"> 876 OTTER CREEK RD </t>
  </si>
  <si>
    <t>OREGON</t>
  </si>
  <si>
    <t>43616-1200</t>
  </si>
  <si>
    <t>OHD000721415</t>
  </si>
  <si>
    <t>ENVIROSAFE SERVICES WYNN ROAD LANDFARM</t>
  </si>
  <si>
    <t xml:space="preserve"> 1040 WYNN RD </t>
  </si>
  <si>
    <t>43616</t>
  </si>
  <si>
    <t>OHD068111327</t>
  </si>
  <si>
    <t>EVERGREEN RECYCLING &amp; DISPOSAL INC</t>
  </si>
  <si>
    <t xml:space="preserve"> 2625 E BROADWAY ST </t>
  </si>
  <si>
    <t>NORTHWOOD</t>
  </si>
  <si>
    <t>43619</t>
  </si>
  <si>
    <t>OHD986968352</t>
  </si>
  <si>
    <t>FINKS SOUTHSIDE COLLISION</t>
  </si>
  <si>
    <t xml:space="preserve"> 2879 MAYSVILLE PIKE </t>
  </si>
  <si>
    <t>OHD004282703</t>
  </si>
  <si>
    <t>FORMER COLUMBUS WORKS</t>
  </si>
  <si>
    <t xml:space="preserve"> 6200 E BROAD ST </t>
  </si>
  <si>
    <t>43213</t>
  </si>
  <si>
    <t>OHD017958604</t>
  </si>
  <si>
    <t>FORMER GM PLANT/ TECHTOWN</t>
  </si>
  <si>
    <t xml:space="preserve"> 300 TAYLOR ST </t>
  </si>
  <si>
    <t>45402-1320</t>
  </si>
  <si>
    <t>OHD004260709</t>
  </si>
  <si>
    <t>FORMER GREEN INDUSTRIES</t>
  </si>
  <si>
    <t xml:space="preserve"> 3603 E KEMPER ROAD </t>
  </si>
  <si>
    <t>SHARONVILLE</t>
  </si>
  <si>
    <t>45241-2010</t>
  </si>
  <si>
    <t>OH3570024650</t>
  </si>
  <si>
    <t>FORMER NEWARK AIR FORCE BASE</t>
  </si>
  <si>
    <t xml:space="preserve"> 813 IRVING WICK DR W </t>
  </si>
  <si>
    <t>HEATH</t>
  </si>
  <si>
    <t>43056</t>
  </si>
  <si>
    <t>OHD986977551</t>
  </si>
  <si>
    <t>FORMER QUAKER METALS</t>
  </si>
  <si>
    <t xml:space="preserve"> 14571 MAHONING AVE </t>
  </si>
  <si>
    <t>OHD047976063</t>
  </si>
  <si>
    <t>FORMER STEEL CEILINGS INC</t>
  </si>
  <si>
    <t xml:space="preserve"> 500 N THIRD ST </t>
  </si>
  <si>
    <t>COSHOCTON</t>
  </si>
  <si>
    <t>43812</t>
  </si>
  <si>
    <t>OHD068901610</t>
  </si>
  <si>
    <t>FORMER TELEDYNE MONARCH RUBBER PLANT 1</t>
  </si>
  <si>
    <t xml:space="preserve"> 10 LINCOLN PARK </t>
  </si>
  <si>
    <t>HARTVILLE</t>
  </si>
  <si>
    <t>44632</t>
  </si>
  <si>
    <t>OHD980279376</t>
  </si>
  <si>
    <t>FORMER TEXTILEATHER CORPORATION</t>
  </si>
  <si>
    <t xml:space="preserve"> 3729 TWINING ST </t>
  </si>
  <si>
    <t>43608</t>
  </si>
  <si>
    <t>OHD004294625</t>
  </si>
  <si>
    <t>FORMER TIGER METALS</t>
  </si>
  <si>
    <t xml:space="preserve"> 1100 S SECOND ST </t>
  </si>
  <si>
    <t>45638</t>
  </si>
  <si>
    <t>OHD981956618</t>
  </si>
  <si>
    <t>FORMER VALLEY CORES INC</t>
  </si>
  <si>
    <t xml:space="preserve"> 1800 1/2 ALLEN AVE SE </t>
  </si>
  <si>
    <t>OHD092821883</t>
  </si>
  <si>
    <t>FORMICA CORPORATION</t>
  </si>
  <si>
    <t xml:space="preserve"> 10155 READING RD </t>
  </si>
  <si>
    <t>45241</t>
  </si>
  <si>
    <t>OHD005046149</t>
  </si>
  <si>
    <t>FORT RECOVERY INDUSTRIES INC</t>
  </si>
  <si>
    <t xml:space="preserve"> 2440 STATE RTE 49 </t>
  </si>
  <si>
    <t>FORT RECOVERY</t>
  </si>
  <si>
    <t>45846</t>
  </si>
  <si>
    <t>OHD017497587</t>
  </si>
  <si>
    <t>FOUNDRY SAND SERVICES LLC</t>
  </si>
  <si>
    <t xml:space="preserve"> 20455 LAKE PARK BLVD </t>
  </si>
  <si>
    <t>SEBRING</t>
  </si>
  <si>
    <t>44672</t>
  </si>
  <si>
    <t>OHD000817312</t>
  </si>
  <si>
    <t>GE AIRCRAFT ENGINES</t>
  </si>
  <si>
    <t xml:space="preserve"> 1 NEUMANN WAY </t>
  </si>
  <si>
    <t>45215</t>
  </si>
  <si>
    <t>OHD004302428</t>
  </si>
  <si>
    <t>GE ELECTROMATERIALS</t>
  </si>
  <si>
    <t xml:space="preserve"> 1350 S SECOND ST </t>
  </si>
  <si>
    <t>43812-1979</t>
  </si>
  <si>
    <t>OHD004211462</t>
  </si>
  <si>
    <t>GENERAL ELECTRIC CO DOVER PRODUCTS PLANT</t>
  </si>
  <si>
    <t xml:space="preserve"> 200 W BROADWAY </t>
  </si>
  <si>
    <t>44622</t>
  </si>
  <si>
    <t>OHD004178612</t>
  </si>
  <si>
    <t>GENERAL ENVIRONMENTAL MANAGEMENT LLC</t>
  </si>
  <si>
    <t xml:space="preserve"> 2655 TRANSPORT ROAD </t>
  </si>
  <si>
    <t>OHD005050273</t>
  </si>
  <si>
    <t xml:space="preserve"> 26427 STATE RTE 281 E </t>
  </si>
  <si>
    <t>DEFIANCE</t>
  </si>
  <si>
    <t>43512-0070</t>
  </si>
  <si>
    <t>OHD020632998</t>
  </si>
  <si>
    <t>GENERAL MOTORS LORDSTOWN COMPLEX</t>
  </si>
  <si>
    <t xml:space="preserve"> 2300 HALLOCK-YOUNG RD </t>
  </si>
  <si>
    <t>LORDSTOWN</t>
  </si>
  <si>
    <t>44481</t>
  </si>
  <si>
    <t>OHD980569388</t>
  </si>
  <si>
    <t>GENERAL MOTORS POWERTRAIN GRP MORAINE ENGINE PLANT</t>
  </si>
  <si>
    <t xml:space="preserve"> 4100 SPRINGBORO PIKE </t>
  </si>
  <si>
    <t>MORAINE</t>
  </si>
  <si>
    <t>45439</t>
  </si>
  <si>
    <t>OHD041063074</t>
  </si>
  <si>
    <t>GENERAL MOTORS TRUCK GRP MORAINE ASSEMBLY PLANT</t>
  </si>
  <si>
    <t xml:space="preserve"> 2601 W STROOP RD </t>
  </si>
  <si>
    <t>45439-1929</t>
  </si>
  <si>
    <t>OHD083321091</t>
  </si>
  <si>
    <t>GM LORDSTOWN COMPLEX WEST PLANT</t>
  </si>
  <si>
    <t xml:space="preserve"> 2369 ELLSWORTH BAILEY ROAD </t>
  </si>
  <si>
    <t>OHD000817387</t>
  </si>
  <si>
    <t>GOODYEAR INNOVATION CENTER MANUFACTURING</t>
  </si>
  <si>
    <t xml:space="preserve"> 200 INNOVATION WAY </t>
  </si>
  <si>
    <t>44316</t>
  </si>
  <si>
    <t>OHD004201406</t>
  </si>
  <si>
    <t>GRAPHITE PRODUCTS CORP</t>
  </si>
  <si>
    <t xml:space="preserve"> 5756 WARREN SHARON RD </t>
  </si>
  <si>
    <t>44403</t>
  </si>
  <si>
    <t>OHD980903827</t>
  </si>
  <si>
    <t>GRAY CONTAINER LLC</t>
  </si>
  <si>
    <t xml:space="preserve"> 2800 E 90TH STREET </t>
  </si>
  <si>
    <t>OHR000177642</t>
  </si>
  <si>
    <t>GREEN LIGHT LLC</t>
  </si>
  <si>
    <t xml:space="preserve"> 1201 E TUSCARAWAS ST </t>
  </si>
  <si>
    <t>OHD083320945</t>
  </si>
  <si>
    <t>GREENBRIER DEVELOPMENT LLC</t>
  </si>
  <si>
    <t xml:space="preserve"> 3201 INDEPENDENCE RD </t>
  </si>
  <si>
    <t>OHD077786309</t>
  </si>
  <si>
    <t>GSX CHEMICAL SERVICES OF OHIO INC</t>
  </si>
  <si>
    <t xml:space="preserve"> 2516 TRAIN AVE </t>
  </si>
  <si>
    <t>44113</t>
  </si>
  <si>
    <t>OHD987021177</t>
  </si>
  <si>
    <t>HARRISON COUNTY GARAGE STORAGE YARD</t>
  </si>
  <si>
    <t xml:space="preserve"> STATE RTE 9 AND TOOT RD </t>
  </si>
  <si>
    <t>CADIZ</t>
  </si>
  <si>
    <t>43907</t>
  </si>
  <si>
    <t>OHD041082025</t>
  </si>
  <si>
    <t>HARRISON ENTERPRISES INC</t>
  </si>
  <si>
    <t xml:space="preserve"> 5600 N HAMILTON RD </t>
  </si>
  <si>
    <t>43230</t>
  </si>
  <si>
    <t>OHD980613541</t>
  </si>
  <si>
    <t>HERITAGE THERMAL SERVICES INC</t>
  </si>
  <si>
    <t xml:space="preserve"> 1250 SAINT GEORGE ST </t>
  </si>
  <si>
    <t>EAST LIVERPOOL</t>
  </si>
  <si>
    <t>43920</t>
  </si>
  <si>
    <t>OHD068932011</t>
  </si>
  <si>
    <t>HEXION SPECIALTY CHEMICAL</t>
  </si>
  <si>
    <t xml:space="preserve"> 630 GLENDALE MILFORD RD </t>
  </si>
  <si>
    <t>OHR000005942</t>
  </si>
  <si>
    <t>HI TECMETAL GROUP - THERMAL TREATMENT CENTER</t>
  </si>
  <si>
    <t xml:space="preserve"> 28910 LAKELAND BLVD </t>
  </si>
  <si>
    <t>WICKLIFFE</t>
  </si>
  <si>
    <t>44092</t>
  </si>
  <si>
    <t>OHD980996128</t>
  </si>
  <si>
    <t>HOCKING STATE FOREST WOOD TREATING PLT</t>
  </si>
  <si>
    <t xml:space="preserve"> 19275 ST RTE 374 </t>
  </si>
  <si>
    <t>ROCKBRIDGE</t>
  </si>
  <si>
    <t>43149</t>
  </si>
  <si>
    <t>OHD005045729</t>
  </si>
  <si>
    <t>HOGE LUMBER COMPANY</t>
  </si>
  <si>
    <t xml:space="preserve"> 701 S MAIN ST </t>
  </si>
  <si>
    <t>NEW KNOXVILLE</t>
  </si>
  <si>
    <t>45871-0159</t>
  </si>
  <si>
    <t>OHD987048733</t>
  </si>
  <si>
    <t>HOLCIM (US) INC</t>
  </si>
  <si>
    <t xml:space="preserve"> 11435 CO RD 176 </t>
  </si>
  <si>
    <t>PAULDING</t>
  </si>
  <si>
    <t>45879</t>
  </si>
  <si>
    <t>OHD045557766</t>
  </si>
  <si>
    <t>HOLLYWOOD GAMING AT DAYTON RACEWAY</t>
  </si>
  <si>
    <t xml:space="preserve"> 3100 NEEDMORE RD </t>
  </si>
  <si>
    <t>45414</t>
  </si>
  <si>
    <t>OHD003913308</t>
  </si>
  <si>
    <t>HUNTSMAN ADVANCED MATERIALS AMERICAS LLC</t>
  </si>
  <si>
    <t xml:space="preserve"> 725 STATE RD </t>
  </si>
  <si>
    <t>OHD004291654</t>
  </si>
  <si>
    <t>INDUSTRIAL CONTAINER SERVICES OH LLC</t>
  </si>
  <si>
    <t xml:space="preserve"> 1385 BLATT BLVD </t>
  </si>
  <si>
    <t>GAHANNA</t>
  </si>
  <si>
    <t>OHD004233003</t>
  </si>
  <si>
    <t>INEOS ABS USA LLC</t>
  </si>
  <si>
    <t xml:space="preserve"> 356 THREE RIVERS PKWY </t>
  </si>
  <si>
    <t>ADDYSTON</t>
  </si>
  <si>
    <t>45001-0039</t>
  </si>
  <si>
    <t>OHD042157644</t>
  </si>
  <si>
    <t>INEOS NITRILES USA LLC</t>
  </si>
  <si>
    <t xml:space="preserve"> 1900 FORT AMANDA RD </t>
  </si>
  <si>
    <t>LIMA</t>
  </si>
  <si>
    <t>45804</t>
  </si>
  <si>
    <t>OHD017998022</t>
  </si>
  <si>
    <t>INTERTEK AIM</t>
  </si>
  <si>
    <t xml:space="preserve"> 3470 DAVIS RD NW </t>
  </si>
  <si>
    <t>OHD004495545</t>
  </si>
  <si>
    <t>IRCC / ELJER PARK ( FMR ELJER PUMBINGWARE)</t>
  </si>
  <si>
    <t xml:space="preserve"> 401 E NINTH ST </t>
  </si>
  <si>
    <t>43040</t>
  </si>
  <si>
    <t>OHD060928561</t>
  </si>
  <si>
    <t>IRG DAYTON 1 LLC</t>
  </si>
  <si>
    <t xml:space="preserve"> 1515 CINCINNATI ST </t>
  </si>
  <si>
    <t>45406</t>
  </si>
  <si>
    <t>OHD000817346</t>
  </si>
  <si>
    <t xml:space="preserve">IRG WARREN I LLC AND IRG WARREN BUILDING </t>
  </si>
  <si>
    <t xml:space="preserve"> 3566 LARCHMONT AVE </t>
  </si>
  <si>
    <t>44483</t>
  </si>
  <si>
    <t>OHD004228003</t>
  </si>
  <si>
    <t>JEFFRIES BROTHERS EXCAVATING &amp; PAVING INC</t>
  </si>
  <si>
    <t xml:space="preserve"> 1540 1451 1424-1436 TRUMP AVE </t>
  </si>
  <si>
    <t>44704</t>
  </si>
  <si>
    <t>OHD980618177</t>
  </si>
  <si>
    <t>JSW STEEL USA OHIO INC</t>
  </si>
  <si>
    <t xml:space="preserve"> 1500 COMMERCIAL AVE </t>
  </si>
  <si>
    <t>MINGO JUNCTION</t>
  </si>
  <si>
    <t>43938</t>
  </si>
  <si>
    <t>OHD052859170</t>
  </si>
  <si>
    <t>KELSEY HAYES LANDFILL</t>
  </si>
  <si>
    <t xml:space="preserve"> 2400 E CHARLES ST 0 JACKSON ST </t>
  </si>
  <si>
    <t>45662</t>
  </si>
  <si>
    <t>OHD049370729</t>
  </si>
  <si>
    <t>KILLIAN LATEX INC</t>
  </si>
  <si>
    <t xml:space="preserve"> 2064 KILLIAN RD </t>
  </si>
  <si>
    <t>44312</t>
  </si>
  <si>
    <t>OHR000032045</t>
  </si>
  <si>
    <t>KLASSIC KUSTOMS</t>
  </si>
  <si>
    <t xml:space="preserve"> 16700 WESTFIELD AVE </t>
  </si>
  <si>
    <t>OHD980821862</t>
  </si>
  <si>
    <t>KLOR KLEEN</t>
  </si>
  <si>
    <t xml:space="preserve"> 3118 SPRING GROVE AVE </t>
  </si>
  <si>
    <t>45225</t>
  </si>
  <si>
    <t>OHD004209094</t>
  </si>
  <si>
    <t xml:space="preserve"> 875 HARGER ST </t>
  </si>
  <si>
    <t>OHD004343117</t>
  </si>
  <si>
    <t>KRATON POLYMERS US LLC</t>
  </si>
  <si>
    <t xml:space="preserve"> 2419 STATE ROUTE 618 </t>
  </si>
  <si>
    <t>BELPRE</t>
  </si>
  <si>
    <t>45714-0235</t>
  </si>
  <si>
    <t>OHR000034025</t>
  </si>
  <si>
    <t>LAMPS INC DBA ENVIRONMENTAL RECYCLING</t>
  </si>
  <si>
    <t xml:space="preserve"> 527 E WOODLAND CIR </t>
  </si>
  <si>
    <t>43402</t>
  </si>
  <si>
    <t>OHD000720607</t>
  </si>
  <si>
    <t>LEAR CORPORATION</t>
  </si>
  <si>
    <t xml:space="preserve"> 2200 LINDEN AVE </t>
  </si>
  <si>
    <t>OHD038703484</t>
  </si>
  <si>
    <t>LG PHILIPS DISPLAYS USA INC</t>
  </si>
  <si>
    <t xml:space="preserve"> 700 N PRATT ST </t>
  </si>
  <si>
    <t>OTTAWA</t>
  </si>
  <si>
    <t>45875-1554</t>
  </si>
  <si>
    <t>OHD005051826</t>
  </si>
  <si>
    <t>LIMA REFINERY - BP PRODUCTS NORTH AMERICA INC</t>
  </si>
  <si>
    <t xml:space="preserve"> 1150 S METCALF ST </t>
  </si>
  <si>
    <t>OHD986988954</t>
  </si>
  <si>
    <t>M. A. HARRISON MFG CO INC</t>
  </si>
  <si>
    <t xml:space="preserve"> 14307 RT 113 </t>
  </si>
  <si>
    <t>44816</t>
  </si>
  <si>
    <t>OHD986979466</t>
  </si>
  <si>
    <t xml:space="preserve"> 5130 STATE RTE 60 NW </t>
  </si>
  <si>
    <t>MCCONNELSVILLE</t>
  </si>
  <si>
    <t>43756</t>
  </si>
  <si>
    <t>OHD004290078</t>
  </si>
  <si>
    <t>MALTA WINDOWS</t>
  </si>
  <si>
    <t xml:space="preserve"> 210 13TH ST </t>
  </si>
  <si>
    <t>MALTA</t>
  </si>
  <si>
    <t>43758-9900</t>
  </si>
  <si>
    <t>OHD038951554</t>
  </si>
  <si>
    <t>MANSFIELD PLUMBING PRODUCTS LLC</t>
  </si>
  <si>
    <t xml:space="preserve"> 150 E FIRST ST </t>
  </si>
  <si>
    <t>PERRYSVILLE</t>
  </si>
  <si>
    <t>44864</t>
  </si>
  <si>
    <t>OHD004462131</t>
  </si>
  <si>
    <t>MAPLE STREET COMMERCE</t>
  </si>
  <si>
    <t xml:space="preserve"> 101 E MAPLE ST </t>
  </si>
  <si>
    <t>NORTH CANTON</t>
  </si>
  <si>
    <t>44720</t>
  </si>
  <si>
    <t>OHD987040326</t>
  </si>
  <si>
    <t>MASTER CHROME SERVICES INC</t>
  </si>
  <si>
    <t xml:space="preserve"> 5709 HERMAN AVE NW </t>
  </si>
  <si>
    <t>44102</t>
  </si>
  <si>
    <t>OHD004212999</t>
  </si>
  <si>
    <t xml:space="preserve"> 14710 W PORTAGE RIVER S RD </t>
  </si>
  <si>
    <t>ELMORE</t>
  </si>
  <si>
    <t>43416-9502</t>
  </si>
  <si>
    <t>OHD004294849</t>
  </si>
  <si>
    <t>MCWANE DUCTILE</t>
  </si>
  <si>
    <t xml:space="preserve"> 2266 S SIXTH ST </t>
  </si>
  <si>
    <t>43812-6001</t>
  </si>
  <si>
    <t>OHD043730209</t>
  </si>
  <si>
    <t>MEAD STORAGE DEPOT</t>
  </si>
  <si>
    <t xml:space="preserve"> 1748 LANCASTER ROAD </t>
  </si>
  <si>
    <t>OHD055522429</t>
  </si>
  <si>
    <t>MEL JEN INC (FORMER REPUBLIC ENVIRONMENTAL SYSTEMS)</t>
  </si>
  <si>
    <t xml:space="preserve"> 33 INDUSTRY DR </t>
  </si>
  <si>
    <t>OHD004289450</t>
  </si>
  <si>
    <t>MERITOR HEAVY VEHICLE SYSTEMS LLC</t>
  </si>
  <si>
    <t xml:space="preserve"> 444 HEBRON RD </t>
  </si>
  <si>
    <t>OHD000821454</t>
  </si>
  <si>
    <t>MIDDLE ROAD PROPERTIES LLC</t>
  </si>
  <si>
    <t xml:space="preserve"> 3325 MIDDLE RD </t>
  </si>
  <si>
    <t>OHD004468609</t>
  </si>
  <si>
    <t>MIDDLEBRANCH COLLISION CENTER LLC</t>
  </si>
  <si>
    <t xml:space="preserve"> 7390 MIDDLEBRANCH RD NE </t>
  </si>
  <si>
    <t>MIDDLEBRANCH</t>
  </si>
  <si>
    <t>44721</t>
  </si>
  <si>
    <t>OHD004449427</t>
  </si>
  <si>
    <t xml:space="preserve">MINERVA PROPERTY HOLDINGS LLC </t>
  </si>
  <si>
    <t xml:space="preserve"> 217 ROOSEVELT ST  </t>
  </si>
  <si>
    <t>MINERVA</t>
  </si>
  <si>
    <t>44657</t>
  </si>
  <si>
    <t>OHD000821496</t>
  </si>
  <si>
    <t>MORABITO PROPERTIES LLC</t>
  </si>
  <si>
    <t xml:space="preserve"> 7840 WIRE AVE </t>
  </si>
  <si>
    <t>OHD004167219</t>
  </si>
  <si>
    <t xml:space="preserve"> 200 N TOWN ST </t>
  </si>
  <si>
    <t>FOSTORIA</t>
  </si>
  <si>
    <t>44830</t>
  </si>
  <si>
    <t>OH3800015379</t>
  </si>
  <si>
    <t>NASA NEIL A ARMSTRONG TEST FACILITY</t>
  </si>
  <si>
    <t xml:space="preserve"> 6100 COLUMBUS AVE </t>
  </si>
  <si>
    <t>44870</t>
  </si>
  <si>
    <t>OHD001876267</t>
  </si>
  <si>
    <t>NCR CORPORATION</t>
  </si>
  <si>
    <t xml:space="preserve"> 800 COCHRAN AVE </t>
  </si>
  <si>
    <t>OHD032271975</t>
  </si>
  <si>
    <t>NUCOR STEEL MARION INC</t>
  </si>
  <si>
    <t xml:space="preserve"> 912 CHENEY AVE </t>
  </si>
  <si>
    <t>43302</t>
  </si>
  <si>
    <t>OHD986999613</t>
  </si>
  <si>
    <t>OAKES FOUNDRY INC</t>
  </si>
  <si>
    <t xml:space="preserve"> 700 BRONZE RD NE </t>
  </si>
  <si>
    <t>44482</t>
  </si>
  <si>
    <t>OHD986967719</t>
  </si>
  <si>
    <t>ODNR COWAN LAKE STATE PARK</t>
  </si>
  <si>
    <t xml:space="preserve"> 729 BEECHWOOD RD </t>
  </si>
  <si>
    <t>45177</t>
  </si>
  <si>
    <t>OHD980792451</t>
  </si>
  <si>
    <t>OHIO DEPT OF TRANSPORTATION DIST 4</t>
  </si>
  <si>
    <t xml:space="preserve"> 705 OAKWOOD ST </t>
  </si>
  <si>
    <t>RAVENNA</t>
  </si>
  <si>
    <t>44266</t>
  </si>
  <si>
    <t>OHD982072688</t>
  </si>
  <si>
    <t>OHIO DEPT OF TRANSPORTATION HEADQUARTERS</t>
  </si>
  <si>
    <t xml:space="preserve"> 1072 W HIGH AVE B </t>
  </si>
  <si>
    <t>NEW PHILADELPHIA</t>
  </si>
  <si>
    <t>44663</t>
  </si>
  <si>
    <t>OHD005057542</t>
  </si>
  <si>
    <t>OHIO REFINING COMPANY LLC</t>
  </si>
  <si>
    <t xml:space="preserve"> 4001 CEDAR POINT RD </t>
  </si>
  <si>
    <t>OHD092621234</t>
  </si>
  <si>
    <t>OLON RICERCA BIOSCIENCE LLC</t>
  </si>
  <si>
    <t xml:space="preserve"> 7528 AUBURN RD </t>
  </si>
  <si>
    <t>CONCORD TOWNSHIP</t>
  </si>
  <si>
    <t>44077</t>
  </si>
  <si>
    <t>OHD038954525</t>
  </si>
  <si>
    <t>OLYMCO INC</t>
  </si>
  <si>
    <t xml:space="preserve"> 2125 HARRISON AVE SW </t>
  </si>
  <si>
    <t>44706</t>
  </si>
  <si>
    <t>OHD039992516</t>
  </si>
  <si>
    <t>OWENS CORNING FIBERGLASS CORPORATION</t>
  </si>
  <si>
    <t xml:space="preserve"> 2790 COLUMBUS RD </t>
  </si>
  <si>
    <t>43023-1200</t>
  </si>
  <si>
    <t>OHD004495495</t>
  </si>
  <si>
    <t>OWENS CORNING INSULATING SYSTEMS LLC</t>
  </si>
  <si>
    <t xml:space="preserve"> 400 CASE AVE </t>
  </si>
  <si>
    <t>43055</t>
  </si>
  <si>
    <t>OHD046426409</t>
  </si>
  <si>
    <t>PARKER HANNIFIN CORPORATION</t>
  </si>
  <si>
    <t xml:space="preserve"> 11197 US RTE 23 </t>
  </si>
  <si>
    <t>45690</t>
  </si>
  <si>
    <t>OHD071267090</t>
  </si>
  <si>
    <t>PCS PURIFIED PHOSPHATES</t>
  </si>
  <si>
    <t xml:space="preserve"> PADDYS RUN RD NEAR RTE 128 </t>
  </si>
  <si>
    <t>HARRISON</t>
  </si>
  <si>
    <t>45030</t>
  </si>
  <si>
    <t>OHD097537609</t>
  </si>
  <si>
    <t>PLM PROPERTIES LLC</t>
  </si>
  <si>
    <t xml:space="preserve"> 2941 BAKER RD </t>
  </si>
  <si>
    <t>45504</t>
  </si>
  <si>
    <t>OHD000724138</t>
  </si>
  <si>
    <t>PMC ORGANOMETALLIX INC</t>
  </si>
  <si>
    <t xml:space="preserve"> 2000 WEST ST </t>
  </si>
  <si>
    <t>45215-3431</t>
  </si>
  <si>
    <t>OHD000817205</t>
  </si>
  <si>
    <t>POLYMER ADDITIVES INC</t>
  </si>
  <si>
    <t xml:space="preserve"> 7500 E PLEASANT VALLEY RD </t>
  </si>
  <si>
    <t>INDEPENDENCE</t>
  </si>
  <si>
    <t>44131</t>
  </si>
  <si>
    <t>OHD077783603</t>
  </si>
  <si>
    <t>POLYMER ADDITIVES INC DBA VALTRIS SPECIALTY CHEMICALS</t>
  </si>
  <si>
    <t xml:space="preserve"> 1636 WAYSIDE RD </t>
  </si>
  <si>
    <t>44112-1233</t>
  </si>
  <si>
    <t>OHD004161410</t>
  </si>
  <si>
    <t xml:space="preserve"> 7050 KRICK RD </t>
  </si>
  <si>
    <t>WALTON HILLS</t>
  </si>
  <si>
    <t>OHD981001217</t>
  </si>
  <si>
    <t>PORTAGE PLATING</t>
  </si>
  <si>
    <t xml:space="preserve"> 9596 ST RTE 43 </t>
  </si>
  <si>
    <t>STREETSBORO</t>
  </si>
  <si>
    <t>44241-5330</t>
  </si>
  <si>
    <t>OHD004205464</t>
  </si>
  <si>
    <t>PORTION OF FORMER J&amp;L SPECIALTY STEEL FACILITY</t>
  </si>
  <si>
    <t xml:space="preserve"> ENERGY DRIVE AND BECK AVE NE FORMERLY ADDR WAS REAR OF 1500 W MAIN ST</t>
  </si>
  <si>
    <t>44641</t>
  </si>
  <si>
    <t>OHD004198917</t>
  </si>
  <si>
    <t xml:space="preserve"> 4829 FAIRLAND RD </t>
  </si>
  <si>
    <t>BARBERTON</t>
  </si>
  <si>
    <t>44203-3913</t>
  </si>
  <si>
    <t>OHD004304689</t>
  </si>
  <si>
    <t>PPG INDUSTRIES OHIO INC</t>
  </si>
  <si>
    <t xml:space="preserve"> 559 PITTSBURGH RD </t>
  </si>
  <si>
    <t>OHD061718078</t>
  </si>
  <si>
    <t>PROVAC SERVICES INC</t>
  </si>
  <si>
    <t xml:space="preserve"> 16363 ST CLAIR AVE </t>
  </si>
  <si>
    <t>OHD080930050</t>
  </si>
  <si>
    <t>R AND D CHEMICAL CO</t>
  </si>
  <si>
    <t xml:space="preserve"> 7576 TWP RD 235 </t>
  </si>
  <si>
    <t>44904</t>
  </si>
  <si>
    <t>OHD066045626</t>
  </si>
  <si>
    <t>R AND R ENGINE AND MACHINE</t>
  </si>
  <si>
    <t xml:space="preserve"> 1004 SWARTZ RD </t>
  </si>
  <si>
    <t>44319</t>
  </si>
  <si>
    <t>OHD000817577</t>
  </si>
  <si>
    <t>RACER MORAINE FACILITIES</t>
  </si>
  <si>
    <t xml:space="preserve"> 3600 DRYDEN RD </t>
  </si>
  <si>
    <t>OHD004201091</t>
  </si>
  <si>
    <t xml:space="preserve">RACER TRUST PROPERTIES LLC </t>
  </si>
  <si>
    <t xml:space="preserve"> 8315 MURRAY RIDGE RD </t>
  </si>
  <si>
    <t>OHD004288270</t>
  </si>
  <si>
    <t>RANCO NORTH AMERICA INC</t>
  </si>
  <si>
    <t xml:space="preserve"> 8115 US RTE 42 N </t>
  </si>
  <si>
    <t>PLAIN CITY</t>
  </si>
  <si>
    <t>43064</t>
  </si>
  <si>
    <t>OHD004288288</t>
  </si>
  <si>
    <t xml:space="preserve"> 555 LONDON RD </t>
  </si>
  <si>
    <t>DELAWARE</t>
  </si>
  <si>
    <t>43015</t>
  </si>
  <si>
    <t>OHD005035589</t>
  </si>
  <si>
    <t>RANDALL BEARINGS INC</t>
  </si>
  <si>
    <t xml:space="preserve"> 1046 GREENLAWN AVE </t>
  </si>
  <si>
    <t>45802</t>
  </si>
  <si>
    <t>OHD980700942</t>
  </si>
  <si>
    <t>REPUBLIC ENVIRONMENTAL SYSTEMS INC</t>
  </si>
  <si>
    <t xml:space="preserve"> 636  IRWIN ST </t>
  </si>
  <si>
    <t>45403</t>
  </si>
  <si>
    <t>OHR000110197</t>
  </si>
  <si>
    <t>REPUBLIC STEEL</t>
  </si>
  <si>
    <t xml:space="preserve"> 2633 EIGHTH ST NE </t>
  </si>
  <si>
    <t>44704-2311</t>
  </si>
  <si>
    <t>OHD066034729</t>
  </si>
  <si>
    <t>REPUBLIC TECHNOLOGIES INTERNATIONAL LLC</t>
  </si>
  <si>
    <t xml:space="preserve"> 410 OBERLIN RD SW </t>
  </si>
  <si>
    <t>MASSILLON</t>
  </si>
  <si>
    <t>44647</t>
  </si>
  <si>
    <t>OHD980793384</t>
  </si>
  <si>
    <t>RESERVE ENVIRONMENTAL SERVICES INC</t>
  </si>
  <si>
    <t xml:space="preserve"> 4633 MIDDLE RD </t>
  </si>
  <si>
    <t>OHR000039198</t>
  </si>
  <si>
    <t>RETAY'S WELDING CO</t>
  </si>
  <si>
    <t xml:space="preserve"> 7700 RACE RD </t>
  </si>
  <si>
    <t>NORTH RIDGEVILLE</t>
  </si>
  <si>
    <t>44039</t>
  </si>
  <si>
    <t>OHD060409521</t>
  </si>
  <si>
    <t>RG STEEL LLC</t>
  </si>
  <si>
    <t xml:space="preserve"> 999 PINE AVE SE </t>
  </si>
  <si>
    <t>OHD000810382</t>
  </si>
  <si>
    <t>RG STEEL LLC - STEUBENVILLE PLANT</t>
  </si>
  <si>
    <t xml:space="preserve"> 440 S THIRD ST </t>
  </si>
  <si>
    <t>43952-2729</t>
  </si>
  <si>
    <t>OHD000384248</t>
  </si>
  <si>
    <t>RICHLAND COUNTY LANDFILL</t>
  </si>
  <si>
    <t xml:space="preserve"> 536 CAIRNS RD  </t>
  </si>
  <si>
    <t>44903</t>
  </si>
  <si>
    <t>OHD004187035</t>
  </si>
  <si>
    <t>RIVER RECYCLING INDUSTRIES INC</t>
  </si>
  <si>
    <t xml:space="preserve"> 4195 BRADLEY RD </t>
  </si>
  <si>
    <t>OHD980683544</t>
  </si>
  <si>
    <t>RMI TITANIUM CO EXTRUSION PLANT</t>
  </si>
  <si>
    <t xml:space="preserve"> 1601 E 21ST ST </t>
  </si>
  <si>
    <t>OHD000810242</t>
  </si>
  <si>
    <t>RMI TITANIUM COMPANY FORMER SODIUM PLANT</t>
  </si>
  <si>
    <t xml:space="preserve"> 600 E STATE RD </t>
  </si>
  <si>
    <t>OHR000000935</t>
  </si>
  <si>
    <t>ROBINSON RANSBOTTOM POTTERY CO</t>
  </si>
  <si>
    <t xml:space="preserve"> 5545 THIRD ST P O BOX 7</t>
  </si>
  <si>
    <t>43777</t>
  </si>
  <si>
    <t>OHD048415665</t>
  </si>
  <si>
    <t>ROSS INCINERATION SERVICES INC</t>
  </si>
  <si>
    <t xml:space="preserve"> 36790 GILES RD </t>
  </si>
  <si>
    <t>44044</t>
  </si>
  <si>
    <t>OHD980683155</t>
  </si>
  <si>
    <t xml:space="preserve"> 4205 LISA DR </t>
  </si>
  <si>
    <t>TIPP CITY</t>
  </si>
  <si>
    <t>45371</t>
  </si>
  <si>
    <t>OHD981187313</t>
  </si>
  <si>
    <t xml:space="preserve"> 11919 TRAMWAY DR </t>
  </si>
  <si>
    <t>OHD018297523</t>
  </si>
  <si>
    <t xml:space="preserve">SALEM LOGISTICS LLC </t>
  </si>
  <si>
    <t xml:space="preserve"> 921 S ELLSWORTH AVE </t>
  </si>
  <si>
    <t>44460</t>
  </si>
  <si>
    <t>OHD004192720</t>
  </si>
  <si>
    <t>SCHOTT METAL PRODUCTS COMPANY</t>
  </si>
  <si>
    <t xml:space="preserve"> 2225 LEE RD </t>
  </si>
  <si>
    <t>44306-4330</t>
  </si>
  <si>
    <t>OHD004465084</t>
  </si>
  <si>
    <t>SCIO POTTERY COMPANY</t>
  </si>
  <si>
    <t xml:space="preserve"> 38500 CRIMM RD </t>
  </si>
  <si>
    <t>SCIO</t>
  </si>
  <si>
    <t>43988</t>
  </si>
  <si>
    <t>OHD980681571</t>
  </si>
  <si>
    <t>SCRAPCOM</t>
  </si>
  <si>
    <t xml:space="preserve"> 3301 MONROE AVE </t>
  </si>
  <si>
    <t>OHD982206823</t>
  </si>
  <si>
    <t>SEAL MASTER CORPORATION</t>
  </si>
  <si>
    <t xml:space="preserve"> 340 MARTINEL DR </t>
  </si>
  <si>
    <t>KENT</t>
  </si>
  <si>
    <t>44240</t>
  </si>
  <si>
    <t>OHD018221853</t>
  </si>
  <si>
    <t>SIMONDS INDUSTRIES INC</t>
  </si>
  <si>
    <t xml:space="preserve"> 641 HELLER DR </t>
  </si>
  <si>
    <t>NEWCOMERSTOWN</t>
  </si>
  <si>
    <t>43832</t>
  </si>
  <si>
    <t>OHD081313744</t>
  </si>
  <si>
    <t xml:space="preserve">SKIPS SERVICE CENTER </t>
  </si>
  <si>
    <t xml:space="preserve"> 2162 MCKINLEY AVE </t>
  </si>
  <si>
    <t>43204</t>
  </si>
  <si>
    <t>OHD981529688</t>
  </si>
  <si>
    <t xml:space="preserve"> 17005 STATE RTE 7 </t>
  </si>
  <si>
    <t>OHD089431001</t>
  </si>
  <si>
    <t>SOUTHERN WOOD PIEDMONT</t>
  </si>
  <si>
    <t xml:space="preserve"> 279 INDUSTRIAL PARK DR </t>
  </si>
  <si>
    <t>OHD000816629</t>
  </si>
  <si>
    <t>SPRING GROVE RESOURCE RECOVERY INC</t>
  </si>
  <si>
    <t xml:space="preserve"> 4879 SPRING GROVE AVE </t>
  </si>
  <si>
    <t>OHD004461711</t>
  </si>
  <si>
    <t>STARK CERAMICS</t>
  </si>
  <si>
    <t xml:space="preserve"> 600 W CHURCH ST </t>
  </si>
  <si>
    <t>EAST CANTON</t>
  </si>
  <si>
    <t>44730</t>
  </si>
  <si>
    <t>OHD091831313</t>
  </si>
  <si>
    <t>STEEL ABRASIVES INC</t>
  </si>
  <si>
    <t xml:space="preserve"> 2727 SYMMES RD </t>
  </si>
  <si>
    <t>45014</t>
  </si>
  <si>
    <t>OHD070751268</t>
  </si>
  <si>
    <t>SUEZ WATER TECHNOLOGIES &amp; SOLUTIONS USA INC</t>
  </si>
  <si>
    <t xml:space="preserve"> 2118 REISER AVE SE </t>
  </si>
  <si>
    <t>OHD987033131</t>
  </si>
  <si>
    <t>SUPERIOR FORGE AND STEEL CORP</t>
  </si>
  <si>
    <t xml:space="preserve"> 1820 MCCLAIN RD </t>
  </si>
  <si>
    <t>OHD005048947</t>
  </si>
  <si>
    <t xml:space="preserve"> 11397 CO RD 176 </t>
  </si>
  <si>
    <t>OHD000821348</t>
  </si>
  <si>
    <t>TELEDYNE MONARCH RUBBER PLANTS 2 AND 5</t>
  </si>
  <si>
    <t xml:space="preserve"> 61 ST RTE 43 N </t>
  </si>
  <si>
    <t>OHD004196614</t>
  </si>
  <si>
    <t>THE 800 MOGADORE RD SITE</t>
  </si>
  <si>
    <t xml:space="preserve"> 800 MOGADORE RD </t>
  </si>
  <si>
    <t>OHR000157727</t>
  </si>
  <si>
    <t xml:space="preserve"> 925 COUNTY ROAD 1A </t>
  </si>
  <si>
    <t>HANGING ROCK</t>
  </si>
  <si>
    <t>OHD045566098</t>
  </si>
  <si>
    <t xml:space="preserve"> 10 S ELECTRIC ST </t>
  </si>
  <si>
    <t>WEST ALEXANDRIA</t>
  </si>
  <si>
    <t>45381</t>
  </si>
  <si>
    <t>OHD004172623</t>
  </si>
  <si>
    <t>THE LUBRIZOL CORPORATION</t>
  </si>
  <si>
    <t xml:space="preserve"> 155 FREEDOM RD </t>
  </si>
  <si>
    <t>PAINESVILLE</t>
  </si>
  <si>
    <t>OHD004172565</t>
  </si>
  <si>
    <t xml:space="preserve"> 29400 LAKELAND BLVD </t>
  </si>
  <si>
    <t>OHD990834483</t>
  </si>
  <si>
    <t xml:space="preserve">THE SCOTTS COMPANY </t>
  </si>
  <si>
    <t xml:space="preserve"> 14111 SCOTTSLAWN RD </t>
  </si>
  <si>
    <t>43041-0001</t>
  </si>
  <si>
    <t>OHD077755213</t>
  </si>
  <si>
    <t>THOMAS STEEL STRIP CORPORATION TATA STEEL PLATING</t>
  </si>
  <si>
    <t xml:space="preserve"> 400 DELAWARE AVE NW </t>
  </si>
  <si>
    <t>44485-2699</t>
  </si>
  <si>
    <t>OHD043736644</t>
  </si>
  <si>
    <t>THOMSON INC</t>
  </si>
  <si>
    <t xml:space="preserve"> 24200 US RTE 23 S </t>
  </si>
  <si>
    <t>43113-9002</t>
  </si>
  <si>
    <t>OH0000076513</t>
  </si>
  <si>
    <t>TIFFIN FOUNDRY AND MACHINE INC</t>
  </si>
  <si>
    <t xml:space="preserve"> 423 W ADAMS ST </t>
  </si>
  <si>
    <t>TIFFIN</t>
  </si>
  <si>
    <t>44883-9284</t>
  </si>
  <si>
    <t>OHD004465100</t>
  </si>
  <si>
    <t>TIMKENSTEEL CORP</t>
  </si>
  <si>
    <t xml:space="preserve"> 1835 DUEBER AVE SW </t>
  </si>
  <si>
    <t>44706-0928</t>
  </si>
  <si>
    <t>OHD098435134</t>
  </si>
  <si>
    <t>TITANIUM METALS CORPORATION OF AMERICA</t>
  </si>
  <si>
    <t xml:space="preserve"> 100 TITANIUM WAY </t>
  </si>
  <si>
    <t>TORONTO</t>
  </si>
  <si>
    <t>43964</t>
  </si>
  <si>
    <t>OHD982218489</t>
  </si>
  <si>
    <t>TONY BANDY  PARK AVE EAST</t>
  </si>
  <si>
    <t xml:space="preserve"> 400 PARK AVE E </t>
  </si>
  <si>
    <t>44905</t>
  </si>
  <si>
    <t>OHD093289700</t>
  </si>
  <si>
    <t>TPI ADHESIVES LLC</t>
  </si>
  <si>
    <t xml:space="preserve"> 16123 ARMOUR ST NE </t>
  </si>
  <si>
    <t>OHD990659435</t>
  </si>
  <si>
    <t>TRICOR METALS</t>
  </si>
  <si>
    <t xml:space="preserve"> 3225 W OLD LINCOLN WAY </t>
  </si>
  <si>
    <t>WOOSTER</t>
  </si>
  <si>
    <t>44691</t>
  </si>
  <si>
    <t>OHD980616403</t>
  </si>
  <si>
    <t>TRINITY WATER SOLUTIONS LLC</t>
  </si>
  <si>
    <t xml:space="preserve"> 17226 INDUSTRIAL HWY </t>
  </si>
  <si>
    <t>CALDWELL</t>
  </si>
  <si>
    <t>43724</t>
  </si>
  <si>
    <t>OHD046202602</t>
  </si>
  <si>
    <t>UNITED INITIATORS INC</t>
  </si>
  <si>
    <t xml:space="preserve"> 555 GARDEN ST </t>
  </si>
  <si>
    <t>OHD004222030</t>
  </si>
  <si>
    <t xml:space="preserve"> 2199 E 28TH ST </t>
  </si>
  <si>
    <t>LORAIN</t>
  </si>
  <si>
    <t>44055</t>
  </si>
  <si>
    <t>OHD074700311</t>
  </si>
  <si>
    <t xml:space="preserve"> 2854 SPRINGBORO RD W </t>
  </si>
  <si>
    <t>OHD000816736</t>
  </si>
  <si>
    <t>UNIVAR SOLUTIONS USA INC COLUMBUS</t>
  </si>
  <si>
    <t xml:space="preserve"> 3849 FISHER RD </t>
  </si>
  <si>
    <t>43228</t>
  </si>
  <si>
    <t>OHD077752566</t>
  </si>
  <si>
    <t>US CERAMIC TILE CO</t>
  </si>
  <si>
    <t xml:space="preserve"> 10233 SANDYVILLE RD SE </t>
  </si>
  <si>
    <t>EAST SPARTA</t>
  </si>
  <si>
    <t>44626</t>
  </si>
  <si>
    <t>OH6210020222</t>
  </si>
  <si>
    <t>US DEPT OF DEFENSE SUPPLY CENTER COLUMBUS</t>
  </si>
  <si>
    <t xml:space="preserve"> 401 N YEARLING RD </t>
  </si>
  <si>
    <t>OH7890008983</t>
  </si>
  <si>
    <t>US DOE PORTSMOUTH GASEOUS DIFFUSION PLANT</t>
  </si>
  <si>
    <t xml:space="preserve"> 3930 US RTE 23 S </t>
  </si>
  <si>
    <t>PIKETON</t>
  </si>
  <si>
    <t>45661</t>
  </si>
  <si>
    <t>OHR000109819</t>
  </si>
  <si>
    <t>USA LAMP &amp; BALLAST RECYCLING INC</t>
  </si>
  <si>
    <t xml:space="preserve"> 7806 ANTHONY WAYNE AVE </t>
  </si>
  <si>
    <t>45216-1620</t>
  </si>
  <si>
    <t>OHR000108050</t>
  </si>
  <si>
    <t>USA LAMP &amp; BALLAST RECYCLING INC DBA CLEANLITES RECYCLING INC</t>
  </si>
  <si>
    <t xml:space="preserve"> 715 W LINFOOT ST </t>
  </si>
  <si>
    <t>WAUSEON</t>
  </si>
  <si>
    <t>43567</t>
  </si>
  <si>
    <t>OHD004461208</t>
  </si>
  <si>
    <t>VENTRA SANDUSKY LLC</t>
  </si>
  <si>
    <t xml:space="preserve"> 3020 TIFFIN AVE </t>
  </si>
  <si>
    <t>OHD093945293</t>
  </si>
  <si>
    <t xml:space="preserve"> 4301 INFIRMARY RD </t>
  </si>
  <si>
    <t>WEST CARROLLTON</t>
  </si>
  <si>
    <t>45449-1278</t>
  </si>
  <si>
    <t>OHD004243002</t>
  </si>
  <si>
    <t>VERNAY LABORATORIES INC</t>
  </si>
  <si>
    <t xml:space="preserve"> 875 DAYTON STREET </t>
  </si>
  <si>
    <t>YELLOW SPRINGS</t>
  </si>
  <si>
    <t>45387</t>
  </si>
  <si>
    <t>OHD097625396</t>
  </si>
  <si>
    <t xml:space="preserve">VIBRANTZ CORPORATION </t>
  </si>
  <si>
    <t xml:space="preserve"> 4150 E 56TH ST </t>
  </si>
  <si>
    <t>OHD020273819</t>
  </si>
  <si>
    <t>VICKERY ENVIRONMENTAL INC</t>
  </si>
  <si>
    <t xml:space="preserve"> 3956 STATE RTE 412 </t>
  </si>
  <si>
    <t>VICKERY</t>
  </si>
  <si>
    <t>43464</t>
  </si>
  <si>
    <t>OHD004197307</t>
  </si>
  <si>
    <t>WALKER HEAT TREATING INC</t>
  </si>
  <si>
    <t xml:space="preserve"> 10601 BRIGGS RD </t>
  </si>
  <si>
    <t>44111</t>
  </si>
  <si>
    <t>OHR000110221</t>
  </si>
  <si>
    <t>WASTE MANAGEMENT - SUBURBAN LANDFILL INC</t>
  </si>
  <si>
    <t xml:space="preserve"> 3415 TWP RD 447 </t>
  </si>
  <si>
    <t>GLENFORD</t>
  </si>
  <si>
    <t>43739</t>
  </si>
  <si>
    <t>OHD986971968</t>
  </si>
  <si>
    <t>WASTE TO ENERGY FACILITY</t>
  </si>
  <si>
    <t xml:space="preserve"> 2500 JACKSON PIKE </t>
  </si>
  <si>
    <t>43223</t>
  </si>
  <si>
    <t>OHD004206215</t>
  </si>
  <si>
    <t>WATER TOWER SQUARE LIMITED PARTNERSHIP</t>
  </si>
  <si>
    <t xml:space="preserve"> 27254 LORAIN RD PARKING LOT CORNER OF MILL AND DOVER CENTER</t>
  </si>
  <si>
    <t>NORTH OLMSTED</t>
  </si>
  <si>
    <t>44070</t>
  </si>
  <si>
    <t>OHD004294351</t>
  </si>
  <si>
    <t>WEINLAND PARK DEVELOPMENT FKA DECORATIVE SURFACES INT'L INC</t>
  </si>
  <si>
    <t xml:space="preserve"> 1280 N GRANT AVE </t>
  </si>
  <si>
    <t>43201</t>
  </si>
  <si>
    <t>OHD045205424</t>
  </si>
  <si>
    <t>WYETH LLC (FORMER WKI INC. FACILITY)</t>
  </si>
  <si>
    <t xml:space="preserve"> 359 STATE AVE EXT NW </t>
  </si>
  <si>
    <t>44648-0560</t>
  </si>
  <si>
    <t>OHD004246716</t>
  </si>
  <si>
    <t>YELLOW SPRINGS INSTRUMENT CO INC</t>
  </si>
  <si>
    <t xml:space="preserve"> 1725 BRANNUM LN </t>
  </si>
  <si>
    <t>OHD064080377</t>
  </si>
  <si>
    <t xml:space="preserve">YONGGONG LLC </t>
  </si>
  <si>
    <t xml:space="preserve"> 900 E TAGGART ST </t>
  </si>
  <si>
    <t>OHD082964313</t>
  </si>
  <si>
    <t>YORKVILLE INTERMODAL TERMINAL</t>
  </si>
  <si>
    <t xml:space="preserve"> 219 PUBLIC ROAD </t>
  </si>
  <si>
    <t>YORKVILLE</t>
  </si>
  <si>
    <t>43971</t>
  </si>
  <si>
    <t>OHD064098262</t>
  </si>
  <si>
    <t>ZEHRCO-GIANCOLA COMPOSITES INC PLANT 2</t>
  </si>
  <si>
    <t xml:space="preserve"> 1501 W 47TH ST </t>
  </si>
  <si>
    <t>WI</t>
  </si>
  <si>
    <t>WID006103899</t>
  </si>
  <si>
    <t>A &amp; B ENTERPRISES</t>
  </si>
  <si>
    <t xml:space="preserve"> 1606 PEARL ST </t>
  </si>
  <si>
    <t>WAUKESHA</t>
  </si>
  <si>
    <t>53186</t>
  </si>
  <si>
    <t>WID000808147</t>
  </si>
  <si>
    <t>ALDRICH CHEMICAL CO LLC</t>
  </si>
  <si>
    <t xml:space="preserve"> 230 S EMMBER LN </t>
  </si>
  <si>
    <t>MILWAUKEE</t>
  </si>
  <si>
    <t>53233-2639</t>
  </si>
  <si>
    <t>WID006119986</t>
  </si>
  <si>
    <t>AMCOR WISCONSIN LLC - NEENAH</t>
  </si>
  <si>
    <t xml:space="preserve"> 1815 MARATHON AVE </t>
  </si>
  <si>
    <t>NEENAH</t>
  </si>
  <si>
    <t>54956</t>
  </si>
  <si>
    <t>WID006144737</t>
  </si>
  <si>
    <t>AMCOR WISCONSIN, LLC - NEW LONDON</t>
  </si>
  <si>
    <t xml:space="preserve"> 718 HIGH ST </t>
  </si>
  <si>
    <t>NEW LONDON</t>
  </si>
  <si>
    <t>54961-2169</t>
  </si>
  <si>
    <t>WID980584114</t>
  </si>
  <si>
    <t>AMERICAS BEST QUALITY COATINGS CORP</t>
  </si>
  <si>
    <t xml:space="preserve"> 1602 S FIRST ST </t>
  </si>
  <si>
    <t>53204</t>
  </si>
  <si>
    <t>WID059974881</t>
  </si>
  <si>
    <t>AMRON CORP</t>
  </si>
  <si>
    <t xml:space="preserve"> 525 PROGRESS AVE </t>
  </si>
  <si>
    <t>WID059503953</t>
  </si>
  <si>
    <t>AMRON DIVISION OF AMTEC CORPORATION</t>
  </si>
  <si>
    <t xml:space="preserve"> 920 AMRON AVE </t>
  </si>
  <si>
    <t>ANTIGO</t>
  </si>
  <si>
    <t>54409-2907</t>
  </si>
  <si>
    <t>WID980570584</t>
  </si>
  <si>
    <t>APV CREPACO INC NORTH PLANT</t>
  </si>
  <si>
    <t xml:space="preserve"> 621 E LAKE ST </t>
  </si>
  <si>
    <t>LAKE MILLS</t>
  </si>
  <si>
    <t>53551</t>
  </si>
  <si>
    <t>WID066888017</t>
  </si>
  <si>
    <t>AQUA TECH INC</t>
  </si>
  <si>
    <t xml:space="preserve"> 140 S PARK ST </t>
  </si>
  <si>
    <t>PORT WASHINGTON</t>
  </si>
  <si>
    <t>53004</t>
  </si>
  <si>
    <t>WID980615439</t>
  </si>
  <si>
    <t xml:space="preserve"> 340 S RAILROAD ST </t>
  </si>
  <si>
    <t>SAUKVILLE</t>
  </si>
  <si>
    <t>53080-2100</t>
  </si>
  <si>
    <t>WID053689196</t>
  </si>
  <si>
    <t xml:space="preserve"> 1033 N HAWLEY ROAD </t>
  </si>
  <si>
    <t>53208</t>
  </si>
  <si>
    <t>WID047263579</t>
  </si>
  <si>
    <t>AUTOMATED SYSTEMS INC</t>
  </si>
  <si>
    <t xml:space="preserve"> 1505 COMMERCE DR </t>
  </si>
  <si>
    <t>53005</t>
  </si>
  <si>
    <t>WID023350192</t>
  </si>
  <si>
    <t>BRENNTAG GREAT LAKES LLC-RECLAIM</t>
  </si>
  <si>
    <t xml:space="preserve"> N59W14776 BOBOLINK AVE </t>
  </si>
  <si>
    <t>MENOMONEE FALLS</t>
  </si>
  <si>
    <t>53051</t>
  </si>
  <si>
    <t>WID000713636</t>
  </si>
  <si>
    <t>BRIGGS &amp; STRATTON CORP STORAGE (FORMER)</t>
  </si>
  <si>
    <t xml:space="preserve"> W 156 N 9000 PILGRAM RD </t>
  </si>
  <si>
    <t>WID980584494</t>
  </si>
  <si>
    <t>BRIGGS AND STRATTON CORP</t>
  </si>
  <si>
    <t xml:space="preserve"> 4320 N 124TH ST </t>
  </si>
  <si>
    <t>WAUWATOSA</t>
  </si>
  <si>
    <t>53222</t>
  </si>
  <si>
    <t>WID006121347</t>
  </si>
  <si>
    <t>CENTENNIAL PLACE (FORMER GE HOTPOINT)</t>
  </si>
  <si>
    <t xml:space="preserve"> 2205 S 43RD ST </t>
  </si>
  <si>
    <t>53219</t>
  </si>
  <si>
    <t>WID980614994</t>
  </si>
  <si>
    <t>CERMATICS INC</t>
  </si>
  <si>
    <t xml:space="preserve"> 10014 N 124W WAUSAUKEE RD </t>
  </si>
  <si>
    <t>MEQUON</t>
  </si>
  <si>
    <t>53092</t>
  </si>
  <si>
    <t>WID066867060</t>
  </si>
  <si>
    <t>CLARIANT CORP (FORMER)</t>
  </si>
  <si>
    <t xml:space="preserve"> 7760 S 6TH ST </t>
  </si>
  <si>
    <t>OAK CREEK</t>
  </si>
  <si>
    <t>53154-2022</t>
  </si>
  <si>
    <t>WID000808287</t>
  </si>
  <si>
    <t>CNH INDUSTRIAL AMERICA LLC</t>
  </si>
  <si>
    <t xml:space="preserve"> 24TH &amp; MEAD STREETS </t>
  </si>
  <si>
    <t>MOUNT PLEASANT</t>
  </si>
  <si>
    <t>53403</t>
  </si>
  <si>
    <t>WID980795181</t>
  </si>
  <si>
    <t>COMMERCE INDUSTRIAL CHEMICALS INC</t>
  </si>
  <si>
    <t xml:space="preserve"> 5611 WEST WOOLWORTH AVE </t>
  </si>
  <si>
    <t>53218</t>
  </si>
  <si>
    <t>WID023375884</t>
  </si>
  <si>
    <t xml:space="preserve"> 3420 W MILL RD </t>
  </si>
  <si>
    <t>53209</t>
  </si>
  <si>
    <t>WID047248273</t>
  </si>
  <si>
    <t>CROWN CORK AND SEAL PLANT 66</t>
  </si>
  <si>
    <t xml:space="preserve"> 1501 ST JAMES ST </t>
  </si>
  <si>
    <t>LA CROSSE</t>
  </si>
  <si>
    <t>54603</t>
  </si>
  <si>
    <t>WID048876239</t>
  </si>
  <si>
    <t>DE PERE FOUNDRY INC</t>
  </si>
  <si>
    <t xml:space="preserve"> 804-815 S 6TH ST </t>
  </si>
  <si>
    <t>DE PERE</t>
  </si>
  <si>
    <t>54115</t>
  </si>
  <si>
    <t>WID006427215</t>
  </si>
  <si>
    <t>DELPHI ELECTRONICS &amp; SAFETY SYSTEMS</t>
  </si>
  <si>
    <t xml:space="preserve"> 7929 S HOWELL AVE - SITE  A </t>
  </si>
  <si>
    <t>53154</t>
  </si>
  <si>
    <t>WID055301055</t>
  </si>
  <si>
    <t>DIC IMAGING PRODUCTS USA INC</t>
  </si>
  <si>
    <t xml:space="preserve"> 7300 S TENTH ST </t>
  </si>
  <si>
    <t>WID071147813</t>
  </si>
  <si>
    <t>DPH-DAS LLC</t>
  </si>
  <si>
    <t xml:space="preserve"> 7929 S HOWELL AVE - SITE B </t>
  </si>
  <si>
    <t>WID980570246</t>
  </si>
  <si>
    <t>ECO-TECH OF MILWAUKEE INC</t>
  </si>
  <si>
    <t xml:space="preserve"> 1016 N HAWLEY RD </t>
  </si>
  <si>
    <t>WID046536231</t>
  </si>
  <si>
    <t>ERCO WORLDWIDE (USA) INC - PORT EDWARDS PLT</t>
  </si>
  <si>
    <t xml:space="preserve"> 101 HWY 73 SOUTH </t>
  </si>
  <si>
    <t>NEKOOSA</t>
  </si>
  <si>
    <t>54457</t>
  </si>
  <si>
    <t>WID094361458</t>
  </si>
  <si>
    <t>EVONIK CORP</t>
  </si>
  <si>
    <t xml:space="preserve"> 900 S PALM ST </t>
  </si>
  <si>
    <t>JANESVILLE</t>
  </si>
  <si>
    <t>53548-5080</t>
  </si>
  <si>
    <t>WID988617528</t>
  </si>
  <si>
    <t>FIGGIE PROPERTIES CUDAHY</t>
  </si>
  <si>
    <t xml:space="preserve"> 4751 S MEYER PL SITE B </t>
  </si>
  <si>
    <t>CUDAHY</t>
  </si>
  <si>
    <t>53110</t>
  </si>
  <si>
    <t>WID044391712</t>
  </si>
  <si>
    <t>FINCANTIERI BAY SHIPBUILDING CO</t>
  </si>
  <si>
    <t xml:space="preserve"> 605 N 3RD AVE </t>
  </si>
  <si>
    <t>STURGEON BAY</t>
  </si>
  <si>
    <t>54235-2324</t>
  </si>
  <si>
    <t>WID000608398</t>
  </si>
  <si>
    <t>FISHER HAMILTON LLC MAIN PLT</t>
  </si>
  <si>
    <t xml:space="preserve"> 1316 18TH STREET </t>
  </si>
  <si>
    <t>TWO RIVERS</t>
  </si>
  <si>
    <t>54241</t>
  </si>
  <si>
    <t>WID049991862</t>
  </si>
  <si>
    <t>FLEXOPRINT INC</t>
  </si>
  <si>
    <t xml:space="preserve"> 1560 10TH AVE </t>
  </si>
  <si>
    <t>54002</t>
  </si>
  <si>
    <t>WID096354303</t>
  </si>
  <si>
    <t>FLINT INK CORP (FORMER)</t>
  </si>
  <si>
    <t xml:space="preserve"> 3901 W ROHR AVE </t>
  </si>
  <si>
    <t>WID006141402</t>
  </si>
  <si>
    <t>FORT HOWARD STEEL INC</t>
  </si>
  <si>
    <t xml:space="preserve"> 200 NINTH ST </t>
  </si>
  <si>
    <t>GREEN BAY</t>
  </si>
  <si>
    <t>54305</t>
  </si>
  <si>
    <t>WID006121354</t>
  </si>
  <si>
    <t>GE HEALTHCARE - WAUKESHA SOUTH</t>
  </si>
  <si>
    <t xml:space="preserve"> 3000 N GRANDVIEW BLVD </t>
  </si>
  <si>
    <t>53188</t>
  </si>
  <si>
    <t>WID980683569</t>
  </si>
  <si>
    <t>GE HEALTHCARE-TROUT FACILITY</t>
  </si>
  <si>
    <t xml:space="preserve"> 3114 N GRANDVIEW BLVD </t>
  </si>
  <si>
    <t>WID000808717</t>
  </si>
  <si>
    <t>GE MEDICAL SYSTEMS (FORMER)</t>
  </si>
  <si>
    <t xml:space="preserve"> 16800 W RYERSON RD </t>
  </si>
  <si>
    <t>NEW BERLIN</t>
  </si>
  <si>
    <t>53151</t>
  </si>
  <si>
    <t>WID086686003</t>
  </si>
  <si>
    <t>GE MEDICAL SYSTEMS LLC</t>
  </si>
  <si>
    <t xml:space="preserve"> 4855 W ELECTRIC AVE </t>
  </si>
  <si>
    <t>WEST MILWAUKEE</t>
  </si>
  <si>
    <t>53219-1628</t>
  </si>
  <si>
    <t>WID000808725</t>
  </si>
  <si>
    <t>GENERAL ELECTRIC CO (FORMER)</t>
  </si>
  <si>
    <t xml:space="preserve"> 315 W EDGERTON AVE </t>
  </si>
  <si>
    <t>53207</t>
  </si>
  <si>
    <t>WID000808709</t>
  </si>
  <si>
    <t>GENERAL ELECTRIC CO PWBA PLT</t>
  </si>
  <si>
    <t xml:space="preserve"> 16555 W GLENDALE DR </t>
  </si>
  <si>
    <t>WID006133060</t>
  </si>
  <si>
    <t xml:space="preserve"> 500 DAY ST </t>
  </si>
  <si>
    <t>54302</t>
  </si>
  <si>
    <t>WID006081459</t>
  </si>
  <si>
    <t>GLENDALE TECHNICAL CENTER/E 24AC PARCEL</t>
  </si>
  <si>
    <t xml:space="preserve"> 4300 N PORT WASHINGTON ROAD </t>
  </si>
  <si>
    <t>GLENDALE</t>
  </si>
  <si>
    <t>53212</t>
  </si>
  <si>
    <t>WID006095038</t>
  </si>
  <si>
    <t>GLOBAL POWER COMPONENTS</t>
  </si>
  <si>
    <t xml:space="preserve"> 2300 S 51ST ST </t>
  </si>
  <si>
    <t>53219-2340</t>
  </si>
  <si>
    <t>WID000809129</t>
  </si>
  <si>
    <t>GREDE FOUNDRIES INC REEDSBURG</t>
  </si>
  <si>
    <t xml:space="preserve"> 700 ASH ST </t>
  </si>
  <si>
    <t>REEDSBURG</t>
  </si>
  <si>
    <t>53959-2134</t>
  </si>
  <si>
    <t>WID000808782</t>
  </si>
  <si>
    <t>GTE AUTOMATIC ELECTRIC INC</t>
  </si>
  <si>
    <t xml:space="preserve"> 327 E BROADWAY </t>
  </si>
  <si>
    <t>53187</t>
  </si>
  <si>
    <t>WID006075352</t>
  </si>
  <si>
    <t>HACCO INC</t>
  </si>
  <si>
    <t xml:space="preserve"> 110 W HOPKINS RD </t>
  </si>
  <si>
    <t>RANDOLPH</t>
  </si>
  <si>
    <t>53956-1316</t>
  </si>
  <si>
    <t>WID000808790</t>
  </si>
  <si>
    <t>HARLEY DAVIDSON MOTOR CO</t>
  </si>
  <si>
    <t xml:space="preserve"> 11700 W CAPITOL DR </t>
  </si>
  <si>
    <t>WID006080519</t>
  </si>
  <si>
    <t>HARLEY DAVIDSON MOTOR CO INC</t>
  </si>
  <si>
    <t xml:space="preserve"> 3700 W JUNEAU AVE </t>
  </si>
  <si>
    <t>WID057163941</t>
  </si>
  <si>
    <t xml:space="preserve"> 420 W MARQUETTE AVE </t>
  </si>
  <si>
    <t>53154-2039</t>
  </si>
  <si>
    <t>WID023394158</t>
  </si>
  <si>
    <t xml:space="preserve"> 6937 W MILL RD </t>
  </si>
  <si>
    <t>53218-1225</t>
  </si>
  <si>
    <t>WID023540263</t>
  </si>
  <si>
    <t>HEXION INC</t>
  </si>
  <si>
    <t xml:space="preserve"> 2522 S 24TH ST </t>
  </si>
  <si>
    <t>SHEBOYGAN</t>
  </si>
  <si>
    <t>53081</t>
  </si>
  <si>
    <t>WID006435887</t>
  </si>
  <si>
    <t>HYDRITE CHEMICAL CO</t>
  </si>
  <si>
    <t xml:space="preserve"> 221 EAST OREGON STREET </t>
  </si>
  <si>
    <t>WID000808824</t>
  </si>
  <si>
    <t xml:space="preserve"> 114 N MAIN ST </t>
  </si>
  <si>
    <t>53527-9701</t>
  </si>
  <si>
    <t>WID006435895</t>
  </si>
  <si>
    <t xml:space="preserve"> 229 EAST NATIONAL AVENUE </t>
  </si>
  <si>
    <t>WID004532313</t>
  </si>
  <si>
    <t xml:space="preserve">ISELI CO. </t>
  </si>
  <si>
    <t xml:space="preserve"> 402 N MAIN ST. </t>
  </si>
  <si>
    <t>WALWORTH</t>
  </si>
  <si>
    <t>53184</t>
  </si>
  <si>
    <t>WID000808659</t>
  </si>
  <si>
    <t>JOHN DEERE HORICON WORKS - GATOR WORKS</t>
  </si>
  <si>
    <t xml:space="preserve"> 1501 W LAKE ST </t>
  </si>
  <si>
    <t>HORICON</t>
  </si>
  <si>
    <t>53032</t>
  </si>
  <si>
    <t>WID980570113</t>
  </si>
  <si>
    <t>JOHNSON CONTROLS INC (FORMER)</t>
  </si>
  <si>
    <t xml:space="preserve"> 3713 N HUMBOLDT AVE </t>
  </si>
  <si>
    <t>WID096348321</t>
  </si>
  <si>
    <t>JOY GLOBAL SURFACE MINING INC</t>
  </si>
  <si>
    <t xml:space="preserve"> 4400 W NATIONAL AVE </t>
  </si>
  <si>
    <t>53214-3639</t>
  </si>
  <si>
    <t>WID006075550</t>
  </si>
  <si>
    <t>KERRY INGREDIENTS</t>
  </si>
  <si>
    <t xml:space="preserve"> N168 W21455 MAIN ST </t>
  </si>
  <si>
    <t>53037</t>
  </si>
  <si>
    <t>WID076171008</t>
  </si>
  <si>
    <t>KESTREL HAWK LANDFILL</t>
  </si>
  <si>
    <t xml:space="preserve"> 1969 OAKES RD </t>
  </si>
  <si>
    <t>RACINE</t>
  </si>
  <si>
    <t>53406-4680</t>
  </si>
  <si>
    <t>WID982068801</t>
  </si>
  <si>
    <t>KEY TERMINALS INC</t>
  </si>
  <si>
    <t xml:space="preserve"> N MAIN ST </t>
  </si>
  <si>
    <t>KEWAUNEE</t>
  </si>
  <si>
    <t>54216</t>
  </si>
  <si>
    <t>WID006125959</t>
  </si>
  <si>
    <t>KIMBERLY CLARK CORP ATLAS MILL</t>
  </si>
  <si>
    <t xml:space="preserve"> 425 W WATER STREET </t>
  </si>
  <si>
    <t>APPLETON</t>
  </si>
  <si>
    <t>54911</t>
  </si>
  <si>
    <t>WID000808444</t>
  </si>
  <si>
    <t>KIMBERLY-CLARK CORP - NEENAH NONWOVENS FACILITY</t>
  </si>
  <si>
    <t xml:space="preserve"> 1111 S HENRY ST </t>
  </si>
  <si>
    <t>WID006073225</t>
  </si>
  <si>
    <t>KOHLER CO-ENGINE PLANT</t>
  </si>
  <si>
    <t xml:space="preserve"> 444 HIGHLAND DR </t>
  </si>
  <si>
    <t>KOHLER</t>
  </si>
  <si>
    <t>53044-1515</t>
  </si>
  <si>
    <t>WID006142061</t>
  </si>
  <si>
    <t>KOLBE VINYL WINDOWS &amp; DOORS</t>
  </si>
  <si>
    <t xml:space="preserve"> 1211 DEPOT ST </t>
  </si>
  <si>
    <t>MANAWA</t>
  </si>
  <si>
    <t>54949</t>
  </si>
  <si>
    <t>WID006179493</t>
  </si>
  <si>
    <t>KOPPERS INDUSTRIES INC./BEAZERS EAST, INC. - SUPERIOR, WI</t>
  </si>
  <si>
    <t xml:space="preserve"> 3185 S CTH A </t>
  </si>
  <si>
    <t>SUPERIOR</t>
  </si>
  <si>
    <t>54880</t>
  </si>
  <si>
    <t>WID068168228</t>
  </si>
  <si>
    <t>LA CROSSE INDUSTRIAL PARK CORP</t>
  </si>
  <si>
    <t xml:space="preserve"> 1305 ST ANDREWS ST </t>
  </si>
  <si>
    <t>WID049019037</t>
  </si>
  <si>
    <t>LABCORP EARLY DEVELOPMENT LABORATORIES, INC.</t>
  </si>
  <si>
    <t xml:space="preserve"> 3301 KINSMAN BLVD </t>
  </si>
  <si>
    <t>53704-2523</t>
  </si>
  <si>
    <t>WID001779313</t>
  </si>
  <si>
    <t>LUBE-TECH</t>
  </si>
  <si>
    <t xml:space="preserve"> 4033 W CUSTER AVE </t>
  </si>
  <si>
    <t>WID054105218</t>
  </si>
  <si>
    <t>MASTER LOCK CO LLC</t>
  </si>
  <si>
    <t xml:space="preserve"> 2600 N 32ND ST </t>
  </si>
  <si>
    <t>53210-2506</t>
  </si>
  <si>
    <t>WID073830028</t>
  </si>
  <si>
    <t>MERCURY MARINE FOND DU LAC COMPLEX</t>
  </si>
  <si>
    <t xml:space="preserve"> W6250 W PIONEER RD </t>
  </si>
  <si>
    <t>FOND DU LAC</t>
  </si>
  <si>
    <t>54935-5636</t>
  </si>
  <si>
    <t>WID000808618</t>
  </si>
  <si>
    <t>MILLER BREWING CO EXTRACT PROC PLT</t>
  </si>
  <si>
    <t xml:space="preserve"> 700 N 40TH ST </t>
  </si>
  <si>
    <t>53201</t>
  </si>
  <si>
    <t>WID988643169</t>
  </si>
  <si>
    <t>MPM INC</t>
  </si>
  <si>
    <t xml:space="preserve"> 509 S WISCONSIN AVE HWY 35 </t>
  </si>
  <si>
    <t>FREDERIC</t>
  </si>
  <si>
    <t>54837</t>
  </si>
  <si>
    <t>WID025286766</t>
  </si>
  <si>
    <t>MURRAY MACHINERY INC FOUNDRY</t>
  </si>
  <si>
    <t xml:space="preserve"> 60TH AVE </t>
  </si>
  <si>
    <t>WAUSAU</t>
  </si>
  <si>
    <t>54401</t>
  </si>
  <si>
    <t>WID073838880</t>
  </si>
  <si>
    <t>NATIONAL TANK SERVICE OF WISC INC</t>
  </si>
  <si>
    <t xml:space="preserve"> 1813 S 73RD ST </t>
  </si>
  <si>
    <t>WEST ALLIS</t>
  </si>
  <si>
    <t>53214</t>
  </si>
  <si>
    <t>WID071141170</t>
  </si>
  <si>
    <t>NATIONAL TISSUE #90399</t>
  </si>
  <si>
    <t xml:space="preserve"> 3326 E LAYTON AVE </t>
  </si>
  <si>
    <t>WID051623353</t>
  </si>
  <si>
    <t>NUK USA LLC</t>
  </si>
  <si>
    <t xml:space="preserve"> 728 BOOSTER BLVD </t>
  </si>
  <si>
    <t>53959-2123</t>
  </si>
  <si>
    <t>WID044670099</t>
  </si>
  <si>
    <t>ORCHID MONROE LLC</t>
  </si>
  <si>
    <t xml:space="preserve"> 350 21ST ST </t>
  </si>
  <si>
    <t>53566</t>
  </si>
  <si>
    <t>WID006078141</t>
  </si>
  <si>
    <t>PARAGON ELECTRIC CO INC</t>
  </si>
  <si>
    <t xml:space="preserve"> 606 PARKWAY BLVD </t>
  </si>
  <si>
    <t>WID000808204</t>
  </si>
  <si>
    <t>PECHINEY PLASTIC PACKAGING INC (FORMER)</t>
  </si>
  <si>
    <t xml:space="preserve"> 155 WESTERN AVE </t>
  </si>
  <si>
    <t>WID096828975</t>
  </si>
  <si>
    <t>PETERSON BUILDERS INC PLT 2</t>
  </si>
  <si>
    <t xml:space="preserve"> 107 E WALNUT </t>
  </si>
  <si>
    <t>54235</t>
  </si>
  <si>
    <t>WID059972935</t>
  </si>
  <si>
    <t>PPG INDUSTRIES</t>
  </si>
  <si>
    <t xml:space="preserve"> 10800 S 13TH ST </t>
  </si>
  <si>
    <t>53154-6800</t>
  </si>
  <si>
    <t>WID000809137</t>
  </si>
  <si>
    <t>PUTZMEISTER PRO-TECH</t>
  </si>
  <si>
    <t xml:space="preserve"> 445 W OKLAHOMA AVE </t>
  </si>
  <si>
    <t>WID071150676</t>
  </si>
  <si>
    <t>QUALITY WOOD TREATING CO INC (FORMER)</t>
  </si>
  <si>
    <t xml:space="preserve"> 1501 E LESSARD ST </t>
  </si>
  <si>
    <t>PRAIRIE DU CHIEN</t>
  </si>
  <si>
    <t>53821</t>
  </si>
  <si>
    <t>WID006097083</t>
  </si>
  <si>
    <t>REXNORD INDUSTRIES LLC GEAR GROUP</t>
  </si>
  <si>
    <t xml:space="preserve"> 3001 W CANAL ST </t>
  </si>
  <si>
    <t>53208-4222</t>
  </si>
  <si>
    <t>WID006091425</t>
  </si>
  <si>
    <t>S C JOHNSON &amp; SON INC</t>
  </si>
  <si>
    <t xml:space="preserve"> 8311 16TH ST </t>
  </si>
  <si>
    <t>STURTEVANT</t>
  </si>
  <si>
    <t>53177-1974</t>
  </si>
  <si>
    <t>WID000821660</t>
  </si>
  <si>
    <t>SAFETY KLEEN CORP (5-197-01)</t>
  </si>
  <si>
    <t xml:space="preserve"> 842 WEST ST </t>
  </si>
  <si>
    <t>53094</t>
  </si>
  <si>
    <t>WID045130713</t>
  </si>
  <si>
    <t>SAFETY KLEEN CORP 5 100 01</t>
  </si>
  <si>
    <t xml:space="preserve"> 113 OAKRIDGE DR LOT 7 </t>
  </si>
  <si>
    <t>NORTH PRAIRIE</t>
  </si>
  <si>
    <t>53153</t>
  </si>
  <si>
    <t>WID000668822</t>
  </si>
  <si>
    <t xml:space="preserve"> CORNER WAUKESHON &amp; ELIZABETH </t>
  </si>
  <si>
    <t>SHAWANO</t>
  </si>
  <si>
    <t>54166</t>
  </si>
  <si>
    <t>WID981187297</t>
  </si>
  <si>
    <t xml:space="preserve"> 2100 BADGER RD </t>
  </si>
  <si>
    <t>KAUKAUNA</t>
  </si>
  <si>
    <t>54130-4111</t>
  </si>
  <si>
    <t>WID981097769</t>
  </si>
  <si>
    <t xml:space="preserve"> 2200 S WEST AVE </t>
  </si>
  <si>
    <t>53189-7919</t>
  </si>
  <si>
    <t>WID980896633</t>
  </si>
  <si>
    <t>SAFETY-KLEEN SYSTEMS INC - MADISON</t>
  </si>
  <si>
    <t xml:space="preserve"> 2325 DANIELS ST </t>
  </si>
  <si>
    <t>53718</t>
  </si>
  <si>
    <t>WID980896641</t>
  </si>
  <si>
    <t>SAFETY-KLEEN SYSTEMS INC LA CROSSE</t>
  </si>
  <si>
    <t xml:space="preserve"> 2109 WARD AVE </t>
  </si>
  <si>
    <t>54601</t>
  </si>
  <si>
    <t>WID073838534</t>
  </si>
  <si>
    <t>SAMPSON INVESTMENTS (FORMER)</t>
  </si>
  <si>
    <t xml:space="preserve"> 515 W EDGERTON AVE </t>
  </si>
  <si>
    <t>WID006075642</t>
  </si>
  <si>
    <t>SCHAEFER BRUSH MFG CO</t>
  </si>
  <si>
    <t xml:space="preserve"> 1101 SOUTH PRAIRIE AVE </t>
  </si>
  <si>
    <t>WID006103766</t>
  </si>
  <si>
    <t>SHEBOYGAN PAINT CO</t>
  </si>
  <si>
    <t xml:space="preserve"> 1439 N 25TH ST </t>
  </si>
  <si>
    <t>53081-3107</t>
  </si>
  <si>
    <t>WID009812579</t>
  </si>
  <si>
    <t>SHURPAC INC</t>
  </si>
  <si>
    <t xml:space="preserve"> 1700 PHILLIPS AVE </t>
  </si>
  <si>
    <t>53403-2502</t>
  </si>
  <si>
    <t>WID044393114</t>
  </si>
  <si>
    <t>SIEMENS ENERGY INC</t>
  </si>
  <si>
    <t xml:space="preserve"> 301 W MILITARY RD </t>
  </si>
  <si>
    <t>ROTHSCHILD</t>
  </si>
  <si>
    <t>54474-1944</t>
  </si>
  <si>
    <t>WID066874207</t>
  </si>
  <si>
    <t>STRATTEC SECURITY CORP</t>
  </si>
  <si>
    <t xml:space="preserve"> 3333 W GOOD HOPE RD </t>
  </si>
  <si>
    <t>53209-2043</t>
  </si>
  <si>
    <t>WID020488011</t>
  </si>
  <si>
    <t>STRESAU LABORATORY INC</t>
  </si>
  <si>
    <t xml:space="preserve"> N8265 MEDLEY RD </t>
  </si>
  <si>
    <t>SPOONER</t>
  </si>
  <si>
    <t>54801-7819</t>
  </si>
  <si>
    <t>WID080498769</t>
  </si>
  <si>
    <t>SUN CHEMICAL CORP GPT DIVISION</t>
  </si>
  <si>
    <t xml:space="preserve"> 909 HYLAND AVE </t>
  </si>
  <si>
    <t>54130</t>
  </si>
  <si>
    <t>WID006427017</t>
  </si>
  <si>
    <t>SUPERIOR INDUSTRIAL COATING INC</t>
  </si>
  <si>
    <t xml:space="preserve"> 2010 INDIANA ST </t>
  </si>
  <si>
    <t>53405</t>
  </si>
  <si>
    <t>WID006194336</t>
  </si>
  <si>
    <t>SUPERIOR REFINING COMPANY LLC</t>
  </si>
  <si>
    <t xml:space="preserve"> 2407 STINSON AVE </t>
  </si>
  <si>
    <t>54880-4486</t>
  </si>
  <si>
    <t>WID006082945</t>
  </si>
  <si>
    <t>TEKNI-PLEX FLEXIBLES LLC</t>
  </si>
  <si>
    <t xml:space="preserve"> 6161 N 64TH ST </t>
  </si>
  <si>
    <t>53218-1543</t>
  </si>
  <si>
    <t>WID006070031</t>
  </si>
  <si>
    <t>TIF 12 - FORMER GEHL BUILDING</t>
  </si>
  <si>
    <t xml:space="preserve"> 143 E WATER ST </t>
  </si>
  <si>
    <t>WEST BEND</t>
  </si>
  <si>
    <t>53095-0179</t>
  </si>
  <si>
    <t>WID006085815</t>
  </si>
  <si>
    <t>TOWER AUTOMOTIVE PRODUCTS CO INC</t>
  </si>
  <si>
    <t xml:space="preserve"> 3533 N 27TH ST </t>
  </si>
  <si>
    <t>53216</t>
  </si>
  <si>
    <t>WID023364649</t>
  </si>
  <si>
    <t>TP INDUSTRIAL INC PUREX</t>
  </si>
  <si>
    <t xml:space="preserve"> 6870 SOUTH 13TH ST </t>
  </si>
  <si>
    <t>WID988580056</t>
  </si>
  <si>
    <t>TRADEBE TREATMENT AND RECYCLING OF WI LLC</t>
  </si>
  <si>
    <t xml:space="preserve"> 5611 W HEMLOCK ST </t>
  </si>
  <si>
    <t>53223-4711</t>
  </si>
  <si>
    <t>WID006161368</t>
  </si>
  <si>
    <t>TRANE CO  MAIN COMPLEX</t>
  </si>
  <si>
    <t xml:space="preserve"> 2213 S 20TH ST </t>
  </si>
  <si>
    <t>WID049533383</t>
  </si>
  <si>
    <t>TRANSCONTINENTAL TOMAH</t>
  </si>
  <si>
    <t xml:space="preserve"> 501 WILLIAMS ST </t>
  </si>
  <si>
    <t>TOMAH</t>
  </si>
  <si>
    <t>54660-1454</t>
  </si>
  <si>
    <t>WID006125215</t>
  </si>
  <si>
    <t>TYCO FIRE PRODUCTS LP</t>
  </si>
  <si>
    <t xml:space="preserve"> 1 STANTON ST </t>
  </si>
  <si>
    <t>MARINETTE</t>
  </si>
  <si>
    <t>54143-2542</t>
  </si>
  <si>
    <t>WI3210020563</t>
  </si>
  <si>
    <t>U S ARMY FORT MCCOY</t>
  </si>
  <si>
    <t xml:space="preserve"> 2171 S 8TH AVE BLDG 2170 </t>
  </si>
  <si>
    <t>FORT MCCOY</t>
  </si>
  <si>
    <t>54656-5136</t>
  </si>
  <si>
    <t>WID006120919</t>
  </si>
  <si>
    <t>UNIROYAL GLOBAL ENGINEERED PRODUCTS LLC</t>
  </si>
  <si>
    <t xml:space="preserve"> 501 S WATER ST </t>
  </si>
  <si>
    <t>53589-2481</t>
  </si>
  <si>
    <t>WID000713602</t>
  </si>
  <si>
    <t>UNIVAR SOLUTIONS</t>
  </si>
  <si>
    <t xml:space="preserve"> 204 MADISON ST </t>
  </si>
  <si>
    <t>MENASHA</t>
  </si>
  <si>
    <t>54952</t>
  </si>
  <si>
    <t>WID040784936</t>
  </si>
  <si>
    <t xml:space="preserve"> 1707 S 101ST ST </t>
  </si>
  <si>
    <t>WID981001787</t>
  </si>
  <si>
    <t>UNIVERSITY OF WISCONSIN HERRICK DR STRG</t>
  </si>
  <si>
    <t xml:space="preserve"> 2120 HERRICK DR </t>
  </si>
  <si>
    <t>53706</t>
  </si>
  <si>
    <t>WID000809012</t>
  </si>
  <si>
    <t>UNIVERSITY OF WISCONSIN MADISON</t>
  </si>
  <si>
    <t xml:space="preserve"> 115 N MILLS ST </t>
  </si>
  <si>
    <t>WI9210020054</t>
  </si>
  <si>
    <t>US ARMY BADGER AMMUNITION PLT</t>
  </si>
  <si>
    <t xml:space="preserve"> S7560 USH 12 </t>
  </si>
  <si>
    <t>NORTH FREEDOM</t>
  </si>
  <si>
    <t>53951-9540</t>
  </si>
  <si>
    <t>WID050543875</t>
  </si>
  <si>
    <t>US OIL GREEN BAY BUCKEYE TERMINAL</t>
  </si>
  <si>
    <t xml:space="preserve"> 410 PRAIRIE AVE </t>
  </si>
  <si>
    <t>54303</t>
  </si>
  <si>
    <t>WID000713594</t>
  </si>
  <si>
    <t>UW MADISON ARLINGTON EXPERIMENTAL FARM</t>
  </si>
  <si>
    <t xml:space="preserve"> N695 HOPKINS RD </t>
  </si>
  <si>
    <t>53911</t>
  </si>
  <si>
    <t>WID030177620</t>
  </si>
  <si>
    <t>VAN WATERS AND ROGERS APPLETON</t>
  </si>
  <si>
    <t xml:space="preserve"> 1836 W ROGERS AVENUE </t>
  </si>
  <si>
    <t>WID988566543</t>
  </si>
  <si>
    <t xml:space="preserve"> 1275 MINERAL SPRINGS DR </t>
  </si>
  <si>
    <t>53074-2163</t>
  </si>
  <si>
    <t>WID003967148</t>
  </si>
  <si>
    <t xml:space="preserve"> W124 N9451 BOUNDARY RD. </t>
  </si>
  <si>
    <t>WID052748985</t>
  </si>
  <si>
    <t>W L GORE ASSOC</t>
  </si>
  <si>
    <t xml:space="preserve"> 1414 W HAMILTON AVE </t>
  </si>
  <si>
    <t>EAU CLAIRE</t>
  </si>
  <si>
    <t>54701</t>
  </si>
  <si>
    <t>WID006133441</t>
  </si>
  <si>
    <t>WAUPACA FOUNDRY INC - PLANT 2 &amp; 3</t>
  </si>
  <si>
    <t xml:space="preserve"> 1955 BRUNNER DR </t>
  </si>
  <si>
    <t>WAUPACA</t>
  </si>
  <si>
    <t>54981</t>
  </si>
  <si>
    <t>WID981093248</t>
  </si>
  <si>
    <t>WAUPACA FOUNDRY LANDFILL</t>
  </si>
  <si>
    <t xml:space="preserve"> N4496 ELM VALLEY RD </t>
  </si>
  <si>
    <t>WID006069207</t>
  </si>
  <si>
    <t>WEDOR CORP</t>
  </si>
  <si>
    <t xml:space="preserve"> 1907 S 89TH STREET </t>
  </si>
  <si>
    <t>53227</t>
  </si>
  <si>
    <t>WID006113906</t>
  </si>
  <si>
    <t>WI DOT PROPERTY</t>
  </si>
  <si>
    <t xml:space="preserve"> 940 W ST PAUL AVE </t>
  </si>
  <si>
    <t>53233</t>
  </si>
  <si>
    <t>WIR000000356</t>
  </si>
  <si>
    <t>WM WASTE INC</t>
  </si>
  <si>
    <t xml:space="preserve"> 21211 DURAND AVE </t>
  </si>
  <si>
    <t>UNION GROVE</t>
  </si>
  <si>
    <t>53182-9711</t>
  </si>
  <si>
    <t>WID098547854</t>
  </si>
  <si>
    <t>WMWI - METRO RECYCLING &amp; DISPOSAL</t>
  </si>
  <si>
    <t xml:space="preserve"> 10712 S 124TH ST </t>
  </si>
  <si>
    <t>53132-8801</t>
  </si>
  <si>
    <t>WID000808568</t>
  </si>
  <si>
    <t>WMWI OMEGA HILLS LANDFILL</t>
  </si>
  <si>
    <t xml:space="preserve"> N96W13610 COUNTY LINE ROAD </t>
  </si>
  <si>
    <t>GERMANTOWN</t>
  </si>
  <si>
    <t>53022</t>
  </si>
  <si>
    <t>WID990829475</t>
  </si>
  <si>
    <t>WRR ENVIRONMENTAL SERVICES CO INC</t>
  </si>
  <si>
    <t xml:space="preserve"> 5200 RYDER RD </t>
  </si>
  <si>
    <t>54701-5140</t>
  </si>
  <si>
    <t>06</t>
  </si>
  <si>
    <t>AR</t>
  </si>
  <si>
    <t>ARD091688283</t>
  </si>
  <si>
    <t xml:space="preserve">14160 W ARKANSAS HIGHWAY 274 </t>
  </si>
  <si>
    <t>EAST CAMDEN</t>
  </si>
  <si>
    <t>71701</t>
  </si>
  <si>
    <t>AR8571924473</t>
  </si>
  <si>
    <t>AIR FORCE BASE CONV AGENCY EAKER AFB</t>
  </si>
  <si>
    <t xml:space="preserve"> A809 ATLANTA ST </t>
  </si>
  <si>
    <t>BLYTHEVILLE</t>
  </si>
  <si>
    <t>72315</t>
  </si>
  <si>
    <t>ARD052528809</t>
  </si>
  <si>
    <t>ALBEMARLE CORPORATION SOUTH PLANT</t>
  </si>
  <si>
    <t xml:space="preserve">2270 HIGHWAY 79 SOUTH </t>
  </si>
  <si>
    <t>MAGNOLIA</t>
  </si>
  <si>
    <t>71753</t>
  </si>
  <si>
    <t>ARD982558561</t>
  </si>
  <si>
    <t>ALBEMARLE CORPORATION WEST PLANT</t>
  </si>
  <si>
    <t xml:space="preserve">1550 HIGHWAY 371 WEST </t>
  </si>
  <si>
    <t>71754</t>
  </si>
  <si>
    <t>AR0000064311</t>
  </si>
  <si>
    <t>AMMUNITION OPERATIONS LLC</t>
  </si>
  <si>
    <t xml:space="preserve">2592  ARKANSAS HIGHWAY 15 NORTH </t>
  </si>
  <si>
    <t>LONOKE</t>
  </si>
  <si>
    <t>72086</t>
  </si>
  <si>
    <t>ARD980867873</t>
  </si>
  <si>
    <t>ARMTEC COUNTERMEASURES CO.</t>
  </si>
  <si>
    <t xml:space="preserve"> HIGHWAY 203 EAST HIGHLAND IND PARK, BLDG R-1</t>
  </si>
  <si>
    <t>ARD981512270</t>
  </si>
  <si>
    <t>ASH GROVE CEMENT COMPANY</t>
  </si>
  <si>
    <t xml:space="preserve">4343 HIGHWAY 108 </t>
  </si>
  <si>
    <t>FOREMAN</t>
  </si>
  <si>
    <t>71836</t>
  </si>
  <si>
    <t>ARD093417525</t>
  </si>
  <si>
    <t xml:space="preserve"> 7-LC-10 BLANDY ROAD </t>
  </si>
  <si>
    <t>AR9210020187</t>
  </si>
  <si>
    <t>BASE TRANSITION TEAM - FT CHAFFEE</t>
  </si>
  <si>
    <t xml:space="preserve"> BLDG 2033 1ST AVE </t>
  </si>
  <si>
    <t>BARLING</t>
  </si>
  <si>
    <t>72923</t>
  </si>
  <si>
    <t>ARD069748192</t>
  </si>
  <si>
    <t>CLEAN HARBORS EL DORADO, LLC</t>
  </si>
  <si>
    <t xml:space="preserve">309 AMERICAN CIRCLE </t>
  </si>
  <si>
    <t>EL DORADO</t>
  </si>
  <si>
    <t>71730</t>
  </si>
  <si>
    <t>ARD000021998</t>
  </si>
  <si>
    <t>DELEK US - EL DORADO REFINERY</t>
  </si>
  <si>
    <t xml:space="preserve">1000 MCHENRY </t>
  </si>
  <si>
    <t>ARD092915735</t>
  </si>
  <si>
    <t>DIAZ REFINERY CO</t>
  </si>
  <si>
    <t xml:space="preserve"> VAN DYKE &amp; REVERE RD </t>
  </si>
  <si>
    <t>DIAZ</t>
  </si>
  <si>
    <t>72043</t>
  </si>
  <si>
    <t>ARD006354161</t>
  </si>
  <si>
    <t>ELEMENTAL ENVIRONMENTAL SOLUTIONS LLC</t>
  </si>
  <si>
    <t xml:space="preserve">500 EAST REYNOLDS ROAD </t>
  </si>
  <si>
    <t>ARKADELPHIA</t>
  </si>
  <si>
    <t>71923</t>
  </si>
  <si>
    <t>ARD089234884</t>
  </si>
  <si>
    <t>FUTUREFUEL CHEMICAL COMPANY</t>
  </si>
  <si>
    <t xml:space="preserve">2800 GAP RD </t>
  </si>
  <si>
    <t>72501</t>
  </si>
  <si>
    <t>ARD030414494</t>
  </si>
  <si>
    <t>HELENA INDUSTRIES, LLC</t>
  </si>
  <si>
    <t xml:space="preserve">101 MARTIN LUTHER KING JR DRIVE </t>
  </si>
  <si>
    <t>WEST HELENA</t>
  </si>
  <si>
    <t>72390</t>
  </si>
  <si>
    <t>ARR000005736</t>
  </si>
  <si>
    <t>KEARNEY-NATIONAL INC. REMEDIATION PROJECT</t>
  </si>
  <si>
    <t xml:space="preserve">3660 SOUTH SCHOOL ST. </t>
  </si>
  <si>
    <t>72701</t>
  </si>
  <si>
    <t>ARD006344824</t>
  </si>
  <si>
    <t xml:space="preserve">2201 EDMONDS ST </t>
  </si>
  <si>
    <t>NORTH LITTLE ROCK</t>
  </si>
  <si>
    <t>72117</t>
  </si>
  <si>
    <t>ARD043195429</t>
  </si>
  <si>
    <t>LANXESS CORPORATION- CENTRAL PLANT</t>
  </si>
  <si>
    <t xml:space="preserve">2226 HAYNESVILLE HIGHWAY </t>
  </si>
  <si>
    <t>AR6571824808</t>
  </si>
  <si>
    <t>LITTLE ROCK AIR FORCE BASE</t>
  </si>
  <si>
    <t xml:space="preserve">528 THOMAS AVE </t>
  </si>
  <si>
    <t>LITTLE ROCK AFB</t>
  </si>
  <si>
    <t>72099</t>
  </si>
  <si>
    <t>ARD980621155</t>
  </si>
  <si>
    <t>LOCKHEED MARTIN MFC - EWTF</t>
  </si>
  <si>
    <t xml:space="preserve"> LEWIS ROAD HIGHLAND INDUSTRIAL PARK</t>
  </si>
  <si>
    <t>ARD035565068</t>
  </si>
  <si>
    <t>PARKER SOLVENTS COMPANY, INC.</t>
  </si>
  <si>
    <t xml:space="preserve">8909 MABELVALE PIKE </t>
  </si>
  <si>
    <t>LITTLE ROCK</t>
  </si>
  <si>
    <t>72209</t>
  </si>
  <si>
    <t>AR0213820707</t>
  </si>
  <si>
    <t>PINE BLUFF ARSENAL</t>
  </si>
  <si>
    <t xml:space="preserve">10020 KABRICH CIRCLE </t>
  </si>
  <si>
    <t>PINE BLUFF</t>
  </si>
  <si>
    <t>71602</t>
  </si>
  <si>
    <t>ARD981057870</t>
  </si>
  <si>
    <t>RINECO CHEMICAL INDUSTRIES, LLC</t>
  </si>
  <si>
    <t xml:space="preserve">1007 VULCAN ROAD </t>
  </si>
  <si>
    <t>BENTON</t>
  </si>
  <si>
    <t>72015</t>
  </si>
  <si>
    <t>ARD982552739</t>
  </si>
  <si>
    <t>ROBINSON MANEUVER TRAINING CENTER</t>
  </si>
  <si>
    <t xml:space="preserve"> BOX 5 BUILDING 1301 DCSEN-E </t>
  </si>
  <si>
    <t>72199</t>
  </si>
  <si>
    <t>ARD054575238</t>
  </si>
  <si>
    <t xml:space="preserve">11727 ARCH STREET PIKE </t>
  </si>
  <si>
    <t>72206</t>
  </si>
  <si>
    <t>ARD047335096</t>
  </si>
  <si>
    <t>SENTINEL INDUSTRIES, INC.</t>
  </si>
  <si>
    <t>2016 AR 56 HWY PO BOX 376</t>
  </si>
  <si>
    <t>CALICO ROCK</t>
  </si>
  <si>
    <t>72519</t>
  </si>
  <si>
    <t>ARD047335922</t>
  </si>
  <si>
    <t>SPORTING GOODS PROPERTIES, INC.</t>
  </si>
  <si>
    <t xml:space="preserve"> I-40 AND STATE HWY 15 </t>
  </si>
  <si>
    <t>72086-9503</t>
  </si>
  <si>
    <t>ARD980621288</t>
  </si>
  <si>
    <t>THE COLONELS FACTORY OUTLET OF AR INC</t>
  </si>
  <si>
    <t xml:space="preserve">720 S WOODS </t>
  </si>
  <si>
    <t>W MEMPHIS</t>
  </si>
  <si>
    <t>72301</t>
  </si>
  <si>
    <t>ARD035663301</t>
  </si>
  <si>
    <t>THE COLONELS FACTORY OUTLET OF ARK INC</t>
  </si>
  <si>
    <t xml:space="preserve">804 S WOODS ST </t>
  </si>
  <si>
    <t>ARD983285230</t>
  </si>
  <si>
    <t>UNIVERSITY OF ARKANSAS</t>
  </si>
  <si>
    <t xml:space="preserve">15548 HARMON ROAD </t>
  </si>
  <si>
    <t>72704</t>
  </si>
  <si>
    <t>ARD006341747</t>
  </si>
  <si>
    <t>US FORGECRAFT INC</t>
  </si>
  <si>
    <t xml:space="preserve"> END OF SO 3RD ST </t>
  </si>
  <si>
    <t>FT SMITH</t>
  </si>
  <si>
    <t>72902</t>
  </si>
  <si>
    <t>ARD067671313</t>
  </si>
  <si>
    <t>WEYERHAEUSER NR DEQUEEN REMEDIATION SITE</t>
  </si>
  <si>
    <t xml:space="preserve">377 SOUTH TREATING PLANT ROAD </t>
  </si>
  <si>
    <t>DE QUEEN</t>
  </si>
  <si>
    <t>71832</t>
  </si>
  <si>
    <t>LA</t>
  </si>
  <si>
    <t>LAD058472721</t>
  </si>
  <si>
    <t>AMAX METALS RECOVERY, INC.</t>
  </si>
  <si>
    <t xml:space="preserve">3607 ENGLISH TURN ROAD </t>
  </si>
  <si>
    <t>BRAITHWAITE</t>
  </si>
  <si>
    <t>70040</t>
  </si>
  <si>
    <t>LAD020597597</t>
  </si>
  <si>
    <t>ANGUS CHEMICAL COMPANY</t>
  </si>
  <si>
    <t xml:space="preserve">350 LA HWY 2 </t>
  </si>
  <si>
    <t>STERLINGTON</t>
  </si>
  <si>
    <t>71280</t>
  </si>
  <si>
    <t>LAD008158289</t>
  </si>
  <si>
    <t>ASSET FUNDING GROUP LLC, FORMER EVANS HARVEY SITE</t>
  </si>
  <si>
    <t xml:space="preserve">1255 PETERS ROAD </t>
  </si>
  <si>
    <t>70059</t>
  </si>
  <si>
    <t>LAD057117434</t>
  </si>
  <si>
    <t>AXIALL, LLC</t>
  </si>
  <si>
    <t xml:space="preserve">26100 HIGHWAY 405 SOUTH </t>
  </si>
  <si>
    <t>PLAQUEMINE</t>
  </si>
  <si>
    <t>70764</t>
  </si>
  <si>
    <t>LAR000003483</t>
  </si>
  <si>
    <t>AXIALL,LLC</t>
  </si>
  <si>
    <t>LA9571924050</t>
  </si>
  <si>
    <t>BARKSDALE AIR FORCE BASE</t>
  </si>
  <si>
    <t xml:space="preserve">334 DAVIS AVENUE WEST, SUITE 208 </t>
  </si>
  <si>
    <t>BARKSDALE AFB</t>
  </si>
  <si>
    <t>71110</t>
  </si>
  <si>
    <t>LAD040776809</t>
  </si>
  <si>
    <t>BASF GEISMAR SITE</t>
  </si>
  <si>
    <t xml:space="preserve">8404 HIGHWAY 75 </t>
  </si>
  <si>
    <t>GEISMAR</t>
  </si>
  <si>
    <t>70734</t>
  </si>
  <si>
    <t>LAD001700756</t>
  </si>
  <si>
    <t>BAYER CROPSCIENCE LP - LULING PLANT</t>
  </si>
  <si>
    <t xml:space="preserve"> 12501 RIVER RD. (PORTION OF) </t>
  </si>
  <si>
    <t>LULING</t>
  </si>
  <si>
    <t>70070</t>
  </si>
  <si>
    <t>LAD008056632</t>
  </si>
  <si>
    <t>BENTON CREOSOTING WORKS</t>
  </si>
  <si>
    <t xml:space="preserve">6695 HWY 3 </t>
  </si>
  <si>
    <t>71006</t>
  </si>
  <si>
    <t>LAD980622161</t>
  </si>
  <si>
    <t>CATALYST RECOVERY OF LA, LLC</t>
  </si>
  <si>
    <t xml:space="preserve">100 AMERICAN BLVD. </t>
  </si>
  <si>
    <t>70508</t>
  </si>
  <si>
    <t>LAD980621379</t>
  </si>
  <si>
    <t>CAVENHAM FOREST INDUSTRIES LLC - URANIA SITE</t>
  </si>
  <si>
    <t xml:space="preserve">1326  MILL RD </t>
  </si>
  <si>
    <t>URANIA</t>
  </si>
  <si>
    <t>71480</t>
  </si>
  <si>
    <t>LAD000618256</t>
  </si>
  <si>
    <t>CECOS INTERNATIONAL, INC.</t>
  </si>
  <si>
    <t xml:space="preserve">918 WILLOW SPRINGS ROAD </t>
  </si>
  <si>
    <t>SULPHUR</t>
  </si>
  <si>
    <t>70664</t>
  </si>
  <si>
    <t>LAD000618298</t>
  </si>
  <si>
    <t>CECOS INTERNATIONAL, INC. LIVINGSTON FACILITY</t>
  </si>
  <si>
    <t xml:space="preserve">28422 SOUTH FROST ROAD </t>
  </si>
  <si>
    <t>LIVINGSTON</t>
  </si>
  <si>
    <t>70754</t>
  </si>
  <si>
    <t>LAD008179707</t>
  </si>
  <si>
    <t>CHALMETTE REFINING, L.L.C.</t>
  </si>
  <si>
    <t xml:space="preserve">500 WEST ST BERNARD HWY </t>
  </si>
  <si>
    <t>CHALMETTE</t>
  </si>
  <si>
    <t>70043</t>
  </si>
  <si>
    <t>LAD000777201</t>
  </si>
  <si>
    <t>CHEMICAL WASTE MANAGEMENT INC</t>
  </si>
  <si>
    <t xml:space="preserve">7170 JOHN BRANNON ROAD </t>
  </si>
  <si>
    <t>70665</t>
  </si>
  <si>
    <t>LAD034199802</t>
  </si>
  <si>
    <t>CHEVRON ORONITE COMPANY, LLC</t>
  </si>
  <si>
    <t xml:space="preserve">10285 HIGHWAY 23 SOUTH </t>
  </si>
  <si>
    <t>BELLE CHASSE</t>
  </si>
  <si>
    <t>70037</t>
  </si>
  <si>
    <t>LAD008080350</t>
  </si>
  <si>
    <t>CITGO PETROLEUM CORPORATION</t>
  </si>
  <si>
    <t xml:space="preserve">4401 HWY 108 EAST </t>
  </si>
  <si>
    <t>LAD010395127</t>
  </si>
  <si>
    <t>CLEAN HARBORS BATON ROUGE LLC</t>
  </si>
  <si>
    <t xml:space="preserve">13351 SCENIC HIGHWAY </t>
  </si>
  <si>
    <t>BATON ROUGE</t>
  </si>
  <si>
    <t>70807</t>
  </si>
  <si>
    <t>LAD981055791</t>
  </si>
  <si>
    <t>CLEAN HARBORS OF COLFAX LLC</t>
  </si>
  <si>
    <t xml:space="preserve">3763 HIGHWAY 471 </t>
  </si>
  <si>
    <t>COLFAX</t>
  </si>
  <si>
    <t>71417</t>
  </si>
  <si>
    <t>LAD069524981</t>
  </si>
  <si>
    <t>COLFAX TREATING CO LLC</t>
  </si>
  <si>
    <t xml:space="preserve"> 3600 KOPPERS ST (A PORTION OF)</t>
  </si>
  <si>
    <t>ALEXANDRIA</t>
  </si>
  <si>
    <t>71302</t>
  </si>
  <si>
    <t>LAD008184616</t>
  </si>
  <si>
    <t>COLFAX TREATING COMPANY LLC</t>
  </si>
  <si>
    <t xml:space="preserve"> 74 WADLEY RD </t>
  </si>
  <si>
    <t>PINEVILLE</t>
  </si>
  <si>
    <t>71360</t>
  </si>
  <si>
    <t>LAD008175390</t>
  </si>
  <si>
    <t>CORNERSTONE CHEMICAL COMPANY</t>
  </si>
  <si>
    <t xml:space="preserve">10800 RIVER ROAD </t>
  </si>
  <si>
    <t>WAGGAMAN</t>
  </si>
  <si>
    <t>70094</t>
  </si>
  <si>
    <t>LAD079464095</t>
  </si>
  <si>
    <t>CROWLEY DISPOSAL LLC</t>
  </si>
  <si>
    <t xml:space="preserve">2029 BAYOU PLAQUEMINE ROAD </t>
  </si>
  <si>
    <t>RAYNE</t>
  </si>
  <si>
    <t>70758</t>
  </si>
  <si>
    <t>LAD008188583</t>
  </si>
  <si>
    <t>DELTECH MONOMERS OPCO, LLC - BATON ROUGE FACILITY</t>
  </si>
  <si>
    <t xml:space="preserve"> 11911 SCENIC HWY </t>
  </si>
  <si>
    <t>LAD055792097</t>
  </si>
  <si>
    <t>DIXIE METALS CORP</t>
  </si>
  <si>
    <t xml:space="preserve"> HWY 531 E AT CITY LIMITS </t>
  </si>
  <si>
    <t>HEFLIN</t>
  </si>
  <si>
    <t>71039</t>
  </si>
  <si>
    <t>LAD059130831</t>
  </si>
  <si>
    <t>DSM COPOLYMER INC - ADDIS FACILITY</t>
  </si>
  <si>
    <t xml:space="preserve"> 9263 HWY 1 S </t>
  </si>
  <si>
    <t>ADDIS</t>
  </si>
  <si>
    <t>70710</t>
  </si>
  <si>
    <t>LAD001890367</t>
  </si>
  <si>
    <t>DUPONT SPECIALTY PRODUCTS USA, LLC - DUPONT PONTCHARTRAIN SITE</t>
  </si>
  <si>
    <t xml:space="preserve">586 HIGHWAY 44 </t>
  </si>
  <si>
    <t>LA PLACE</t>
  </si>
  <si>
    <t>70068</t>
  </si>
  <si>
    <t>LAD008161234</t>
  </si>
  <si>
    <t>ECO SERVICES OPERATIONS, CORP</t>
  </si>
  <si>
    <t xml:space="preserve">1301 AIRLINE HIGHWAY </t>
  </si>
  <si>
    <t>70805</t>
  </si>
  <si>
    <t>LA9572124452</t>
  </si>
  <si>
    <t>EEIDD (FORMER ENGLAND AIR FORCE BASE)</t>
  </si>
  <si>
    <t xml:space="preserve">1611 ARNOLD DR </t>
  </si>
  <si>
    <t>71311</t>
  </si>
  <si>
    <t>LAD065485146</t>
  </si>
  <si>
    <t>EQUILON ENTERPRISES LLC</t>
  </si>
  <si>
    <t xml:space="preserve"> LA HWY 44 &amp; LA HWY 70 </t>
  </si>
  <si>
    <t>CONVENT</t>
  </si>
  <si>
    <t>70723</t>
  </si>
  <si>
    <t>LAD008186579</t>
  </si>
  <si>
    <t>EQUILON ENTERPRISES LLC DBA SHELL OIL PRODUCTS US - NORCO REFINERY</t>
  </si>
  <si>
    <t xml:space="preserve">15536 RIVER ROAD </t>
  </si>
  <si>
    <t>NORCO</t>
  </si>
  <si>
    <t>70079</t>
  </si>
  <si>
    <t>LAD079460895</t>
  </si>
  <si>
    <t>ETHYL CORPORATION</t>
  </si>
  <si>
    <t xml:space="preserve"> GULF STATES ROAD </t>
  </si>
  <si>
    <t>LAD008184137</t>
  </si>
  <si>
    <t>EXIDE ENVIRONMENTAL RESPONSE CORPORATION</t>
  </si>
  <si>
    <t xml:space="preserve">2400 BROOKLAWN DRIVE </t>
  </si>
  <si>
    <t>LAD000778381</t>
  </si>
  <si>
    <t>EXXON MOBIL CORPORATION- B.R. PLASTICS PLANT</t>
  </si>
  <si>
    <t xml:space="preserve">11675 SCOTLAND AVE. </t>
  </si>
  <si>
    <t>LAD062662887</t>
  </si>
  <si>
    <t>EXXONMOBIL BATON ROUGE REFINERY</t>
  </si>
  <si>
    <t xml:space="preserve">4045 SCENIC HIGHWAY </t>
  </si>
  <si>
    <t>LAD041224932</t>
  </si>
  <si>
    <t>FORMOSA PLASTICS CORPORATION, LOUISIANA</t>
  </si>
  <si>
    <t xml:space="preserve"> GSU ROAD </t>
  </si>
  <si>
    <t>LAD065470916</t>
  </si>
  <si>
    <t>GALATA CHEMICALS, LLC</t>
  </si>
  <si>
    <t xml:space="preserve">471 HWY 3142 </t>
  </si>
  <si>
    <t>HAHNVILLE</t>
  </si>
  <si>
    <t>70057</t>
  </si>
  <si>
    <t>LAD980622104</t>
  </si>
  <si>
    <t>HEXION INC.</t>
  </si>
  <si>
    <t xml:space="preserve">16122 RIVER ROAD, LOT #3 </t>
  </si>
  <si>
    <t>LAD010390599</t>
  </si>
  <si>
    <t>INGEVITY SOUTH CAROLINA LLC - DERIDDER PLANT</t>
  </si>
  <si>
    <t xml:space="preserve"> 400 CROSBY RD </t>
  </si>
  <si>
    <t>DE RIDDER</t>
  </si>
  <si>
    <t>70634</t>
  </si>
  <si>
    <t>LAD008077315</t>
  </si>
  <si>
    <t xml:space="preserve">235 POST PLANT ROAD </t>
  </si>
  <si>
    <t>DERIDDER</t>
  </si>
  <si>
    <t>LA0000365668</t>
  </si>
  <si>
    <t>LEI, INC.</t>
  </si>
  <si>
    <t xml:space="preserve">46257 MORRIS ROAD </t>
  </si>
  <si>
    <t>70401</t>
  </si>
  <si>
    <t>LAD008194060</t>
  </si>
  <si>
    <t>LION COPOLYMER GEISMAR LLC - GEISMAR FACILITY</t>
  </si>
  <si>
    <t xml:space="preserve">36191  HWY 30 </t>
  </si>
  <si>
    <t>LAR000018333</t>
  </si>
  <si>
    <t>LYONDELL CHEMICAL COMPANY</t>
  </si>
  <si>
    <t xml:space="preserve">900 INTERSTATE 10 WEST </t>
  </si>
  <si>
    <t>70669</t>
  </si>
  <si>
    <t>LAD081999724</t>
  </si>
  <si>
    <t>MARATHON PETROLEUM COMPANY LP - LOUISIANA REFINING DIVISION - GARYVILLE REFINERY</t>
  </si>
  <si>
    <t xml:space="preserve"> 4663 W AIRLINE HWY </t>
  </si>
  <si>
    <t>GARYVILLE</t>
  </si>
  <si>
    <t>70051</t>
  </si>
  <si>
    <t>LAD981057706</t>
  </si>
  <si>
    <t>MARINE SHALE PROCESSORS</t>
  </si>
  <si>
    <t xml:space="preserve">9828 HIGHWAY 90 EAST </t>
  </si>
  <si>
    <t>AMELIA</t>
  </si>
  <si>
    <t>70340</t>
  </si>
  <si>
    <t>LAD008181927</t>
  </si>
  <si>
    <t>MICRO CHEMICAL COMPANY, INC.</t>
  </si>
  <si>
    <t xml:space="preserve">3393 FRONT STREET </t>
  </si>
  <si>
    <t>WINNSBORO</t>
  </si>
  <si>
    <t>71295</t>
  </si>
  <si>
    <t>LAD050901669</t>
  </si>
  <si>
    <t>NALCO CO - GARYVILLE FACILITY</t>
  </si>
  <si>
    <t xml:space="preserve">3628  HWY 44 </t>
  </si>
  <si>
    <t>LA4800014587</t>
  </si>
  <si>
    <t>NASA MICHOUD ASSEMBLY FACILITY</t>
  </si>
  <si>
    <t xml:space="preserve">13800 OLD GENTILLY ROAD </t>
  </si>
  <si>
    <t>NEW ORLEANS</t>
  </si>
  <si>
    <t>70129</t>
  </si>
  <si>
    <t>LAD092681824</t>
  </si>
  <si>
    <t xml:space="preserve">8318 ASHLAND ROAD </t>
  </si>
  <si>
    <t>LAD062666540</t>
  </si>
  <si>
    <t xml:space="preserve">4205 HWY 75 </t>
  </si>
  <si>
    <t>SAINT GABRIEL</t>
  </si>
  <si>
    <t>70776</t>
  </si>
  <si>
    <t>LAD008080681</t>
  </si>
  <si>
    <t xml:space="preserve">960 I-10 WEST </t>
  </si>
  <si>
    <t>LAD056024391</t>
  </si>
  <si>
    <t>PHILLIPS 66 CO - ALLIANCE REFINERY</t>
  </si>
  <si>
    <t xml:space="preserve"> 15551 HWY 23 S </t>
  </si>
  <si>
    <t>LAD990683716</t>
  </si>
  <si>
    <t>PHILLIPS 66, LAKE CHARLES REFINERY</t>
  </si>
  <si>
    <t>2200 OLD SPANISH TRAIL P.O. BOX 37</t>
  </si>
  <si>
    <t>LAD000778514</t>
  </si>
  <si>
    <t>PLAQUEMINE REMEDIATION SERVICES, LLC</t>
  </si>
  <si>
    <t xml:space="preserve">32655 GRACIE LANE </t>
  </si>
  <si>
    <t>LAD981514441</t>
  </si>
  <si>
    <t>PPG INDUSTRIES NO 5 INCINERATOR</t>
  </si>
  <si>
    <t xml:space="preserve">1300 COLUMBIA SO RD </t>
  </si>
  <si>
    <t>LAD008182669</t>
  </si>
  <si>
    <t>REDDELL CREOSOTED FOREST PRODUCTS</t>
  </si>
  <si>
    <t xml:space="preserve"> HWY 13 </t>
  </si>
  <si>
    <t>REDDELL</t>
  </si>
  <si>
    <t>70580</t>
  </si>
  <si>
    <t>LAD008213191</t>
  </si>
  <si>
    <t>RUBICON LLC</t>
  </si>
  <si>
    <t xml:space="preserve">9156 HIGHWAY 75 </t>
  </si>
  <si>
    <t>LAD981057441</t>
  </si>
  <si>
    <t xml:space="preserve">518 RYDER DRIVE </t>
  </si>
  <si>
    <t>LAD985171024</t>
  </si>
  <si>
    <t xml:space="preserve">2423 TYLER STREET </t>
  </si>
  <si>
    <t>KENNER</t>
  </si>
  <si>
    <t>70062</t>
  </si>
  <si>
    <t>LAR000041087</t>
  </si>
  <si>
    <t>SASOL CHEMICALS (USA) LLC - LAKE CHARLES CHEMICAL COMPLEX</t>
  </si>
  <si>
    <t xml:space="preserve"> 2201 OLD SPANISH TRAIL </t>
  </si>
  <si>
    <t>LAD081419418</t>
  </si>
  <si>
    <t>SHINTECH LOUISIANA LLC - SHINTECH PLAQUEMINE PLANT</t>
  </si>
  <si>
    <t xml:space="preserve"> 26270 HWY 405 S </t>
  </si>
  <si>
    <t>LAD981056583</t>
  </si>
  <si>
    <t>SPECIALTY METALS &amp; MINERALS INC</t>
  </si>
  <si>
    <t xml:space="preserve">3838 VICTORIA DR STE C </t>
  </si>
  <si>
    <t>70812</t>
  </si>
  <si>
    <t>LAD053783445</t>
  </si>
  <si>
    <t>SYNGENTA CROP PROTECTION LLC</t>
  </si>
  <si>
    <t xml:space="preserve">3905 HIGHWAY 75 </t>
  </si>
  <si>
    <t>LAD008187080</t>
  </si>
  <si>
    <t xml:space="preserve">21255 HWY 1 &amp; WOODLAWN ROAD </t>
  </si>
  <si>
    <t>70765</t>
  </si>
  <si>
    <t>LAD041581422</t>
  </si>
  <si>
    <t>UNION CARBIDE CORPORATION, ST. CHARLES OPERATIONS</t>
  </si>
  <si>
    <t>355 LA HWY 3142 (GATE 1) PO BOX 50</t>
  </si>
  <si>
    <t>LAD057109449</t>
  </si>
  <si>
    <t>UOP LLC SHREVEPORT PLANT</t>
  </si>
  <si>
    <t xml:space="preserve">8725 OLD MOORINGSPORT RD </t>
  </si>
  <si>
    <t>SHREVEPORT</t>
  </si>
  <si>
    <t>71107</t>
  </si>
  <si>
    <t>LA0214022725</t>
  </si>
  <si>
    <t>US ARMY, FORT POLK</t>
  </si>
  <si>
    <t xml:space="preserve">6661 WARRIOR TRAIL, BLDG. 350 </t>
  </si>
  <si>
    <t>FORT POLK</t>
  </si>
  <si>
    <t>71459</t>
  </si>
  <si>
    <t>LAD008058471</t>
  </si>
  <si>
    <t>VALERO REFINING - MERAUX LLC</t>
  </si>
  <si>
    <t xml:space="preserve">2500 E. ST. BERNARD HWY. </t>
  </si>
  <si>
    <t>MERAUX</t>
  </si>
  <si>
    <t>70075</t>
  </si>
  <si>
    <t>LAD062644778</t>
  </si>
  <si>
    <t>VALERO REFINING CO NEW ORLEANS LLC - GATX TERMINAL</t>
  </si>
  <si>
    <t xml:space="preserve">15272 RIVER RD </t>
  </si>
  <si>
    <t>LAD000225862</t>
  </si>
  <si>
    <t>VALERO REFINING-NEW ORLEANS, L.L.C.</t>
  </si>
  <si>
    <t xml:space="preserve">14902 RIVER ROAD </t>
  </si>
  <si>
    <t>LAD086478047</t>
  </si>
  <si>
    <t>WESTLAKE CHEMICALS &amp; VINYLS LLC</t>
  </si>
  <si>
    <t xml:space="preserve">1600 VCM PLANT RD. </t>
  </si>
  <si>
    <t>LAD008086506</t>
  </si>
  <si>
    <t>WESTLAKE US 2 LLC</t>
  </si>
  <si>
    <t xml:space="preserve">1300 PPG DRIVE </t>
  </si>
  <si>
    <t>LAD003913449</t>
  </si>
  <si>
    <t>WESTLAKE VINYLS COMPANY, LP</t>
  </si>
  <si>
    <t xml:space="preserve"> 36045 HWY 30 </t>
  </si>
  <si>
    <t>LAD980627061</t>
  </si>
  <si>
    <t>ZENECA AG PROD INC</t>
  </si>
  <si>
    <t xml:space="preserve">4990-A ICI RD </t>
  </si>
  <si>
    <t>ST GABRIEL</t>
  </si>
  <si>
    <t>70776-0586</t>
  </si>
  <si>
    <t>NM</t>
  </si>
  <si>
    <t>NM7572124454</t>
  </si>
  <si>
    <t>27 SOW AFSOC USAF CANNON AFB NM</t>
  </si>
  <si>
    <t xml:space="preserve">100 AIR COMMANDO WAY STE 100 </t>
  </si>
  <si>
    <t>CANNON AFB</t>
  </si>
  <si>
    <t>88103</t>
  </si>
  <si>
    <t>NMD002208627</t>
  </si>
  <si>
    <t>ADVANCED CHEMICAL TREATMENT, LLC</t>
  </si>
  <si>
    <t xml:space="preserve">6133 EDITH BLVD NE </t>
  </si>
  <si>
    <t>ALBUQUERQUE</t>
  </si>
  <si>
    <t>87107</t>
  </si>
  <si>
    <t>NMD089416416</t>
  </si>
  <si>
    <t>BLOOMFIELD PRODUCTS TERMINAL</t>
  </si>
  <si>
    <t xml:space="preserve">50 COUNTY ROAD 4990 </t>
  </si>
  <si>
    <t>87413</t>
  </si>
  <si>
    <t>NM6213820974</t>
  </si>
  <si>
    <t>FORT WINGATE DEPOT ACTIVITY</t>
  </si>
  <si>
    <t xml:space="preserve"> 7 MILES EAST OF GALLUP ON ROUTE 66 </t>
  </si>
  <si>
    <t>FORT WINGATE</t>
  </si>
  <si>
    <t>87316</t>
  </si>
  <si>
    <t>NM0001002484</t>
  </si>
  <si>
    <t>GANDY MARLEY INC TRIASSIC PARK</t>
  </si>
  <si>
    <t xml:space="preserve"> US HWY 380 36 MI W OF TATUM </t>
  </si>
  <si>
    <t>TATUM</t>
  </si>
  <si>
    <t>88267</t>
  </si>
  <si>
    <t>NMD047140256</t>
  </si>
  <si>
    <t>GENERAL ELECTRIC CO APPARATUS SER SHOP</t>
  </si>
  <si>
    <t xml:space="preserve">4420 MCLEOD RD N E </t>
  </si>
  <si>
    <t>87109</t>
  </si>
  <si>
    <t>NMD048918817</t>
  </si>
  <si>
    <t>HF SINCLAIR NAVAJO REFINING LLC</t>
  </si>
  <si>
    <t xml:space="preserve">501 EAST MAIN STREET </t>
  </si>
  <si>
    <t>88210</t>
  </si>
  <si>
    <t>NM6572124422</t>
  </si>
  <si>
    <t>HOLLOMAN AFB, NM</t>
  </si>
  <si>
    <t xml:space="preserve">6 MILES WEST OF ALAMOGORDO </t>
  </si>
  <si>
    <t>HOLLOMAN AFB</t>
  </si>
  <si>
    <t>88330</t>
  </si>
  <si>
    <t>NM9570024423</t>
  </si>
  <si>
    <t>KIRTLAND AIR FORCE BASE</t>
  </si>
  <si>
    <t xml:space="preserve">2000 WYOMING BLVD SE </t>
  </si>
  <si>
    <t>KIRTLAND AFB</t>
  </si>
  <si>
    <t>87117</t>
  </si>
  <si>
    <t>NM0890010515</t>
  </si>
  <si>
    <t>LOS ALAMOS NATIONAL LABORATORY</t>
  </si>
  <si>
    <t xml:space="preserve"> BIKINI ATOLL ROAD, SM-30 </t>
  </si>
  <si>
    <t>LOS ALAMOS</t>
  </si>
  <si>
    <t>87545</t>
  </si>
  <si>
    <t>NM5572124456</t>
  </si>
  <si>
    <t>MELROSE AIR FORCE RANGE</t>
  </si>
  <si>
    <t xml:space="preserve"> 25M W OF CANNON AFB LAT: -124.244308 </t>
  </si>
  <si>
    <t>MELROSE</t>
  </si>
  <si>
    <t>88124</t>
  </si>
  <si>
    <t>NM8800019434</t>
  </si>
  <si>
    <t>NASA JSC WHITE SANDS TEST FACILITY</t>
  </si>
  <si>
    <t xml:space="preserve">12600 NASA ROAD </t>
  </si>
  <si>
    <t>LAS CRUCES</t>
  </si>
  <si>
    <t>88012-9799</t>
  </si>
  <si>
    <t>NMD000709782</t>
  </si>
  <si>
    <t xml:space="preserve">NORTH I-25 CORPORATE CENTER </t>
  </si>
  <si>
    <t xml:space="preserve">9201 PAN AMERICAN FRWY. NE </t>
  </si>
  <si>
    <t>87113</t>
  </si>
  <si>
    <t>NMT360010342</t>
  </si>
  <si>
    <t>PERSON GENERATING STATION</t>
  </si>
  <si>
    <t xml:space="preserve"> BROADWAY AND RIO BRAVO BLVDS SW </t>
  </si>
  <si>
    <t>87105</t>
  </si>
  <si>
    <t>NMD986676955</t>
  </si>
  <si>
    <t>ROSWELL COMPRESSOR STATION NO. 9</t>
  </si>
  <si>
    <t xml:space="preserve">6381 NORTH MAIN STREET </t>
  </si>
  <si>
    <t>ROSWELL</t>
  </si>
  <si>
    <t>88201</t>
  </si>
  <si>
    <t>NMD000804294</t>
  </si>
  <si>
    <t xml:space="preserve">2720 GIRARD NE </t>
  </si>
  <si>
    <t>NMD980698849</t>
  </si>
  <si>
    <t xml:space="preserve">4210A HAWKINS ROAD </t>
  </si>
  <si>
    <t>87401</t>
  </si>
  <si>
    <t>NM5890110518</t>
  </si>
  <si>
    <t>SANDIA NATIONAL LABORATORIES</t>
  </si>
  <si>
    <t xml:space="preserve">1515 EUBANK BLVD SE </t>
  </si>
  <si>
    <t>87123</t>
  </si>
  <si>
    <t>NMD083212332</t>
  </si>
  <si>
    <t>SPARTON TECHNOLOGIES</t>
  </si>
  <si>
    <t xml:space="preserve">9621 COORS NW </t>
  </si>
  <si>
    <t>87114</t>
  </si>
  <si>
    <t>NM4890139088</t>
  </si>
  <si>
    <t>U.S. DOE WASTE ISOLATION PILOT PLANT</t>
  </si>
  <si>
    <t xml:space="preserve"> 34 LOUIS WHITLOCK ROAD </t>
  </si>
  <si>
    <t>CARLSBAD</t>
  </si>
  <si>
    <t>88220</t>
  </si>
  <si>
    <t>NM2750211235</t>
  </si>
  <si>
    <t>US ARMY WHITE SANDS MISSILE RANGE</t>
  </si>
  <si>
    <t xml:space="preserve"> HWY 70E </t>
  </si>
  <si>
    <t>WHITE SANDS MISSILE RANGE</t>
  </si>
  <si>
    <t>88002-5048</t>
  </si>
  <si>
    <t>NM4213720101</t>
  </si>
  <si>
    <t>USADACENFB</t>
  </si>
  <si>
    <t xml:space="preserve">9509 HAWK ROAD </t>
  </si>
  <si>
    <t>MCGREGOR RANG CAMP</t>
  </si>
  <si>
    <t>88342</t>
  </si>
  <si>
    <t>NMD000333211</t>
  </si>
  <si>
    <t>WESTERN REFINING SW, INC - GALLUP REFINERY</t>
  </si>
  <si>
    <t xml:space="preserve"> I-40 EXIT 39 MILES EAST OF GALLUP </t>
  </si>
  <si>
    <t>87347</t>
  </si>
  <si>
    <t>OK</t>
  </si>
  <si>
    <t>OKD980623037</t>
  </si>
  <si>
    <t>3M TECHNICAL CERAMICS</t>
  </si>
  <si>
    <t xml:space="preserve">3250 SOUTH 614 ROAD </t>
  </si>
  <si>
    <t>QUAPAW</t>
  </si>
  <si>
    <t>74363-0798</t>
  </si>
  <si>
    <t>OKD007192719</t>
  </si>
  <si>
    <t>ALLIED MATERIALS CORPORATION</t>
  </si>
  <si>
    <t xml:space="preserve"> ALLIED ROAD </t>
  </si>
  <si>
    <t>STROUD</t>
  </si>
  <si>
    <t>74079</t>
  </si>
  <si>
    <t>OK9571824045</t>
  </si>
  <si>
    <t>ALTUS AIR FORCE BASE</t>
  </si>
  <si>
    <t xml:space="preserve">401 L AVE </t>
  </si>
  <si>
    <t>ALTUS AFB</t>
  </si>
  <si>
    <t>73523</t>
  </si>
  <si>
    <t>OKD001824564</t>
  </si>
  <si>
    <t>AMERICAN AIRLINES, INC. M &amp; E CENTER</t>
  </si>
  <si>
    <t xml:space="preserve">3900 N. MINGO ROAD </t>
  </si>
  <si>
    <t>TULSA</t>
  </si>
  <si>
    <t>74116</t>
  </si>
  <si>
    <t>OKD000829440</t>
  </si>
  <si>
    <t>BEFESA ZINC US INC. (F/K/A AMERICAN ZINC RECYCLING CORP)</t>
  </si>
  <si>
    <t xml:space="preserve"> HIGHWAY 123 &amp; WEST 11TH STREET </t>
  </si>
  <si>
    <t>BARTLESVILLE</t>
  </si>
  <si>
    <t>74003</t>
  </si>
  <si>
    <t>OKD010327948</t>
  </si>
  <si>
    <t xml:space="preserve"> WEST REDWOOD AVENUE </t>
  </si>
  <si>
    <t>SALLISAW</t>
  </si>
  <si>
    <t>74955</t>
  </si>
  <si>
    <t>OKD065438376</t>
  </si>
  <si>
    <t>CLEAN HARBORS LONE MOUNTAIN LLC</t>
  </si>
  <si>
    <t xml:space="preserve">40355 COUNTY ROAD 236 SOUTH </t>
  </si>
  <si>
    <t>ORIENTA</t>
  </si>
  <si>
    <t>73737</t>
  </si>
  <si>
    <t>OKD987097151</t>
  </si>
  <si>
    <t>EURECAT US (WAS TRICAT INC.)</t>
  </si>
  <si>
    <t xml:space="preserve">100 STEVEN TAYLOR BLVD </t>
  </si>
  <si>
    <t>MCALESTER</t>
  </si>
  <si>
    <t>74501</t>
  </si>
  <si>
    <t>OK9151909117</t>
  </si>
  <si>
    <t>FCI - EL RENO</t>
  </si>
  <si>
    <t>Dept of Justice</t>
  </si>
  <si>
    <t xml:space="preserve">4205 HIGHWAY 66 WEST </t>
  </si>
  <si>
    <t>EL RENO</t>
  </si>
  <si>
    <t>73036</t>
  </si>
  <si>
    <t>OKR000015404</t>
  </si>
  <si>
    <t>FERGUSON DUMP/WICHITA MTN WILDLIFE REFUG</t>
  </si>
  <si>
    <t xml:space="preserve"> S OF HWY 49 E SIDE OF WICHITA REFUGE</t>
  </si>
  <si>
    <t>MEDICINE PARK</t>
  </si>
  <si>
    <t>73557</t>
  </si>
  <si>
    <t>OKD007189111</t>
  </si>
  <si>
    <t>FORMER ALCATEL-LUCENT USA INC</t>
  </si>
  <si>
    <t xml:space="preserve">7725  W RENO AVE. </t>
  </si>
  <si>
    <t>OKLAHOMA CITY</t>
  </si>
  <si>
    <t>73127</t>
  </si>
  <si>
    <t>OKD007234586</t>
  </si>
  <si>
    <t>FORMER CHAMPLIN REFINERY</t>
  </si>
  <si>
    <t xml:space="preserve">2529 EAST WILLOW RD </t>
  </si>
  <si>
    <t>ENID</t>
  </si>
  <si>
    <t>73701</t>
  </si>
  <si>
    <t>OKD000803205</t>
  </si>
  <si>
    <t>FORMER DAYTON TIRE</t>
  </si>
  <si>
    <t xml:space="preserve">2500 S COUNCIL RD </t>
  </si>
  <si>
    <t>73128</t>
  </si>
  <si>
    <t>OKD007335524</t>
  </si>
  <si>
    <t>FORMER OKLAHOMA POLE AND LUMBER COMPANY, INC.</t>
  </si>
  <si>
    <t xml:space="preserve">303  SILVEY ROAD </t>
  </si>
  <si>
    <t>BROKEN BOW</t>
  </si>
  <si>
    <t>74728</t>
  </si>
  <si>
    <t>OKD007158454</t>
  </si>
  <si>
    <t>GCD RERSOURCES</t>
  </si>
  <si>
    <t xml:space="preserve">798 HW 69A </t>
  </si>
  <si>
    <t>74363</t>
  </si>
  <si>
    <t>OKD007219181</t>
  </si>
  <si>
    <t>GERDAU AMERISTEEL SAND SPRINGS</t>
  </si>
  <si>
    <t xml:space="preserve">2300 S. HIGHWAY 97 </t>
  </si>
  <si>
    <t>SAND SPRINGS</t>
  </si>
  <si>
    <t>74063-0218</t>
  </si>
  <si>
    <t>OKR000026344</t>
  </si>
  <si>
    <t>GLADIEUX METALS RECYCLING</t>
  </si>
  <si>
    <t xml:space="preserve">325A NW INDUSTRIAL ROAD </t>
  </si>
  <si>
    <t>ATOKA</t>
  </si>
  <si>
    <t>74525</t>
  </si>
  <si>
    <t>OKD089761290</t>
  </si>
  <si>
    <t>GREENWAY ENVIRONMENTAL INC</t>
  </si>
  <si>
    <t xml:space="preserve"> HWY 64 6 MI NORTH OF HASKELL </t>
  </si>
  <si>
    <t>HASKELL</t>
  </si>
  <si>
    <t>74436</t>
  </si>
  <si>
    <t>OKD000814228</t>
  </si>
  <si>
    <t>HALLIBURTON MANUFACTURING AND LEASING COMPANY, LLC.</t>
  </si>
  <si>
    <t xml:space="preserve">100 EAST HALLIBURTON BLVD </t>
  </si>
  <si>
    <t>DUNCAN</t>
  </si>
  <si>
    <t>73536-0365</t>
  </si>
  <si>
    <t>OKD058078775</t>
  </si>
  <si>
    <t>HOLLYFRONTIER TULSA REFINING LLC</t>
  </si>
  <si>
    <t xml:space="preserve">1700 SOUTH UNION AVE </t>
  </si>
  <si>
    <t>74107</t>
  </si>
  <si>
    <t>OKD990750960</t>
  </si>
  <si>
    <t xml:space="preserve">902 WEST 25TH STREET </t>
  </si>
  <si>
    <t>OKD053128492</t>
  </si>
  <si>
    <t>HUFFMAN WOOD PRESERVING</t>
  </si>
  <si>
    <t xml:space="preserve">100 SILVEY ROAD </t>
  </si>
  <si>
    <t>OKD032963530</t>
  </si>
  <si>
    <t>MADEWELL &amp; MADEWELL, INC.</t>
  </si>
  <si>
    <t xml:space="preserve">9400 N. CHOCTAW RD. </t>
  </si>
  <si>
    <t>JONES</t>
  </si>
  <si>
    <t>73049</t>
  </si>
  <si>
    <t>OK6213822798</t>
  </si>
  <si>
    <t>MCALESTER ARMY AMMUNITION PLANT</t>
  </si>
  <si>
    <t>1 C TREE ROAD JMMC-EM/JAMES HAMMONDS, B-#22</t>
  </si>
  <si>
    <t>74501-9002</t>
  </si>
  <si>
    <t>OKD007336258</t>
  </si>
  <si>
    <t>MIXON BROTHERS WOOD PRESERVING, INC</t>
  </si>
  <si>
    <t xml:space="preserve">1202 NW 16TH STREET </t>
  </si>
  <si>
    <t>IDABEL</t>
  </si>
  <si>
    <t>74745</t>
  </si>
  <si>
    <t>OKD987072006</t>
  </si>
  <si>
    <t>NORIT AMERICAS INC., PRYOR FACILITY</t>
  </si>
  <si>
    <t>1432 6TH ST MIAP</t>
  </si>
  <si>
    <t>PRYOR</t>
  </si>
  <si>
    <t>74361</t>
  </si>
  <si>
    <t>OKD007233836</t>
  </si>
  <si>
    <t>PHILLIPS 66  PONCA CITY REFINERY</t>
  </si>
  <si>
    <t xml:space="preserve">1000 S PINE </t>
  </si>
  <si>
    <t>PONCA CITY</t>
  </si>
  <si>
    <t>74602-1267</t>
  </si>
  <si>
    <t>OKD000763821</t>
  </si>
  <si>
    <t xml:space="preserve">16319 E MARSHALL ST </t>
  </si>
  <si>
    <t>OKD980878474</t>
  </si>
  <si>
    <t xml:space="preserve">7528 NEWCASTLE RD </t>
  </si>
  <si>
    <t>73169</t>
  </si>
  <si>
    <t>OKR000025452</t>
  </si>
  <si>
    <t xml:space="preserve">2701 N 145TH EAST AVE </t>
  </si>
  <si>
    <t>OK1571724391</t>
  </si>
  <si>
    <t>TINKER AIR FORCE BASE</t>
  </si>
  <si>
    <t xml:space="preserve">7535 5TH STREET </t>
  </si>
  <si>
    <t>TINKER AFB</t>
  </si>
  <si>
    <t>73145-9100</t>
  </si>
  <si>
    <t>OKD064558703</t>
  </si>
  <si>
    <t>TULSA CEMENT LLC D/B/A CENTRAL PLAINS CEMENT COMPANY</t>
  </si>
  <si>
    <t xml:space="preserve">2609 N 145TH EAST AVE </t>
  </si>
  <si>
    <t>OK9570000001</t>
  </si>
  <si>
    <t>US AIR FORCE PLANT #3 MCDONNELL DOUGLAS</t>
  </si>
  <si>
    <t xml:space="preserve">2000 N MEMORIAL DR </t>
  </si>
  <si>
    <t>74115</t>
  </si>
  <si>
    <t>OK4213720846</t>
  </si>
  <si>
    <t>US ARMY IMCOM, HQ, US ARMY GARRISON ENVIRONMENTAL QUALITY</t>
  </si>
  <si>
    <t xml:space="preserve">2515 RINGGOLD ROAD </t>
  </si>
  <si>
    <t>FORT SILL</t>
  </si>
  <si>
    <t>73503</t>
  </si>
  <si>
    <t>OKD000402396</t>
  </si>
  <si>
    <t>US ECOLOGY TULSA, INC</t>
  </si>
  <si>
    <t xml:space="preserve">2700 SOUTH 25TH WEST AVE. </t>
  </si>
  <si>
    <t>OKD057705972</t>
  </si>
  <si>
    <t>VALERO REFINING COMPANY-OK DBA VALERO ARDMORE REFINERY</t>
  </si>
  <si>
    <t xml:space="preserve"> ONE VALERO WAY </t>
  </si>
  <si>
    <t>ARDMORE</t>
  </si>
  <si>
    <t>73401</t>
  </si>
  <si>
    <t>OK4571524095</t>
  </si>
  <si>
    <t>VANCE AFB</t>
  </si>
  <si>
    <t>246 BROWN PARKWAY SUITE 224</t>
  </si>
  <si>
    <t>73705</t>
  </si>
  <si>
    <t>OKD000396549</t>
  </si>
  <si>
    <t>WYNNEWOOD REFINING COMPANY, L.L.C.</t>
  </si>
  <si>
    <t xml:space="preserve">906 SOUTH POWELL </t>
  </si>
  <si>
    <t>WYNNEWOOD</t>
  </si>
  <si>
    <t>73098</t>
  </si>
  <si>
    <t>OKD079986568</t>
  </si>
  <si>
    <t xml:space="preserve">100 NORTH MUSTANG ROAD </t>
  </si>
  <si>
    <t>73099</t>
  </si>
  <si>
    <t>TX</t>
  </si>
  <si>
    <t>TXD001806868</t>
  </si>
  <si>
    <t>3M BROWNWOOD</t>
  </si>
  <si>
    <t xml:space="preserve">4501 HIGHWAY 377 S </t>
  </si>
  <si>
    <t>BROWNWOOD</t>
  </si>
  <si>
    <t>76801-5907</t>
  </si>
  <si>
    <t>TX0000141572</t>
  </si>
  <si>
    <t>ADJUTANT GENERALS DEPARTMENT OF TEXAS</t>
  </si>
  <si>
    <t xml:space="preserve">855 E INDUSTRIAL AVE </t>
  </si>
  <si>
    <t>76131</t>
  </si>
  <si>
    <t>TXD051375434</t>
  </si>
  <si>
    <t>ADVANCED GRAPHICS TECH</t>
  </si>
  <si>
    <t xml:space="preserve">942 MINTERS CHAPEL RD </t>
  </si>
  <si>
    <t>GRAPEVINE</t>
  </si>
  <si>
    <t>76051-4135</t>
  </si>
  <si>
    <t>TXD990757486</t>
  </si>
  <si>
    <t>AIR PRODUCTS PASADENA PLANT</t>
  </si>
  <si>
    <t xml:space="preserve">1423 PASADENA FWY </t>
  </si>
  <si>
    <t>PASADENA</t>
  </si>
  <si>
    <t>77506-1526</t>
  </si>
  <si>
    <t>TXD000802959</t>
  </si>
  <si>
    <t xml:space="preserve">12527 GREENS BAYOU STREET </t>
  </si>
  <si>
    <t>77015</t>
  </si>
  <si>
    <t>TXD073920399</t>
  </si>
  <si>
    <t>ALBEMARLE CATALYSTS</t>
  </si>
  <si>
    <t xml:space="preserve">13000 BAYPARK RD </t>
  </si>
  <si>
    <t>77507-1104</t>
  </si>
  <si>
    <t>TXD008123168</t>
  </si>
  <si>
    <t>ALCOA POINT COMFORT OPERATIONS</t>
  </si>
  <si>
    <t xml:space="preserve">1472 FM 1593 S </t>
  </si>
  <si>
    <t>POINT COMFORT</t>
  </si>
  <si>
    <t>77978</t>
  </si>
  <si>
    <t>TXD008013468</t>
  </si>
  <si>
    <t>ALON USA REFINERY</t>
  </si>
  <si>
    <t xml:space="preserve">200 REFINERY RD </t>
  </si>
  <si>
    <t>BIG SPRING</t>
  </si>
  <si>
    <t>79720-2173</t>
  </si>
  <si>
    <t>TXD981514383</t>
  </si>
  <si>
    <t>ALPHA OMEGA RECYCLING</t>
  </si>
  <si>
    <t xml:space="preserve">315 WHATLEY RD </t>
  </si>
  <si>
    <t>LONGVIEW</t>
  </si>
  <si>
    <t>75604</t>
  </si>
  <si>
    <t>TXD988086641</t>
  </si>
  <si>
    <t>AMARILLO REFINED PRODUCTS TERMINAL</t>
  </si>
  <si>
    <t xml:space="preserve">4200 4200 CLIFFSIDE RD </t>
  </si>
  <si>
    <t>AMARILLO</t>
  </si>
  <si>
    <t>79124-7830</t>
  </si>
  <si>
    <t>TXD098818339</t>
  </si>
  <si>
    <t>AMERICAN CHROME &amp; CHEMICALS</t>
  </si>
  <si>
    <t xml:space="preserve">3800 BUDDY LAWRENCE DR </t>
  </si>
  <si>
    <t>CORPUS CHRISTI</t>
  </si>
  <si>
    <t>78407-1900</t>
  </si>
  <si>
    <t>TXD098874308</t>
  </si>
  <si>
    <t>AQUAPHARM PCHEM</t>
  </si>
  <si>
    <t xml:space="preserve">100 OLD LATEXO RD </t>
  </si>
  <si>
    <t>LATEXO</t>
  </si>
  <si>
    <t>75849</t>
  </si>
  <si>
    <t>TXD074180019</t>
  </si>
  <si>
    <t>ARKEMA BEAUMONT PLANT</t>
  </si>
  <si>
    <t xml:space="preserve">2810 GULF STATES RD </t>
  </si>
  <si>
    <t>BEAUMONT</t>
  </si>
  <si>
    <t>77704</t>
  </si>
  <si>
    <t>TXR000057414</t>
  </si>
  <si>
    <t>ARKEMA CLEAR LAKE</t>
  </si>
  <si>
    <t xml:space="preserve">9502B BAYPORT BLVD # B </t>
  </si>
  <si>
    <t>77507-1402</t>
  </si>
  <si>
    <t>TXD008090011</t>
  </si>
  <si>
    <t>ARKEMA HOUSTON PLANT</t>
  </si>
  <si>
    <t xml:space="preserve">2231 HADEN RD </t>
  </si>
  <si>
    <t>77015-6449</t>
  </si>
  <si>
    <t>TXD087491973</t>
  </si>
  <si>
    <t>ASARCO AMARILLO COPPER REFINERY</t>
  </si>
  <si>
    <t xml:space="preserve">7001 N STATE HIGHWAY 136 </t>
  </si>
  <si>
    <t>79108</t>
  </si>
  <si>
    <t>TXD001700806</t>
  </si>
  <si>
    <t>ASCEND PERFORMANCE MATERIALS CHOCOLATE BAYOU PLANT</t>
  </si>
  <si>
    <t xml:space="preserve"> MORTESEN &amp; FM 2917 ALVIN TX </t>
  </si>
  <si>
    <t>ALVIN</t>
  </si>
  <si>
    <t>77512</t>
  </si>
  <si>
    <t>TXD008085185</t>
  </si>
  <si>
    <t>ATOFINA PETROCHEMICALS</t>
  </si>
  <si>
    <t xml:space="preserve"> 201 W DODGE ST </t>
  </si>
  <si>
    <t>BRYAN</t>
  </si>
  <si>
    <t>77801-1106</t>
  </si>
  <si>
    <t>TXD005966452</t>
  </si>
  <si>
    <t>AZZ GALVANIZING HURST</t>
  </si>
  <si>
    <t xml:space="preserve">625 W HURST BLVD </t>
  </si>
  <si>
    <t>HURST</t>
  </si>
  <si>
    <t>76053</t>
  </si>
  <si>
    <t>TXD047872890</t>
  </si>
  <si>
    <t>BAKER PERFORMANCE CHEMICALS INC</t>
  </si>
  <si>
    <t xml:space="preserve">410 HILLMONT </t>
  </si>
  <si>
    <t>ODESSA</t>
  </si>
  <si>
    <t>79764</t>
  </si>
  <si>
    <t>TXD067261412</t>
  </si>
  <si>
    <t xml:space="preserve">14385 W PORT ARTHUR RD </t>
  </si>
  <si>
    <t>77705-9290</t>
  </si>
  <si>
    <t>TXD008081697</t>
  </si>
  <si>
    <t>BASF FREEPORT SITE</t>
  </si>
  <si>
    <t xml:space="preserve">602 COPPER RD </t>
  </si>
  <si>
    <t>77541-3001</t>
  </si>
  <si>
    <t>TXD980808778</t>
  </si>
  <si>
    <t>BASF PASADENA PLANT</t>
  </si>
  <si>
    <t xml:space="preserve">4403 LAPORTE HWY 225 </t>
  </si>
  <si>
    <t>77501</t>
  </si>
  <si>
    <t>TXD988077640</t>
  </si>
  <si>
    <t>BATTERY RECLAMATION INC</t>
  </si>
  <si>
    <t xml:space="preserve">2001 WESTERN AVE </t>
  </si>
  <si>
    <t>PECOS</t>
  </si>
  <si>
    <t>79772</t>
  </si>
  <si>
    <t>TXD084972777</t>
  </si>
  <si>
    <t xml:space="preserve">8701 PARK PLACE BLVD </t>
  </si>
  <si>
    <t>77017</t>
  </si>
  <si>
    <t>TXD988070082</t>
  </si>
  <si>
    <t>BAYLOR COLLEGE OF MEDICINE</t>
  </si>
  <si>
    <t xml:space="preserve">3325 3325 YELLOWSTONE BLVD </t>
  </si>
  <si>
    <t>77021-2313</t>
  </si>
  <si>
    <t>TXD074185141</t>
  </si>
  <si>
    <t>BAYPORT CHEMICAL PLANT</t>
  </si>
  <si>
    <t xml:space="preserve">13441 BAY AREA BLVD </t>
  </si>
  <si>
    <t>77507-1316</t>
  </si>
  <si>
    <t>TXD083570051</t>
  </si>
  <si>
    <t>BAYPORT FACILITY</t>
  </si>
  <si>
    <t xml:space="preserve">12000 BAY AREA BLVD </t>
  </si>
  <si>
    <t>77507-1310</t>
  </si>
  <si>
    <t>TXD000449694</t>
  </si>
  <si>
    <t>BEAUMONT OLEFINS AROMATICS PLANT</t>
  </si>
  <si>
    <t xml:space="preserve">2775 GULF STATES RD </t>
  </si>
  <si>
    <t>77701-2045</t>
  </si>
  <si>
    <t>TXD980626006</t>
  </si>
  <si>
    <t>BELL PLANT 1</t>
  </si>
  <si>
    <t xml:space="preserve">600 E HURST BLVD </t>
  </si>
  <si>
    <t>76053-8030</t>
  </si>
  <si>
    <t>TXD981150923</t>
  </si>
  <si>
    <t>BIG LAKE NASH PLANT</t>
  </si>
  <si>
    <t xml:space="preserve"> US HIGHWAY 67 7 MI E OF BIG LA KE TX</t>
  </si>
  <si>
    <t>BIG LAKE TX</t>
  </si>
  <si>
    <t>76932</t>
  </si>
  <si>
    <t>TXD008080533</t>
  </si>
  <si>
    <t>BLANCHARD REFINING GALVESTON BAY REFINERY</t>
  </si>
  <si>
    <t xml:space="preserve">2401 5TH AVE S </t>
  </si>
  <si>
    <t>TEXAS CITY</t>
  </si>
  <si>
    <t>77590-8349</t>
  </si>
  <si>
    <t>TXD072181381</t>
  </si>
  <si>
    <t>BLANCHARD REFINING LAND TREATMENT FACILITY</t>
  </si>
  <si>
    <t xml:space="preserve"> LOOP 197 S LANDFARMS 1 &amp; 2 BETWEEN HWY 6 AND 519 T </t>
  </si>
  <si>
    <t>77592</t>
  </si>
  <si>
    <t>TXD000778621</t>
  </si>
  <si>
    <t>BNSF SOMERVILLE RAILYARD</t>
  </si>
  <si>
    <t xml:space="preserve"> HWY 36 N AT AVE E </t>
  </si>
  <si>
    <t>77879</t>
  </si>
  <si>
    <t>TXD980626774</t>
  </si>
  <si>
    <t>BORGER REFINERY</t>
  </si>
  <si>
    <t xml:space="preserve"> STATE HWY SPUR 119 N APPROXIMATELY 2 MILES NE OF T </t>
  </si>
  <si>
    <t>BORGER</t>
  </si>
  <si>
    <t>79008</t>
  </si>
  <si>
    <t>TXD091263558</t>
  </si>
  <si>
    <t>BORGER RUBBER CHEMICAL COMPLEX</t>
  </si>
  <si>
    <t xml:space="preserve"> 300 W 6TH ST </t>
  </si>
  <si>
    <t>79007-4162</t>
  </si>
  <si>
    <t>TXD086467800</t>
  </si>
  <si>
    <t>BW SERVICES ANGLETON CAR SHOP</t>
  </si>
  <si>
    <t xml:space="preserve">1100 WAYNE DR </t>
  </si>
  <si>
    <t>ANGLETON</t>
  </si>
  <si>
    <t>77515</t>
  </si>
  <si>
    <t>TX2210020739</t>
  </si>
  <si>
    <t>CAMP STANLEY STORAGE ACTIVITY MCAAP JMC</t>
  </si>
  <si>
    <t xml:space="preserve">25800 RALPH FAIR RD </t>
  </si>
  <si>
    <t>BOERNE</t>
  </si>
  <si>
    <t>78015-4877</t>
  </si>
  <si>
    <t>TXD069450278</t>
  </si>
  <si>
    <t>CELANESE</t>
  </si>
  <si>
    <t xml:space="preserve">1901 1901 N CLARKWOOD RD </t>
  </si>
  <si>
    <t>78409-2416</t>
  </si>
  <si>
    <t>TXD026040709</t>
  </si>
  <si>
    <t>CELANESE BAY CITY PLANT</t>
  </si>
  <si>
    <t xml:space="preserve">2001 FM 3057 </t>
  </si>
  <si>
    <t>77414-2968</t>
  </si>
  <si>
    <t>TXD007376700</t>
  </si>
  <si>
    <t>CELANESE CHEMICAL GROUP PAMPA PLANT</t>
  </si>
  <si>
    <t xml:space="preserve">8201 8201 FM 2300 </t>
  </si>
  <si>
    <t>PAMPA</t>
  </si>
  <si>
    <t>79065-6927</t>
  </si>
  <si>
    <t>TXD078432457</t>
  </si>
  <si>
    <t>CELANESE CLEAR LAKE PLANT</t>
  </si>
  <si>
    <t xml:space="preserve">9502 BAYPORT BLVD </t>
  </si>
  <si>
    <t>TXD007349863</t>
  </si>
  <si>
    <t>CENTRAL LIFE SCIENCES</t>
  </si>
  <si>
    <t xml:space="preserve">12111 FORD RD </t>
  </si>
  <si>
    <t>DALLAS</t>
  </si>
  <si>
    <t>75234</t>
  </si>
  <si>
    <t>TXD990706517</t>
  </si>
  <si>
    <t>CENTURY FOREST INDUSTRIES</t>
  </si>
  <si>
    <t xml:space="preserve"> HIGHWAY 103, LUFKIN, TX </t>
  </si>
  <si>
    <t>LUFKIN</t>
  </si>
  <si>
    <t>75904</t>
  </si>
  <si>
    <t>TXD008084618</t>
  </si>
  <si>
    <t>CHAMPION X SUGAR LAND PLANT</t>
  </si>
  <si>
    <t xml:space="preserve">7701 HIGHWAY 90A </t>
  </si>
  <si>
    <t>SUGAR LAND</t>
  </si>
  <si>
    <t>77478-2121</t>
  </si>
  <si>
    <t>TXD066362559</t>
  </si>
  <si>
    <t>CHAPARRAL STEEL MIDLOTHIAN PLANT</t>
  </si>
  <si>
    <t xml:space="preserve">300 WARD RD </t>
  </si>
  <si>
    <t>76065-9646</t>
  </si>
  <si>
    <t>TXD046844700</t>
  </si>
  <si>
    <t>CHEMICAL RECLAMATION SERVICES AVALON FACILITY</t>
  </si>
  <si>
    <t xml:space="preserve">405 POWELL ST </t>
  </si>
  <si>
    <t>AVALON</t>
  </si>
  <si>
    <t>76623</t>
  </si>
  <si>
    <t>TXD000761254</t>
  </si>
  <si>
    <t>CHEMICAL WASTE MANAGEMENT</t>
  </si>
  <si>
    <t xml:space="preserve">6901 GREENWOOD DR </t>
  </si>
  <si>
    <t>78415</t>
  </si>
  <si>
    <t>TXR000036251</t>
  </si>
  <si>
    <t>CHEMICAL WASTE MANAGEMENT CLOSED SITES GROUP</t>
  </si>
  <si>
    <t xml:space="preserve"> HIGHWAY 73 3.5 MI W OF TAYLOR BAYOU PORT ARTHUR TX </t>
  </si>
  <si>
    <t>PORT ARTHUR</t>
  </si>
  <si>
    <t>77643</t>
  </si>
  <si>
    <t>TXD008081101</t>
  </si>
  <si>
    <t>CHEMOURS BEAUMONT WORKS INDUSTRIAL PARK</t>
  </si>
  <si>
    <t xml:space="preserve">5470 N TWIN CITY HWY </t>
  </si>
  <si>
    <t>NEDERLAND</t>
  </si>
  <si>
    <t>77627-3168</t>
  </si>
  <si>
    <t>TXD008097487</t>
  </si>
  <si>
    <t>CHEMTRADE REFINERY SERVICES</t>
  </si>
  <si>
    <t xml:space="preserve">1400 OLIN RD </t>
  </si>
  <si>
    <t>77705-5754</t>
  </si>
  <si>
    <t>TXD054256391</t>
  </si>
  <si>
    <t>CHEVRON ENVIRONMENTAL MANAGEMENT</t>
  </si>
  <si>
    <t xml:space="preserve"> 6501 TROWBRIDGE DR </t>
  </si>
  <si>
    <t>EL PASO</t>
  </si>
  <si>
    <t>79905-3401</t>
  </si>
  <si>
    <t>TXD008098725</t>
  </si>
  <si>
    <t>CHEVRON PHILLIPS CHEMICAL</t>
  </si>
  <si>
    <t xml:space="preserve">1400 JEFFERSON </t>
  </si>
  <si>
    <t>77506-2001</t>
  </si>
  <si>
    <t>TXD041516709</t>
  </si>
  <si>
    <t>CHEVRON PHILLIPS CHEMICAL BORGER PLANT</t>
  </si>
  <si>
    <t xml:space="preserve"> STATE HIGHWAY SPUR 119 BORGER TX </t>
  </si>
  <si>
    <t>79007</t>
  </si>
  <si>
    <t>TXD981153711</t>
  </si>
  <si>
    <t>CITGO CORPUS CHRISTI REFINERY WEST PLANT</t>
  </si>
  <si>
    <t xml:space="preserve">7350 IH 37 </t>
  </si>
  <si>
    <t>78409-2812</t>
  </si>
  <si>
    <t>TXD051161990</t>
  </si>
  <si>
    <t>CITGO REFINING AND CHEMICALS EAST PLANT</t>
  </si>
  <si>
    <t xml:space="preserve">1801 NUECES BAY BLVD </t>
  </si>
  <si>
    <t>78407-2221</t>
  </si>
  <si>
    <t>TXD981157530</t>
  </si>
  <si>
    <t>CITGO REFINING AND CHEMICALS INC</t>
  </si>
  <si>
    <t xml:space="preserve"> IH-37 &amp; CORN PRODUCTS RD </t>
  </si>
  <si>
    <t>78469</t>
  </si>
  <si>
    <t>TXD055141378</t>
  </si>
  <si>
    <t>CLEAN HARBORS DEER PARK</t>
  </si>
  <si>
    <t xml:space="preserve">2027 INDEPENDENCE PKWY S </t>
  </si>
  <si>
    <t>DEER PARK</t>
  </si>
  <si>
    <t>77536</t>
  </si>
  <si>
    <t>TXD982290140</t>
  </si>
  <si>
    <t>CLEAN HARBORS LAPORTE</t>
  </si>
  <si>
    <t xml:space="preserve">500 INDEPENDENCE PKWY S </t>
  </si>
  <si>
    <t>LA PORTE</t>
  </si>
  <si>
    <t>77571-9768</t>
  </si>
  <si>
    <t>TXD981053770</t>
  </si>
  <si>
    <t>CLEAN HARBORS SAN LEON</t>
  </si>
  <si>
    <t xml:space="preserve">2700 AVENUE S </t>
  </si>
  <si>
    <t>SAN LEON</t>
  </si>
  <si>
    <t>77539-7285</t>
  </si>
  <si>
    <t>TXD020332078</t>
  </si>
  <si>
    <t>COMANCHE PEAK NUCLEAR POWER PLANT</t>
  </si>
  <si>
    <t xml:space="preserve">6322 N FM 56 </t>
  </si>
  <si>
    <t>GLEN ROSE</t>
  </si>
  <si>
    <t>76043</t>
  </si>
  <si>
    <t>TXD000807875</t>
  </si>
  <si>
    <t>COOK COMPOSITES AND POLYMERS</t>
  </si>
  <si>
    <t xml:space="preserve">2434 HOLMES ROAD - LANDFILL </t>
  </si>
  <si>
    <t>77051</t>
  </si>
  <si>
    <t>TXD008123317</t>
  </si>
  <si>
    <t>CORTEVA VICTORIA PLANT</t>
  </si>
  <si>
    <t xml:space="preserve"> 2695 OLD BLOOMINGTON RD N </t>
  </si>
  <si>
    <t>VICTORIA</t>
  </si>
  <si>
    <t>77905-1840</t>
  </si>
  <si>
    <t>TXD058260977</t>
  </si>
  <si>
    <t>COVESTRO INDUSTRIAL PARK</t>
  </si>
  <si>
    <t xml:space="preserve">8500 W BAY RD </t>
  </si>
  <si>
    <t>BAYTOWN</t>
  </si>
  <si>
    <t>77523-8727</t>
  </si>
  <si>
    <t>TXD042687061</t>
  </si>
  <si>
    <t>DAL-CHROME</t>
  </si>
  <si>
    <t xml:space="preserve"> 3044 MORRELL AVE </t>
  </si>
  <si>
    <t>75203-4053</t>
  </si>
  <si>
    <t>TXT982814139</t>
  </si>
  <si>
    <t>DAL-TILE</t>
  </si>
  <si>
    <t xml:space="preserve">14550 KLEBERG ROAD </t>
  </si>
  <si>
    <t>75253</t>
  </si>
  <si>
    <t>TXD988032769</t>
  </si>
  <si>
    <t xml:space="preserve"> PLEASANT RUN ROAD .25 MI W OF </t>
  </si>
  <si>
    <t>POST</t>
  </si>
  <si>
    <t>79356</t>
  </si>
  <si>
    <t>TXD988032751</t>
  </si>
  <si>
    <t>DAL-TILE ELAM LANDFILL</t>
  </si>
  <si>
    <t xml:space="preserve"> 7834 C F HAWN FWY </t>
  </si>
  <si>
    <t>75217-6529</t>
  </si>
  <si>
    <t>TX8170022786</t>
  </si>
  <si>
    <t>DALLAS NAVAL AIR STATION</t>
  </si>
  <si>
    <t xml:space="preserve"> 8100 W JEFFERSON BLVD </t>
  </si>
  <si>
    <t>75211-9317</t>
  </si>
  <si>
    <t>TXR000080174</t>
  </si>
  <si>
    <t>DAY &amp; ZIMMERMANN LONE STAR FACILITY</t>
  </si>
  <si>
    <t xml:space="preserve"> US HWY 82 W </t>
  </si>
  <si>
    <t>TEXARKANA</t>
  </si>
  <si>
    <t>75505-9100</t>
  </si>
  <si>
    <t>TXD007333800</t>
  </si>
  <si>
    <t>DELEK REFINING TYLER REFINERY</t>
  </si>
  <si>
    <t xml:space="preserve">1702 E COMMERCE ST </t>
  </si>
  <si>
    <t>TYLER</t>
  </si>
  <si>
    <t>75702-6303</t>
  </si>
  <si>
    <t>TXD052649027</t>
  </si>
  <si>
    <t>DISPOSAL PROPERTIES</t>
  </si>
  <si>
    <t xml:space="preserve">4303 4303 PROFIT ST </t>
  </si>
  <si>
    <t>78219-2621</t>
  </si>
  <si>
    <t>TXD068999622</t>
  </si>
  <si>
    <t>DIXIE METALS CO - GENERAL BATTERY CORP</t>
  </si>
  <si>
    <t xml:space="preserve"> 3030 MCGOWAN ST </t>
  </si>
  <si>
    <t>75203</t>
  </si>
  <si>
    <t>TXD008092793</t>
  </si>
  <si>
    <t>DOW TEXAS OPERATIONS FREEPORT</t>
  </si>
  <si>
    <t xml:space="preserve">2301 N BRAZOSPORT BLVD STE B1226 </t>
  </si>
  <si>
    <t>77541-3203</t>
  </si>
  <si>
    <t>TXD000803247</t>
  </si>
  <si>
    <t>DOWELL SCHLUMBERGER MONAHANS TEXAS FACILITY</t>
  </si>
  <si>
    <t xml:space="preserve"> 106 E 3RD ST </t>
  </si>
  <si>
    <t>MONAHANS</t>
  </si>
  <si>
    <t>79756-4306</t>
  </si>
  <si>
    <t>TX3571924643</t>
  </si>
  <si>
    <t>DYESS AIR FORCE BASE</t>
  </si>
  <si>
    <t xml:space="preserve">710 3RD ST </t>
  </si>
  <si>
    <t>DYESS AFB</t>
  </si>
  <si>
    <t>79607-1621</t>
  </si>
  <si>
    <t>TXD007330202</t>
  </si>
  <si>
    <t>EASTMAN CHEMICAL</t>
  </si>
  <si>
    <t xml:space="preserve">300 KODAK BLVD </t>
  </si>
  <si>
    <t>75602-6113</t>
  </si>
  <si>
    <t>TXD008079527</t>
  </si>
  <si>
    <t>EASTMAN CHEMICAL TEXAS CITY OPERATIONS</t>
  </si>
  <si>
    <t xml:space="preserve">201 BAY ST S </t>
  </si>
  <si>
    <t>77590-8779</t>
  </si>
  <si>
    <t>TXD008099079</t>
  </si>
  <si>
    <t>ECO SERVICES OPERATIONS HOUSTON PLANT</t>
  </si>
  <si>
    <t xml:space="preserve">8615 MANCHESTER ST </t>
  </si>
  <si>
    <t>77012-2142</t>
  </si>
  <si>
    <t>TXD048924989</t>
  </si>
  <si>
    <t>EL PASO ROD MILL AND REFINERY</t>
  </si>
  <si>
    <t xml:space="preserve">897 HAWKINS BLVD </t>
  </si>
  <si>
    <t>79915-1217</t>
  </si>
  <si>
    <t>TXD000729160</t>
  </si>
  <si>
    <t>ELEMENTIS LTP INC</t>
  </si>
  <si>
    <t xml:space="preserve">12900 WAREHOUSE RD STE 3 </t>
  </si>
  <si>
    <t>79111</t>
  </si>
  <si>
    <t>TXD980626154</t>
  </si>
  <si>
    <t>ELT TREX PROPERTIES</t>
  </si>
  <si>
    <t xml:space="preserve"> 322 INTERNATIONAL PKWY </t>
  </si>
  <si>
    <t>76011-6615</t>
  </si>
  <si>
    <t>TXD008117186</t>
  </si>
  <si>
    <t>ENCYCLE TEXAS</t>
  </si>
  <si>
    <t xml:space="preserve"> 5500 UP RIVER RD </t>
  </si>
  <si>
    <t>78407-1322</t>
  </si>
  <si>
    <t>TXD058275769</t>
  </si>
  <si>
    <t>EQUISTAR CHEMICALS CHANNELVIEW COMPLEX</t>
  </si>
  <si>
    <t xml:space="preserve">8280 SHELDON RD BLDG 1 </t>
  </si>
  <si>
    <t>CHANNELVIEW</t>
  </si>
  <si>
    <t>77530-2693</t>
  </si>
  <si>
    <t>TXD980627137</t>
  </si>
  <si>
    <t>EQUISTAR CHEMICALS CHOCOLATE BAYOU COMPLEX</t>
  </si>
  <si>
    <t xml:space="preserve"> FM 2917 12 MI S OF ALVIN 1.5 M </t>
  </si>
  <si>
    <t>77511</t>
  </si>
  <si>
    <t>TXR000025809</t>
  </si>
  <si>
    <t>EQUISTAR CHEMICALS LA PORTE COMPLEX</t>
  </si>
  <si>
    <t xml:space="preserve">1515 MILLER CUT OFF RD </t>
  </si>
  <si>
    <t>77571-9810</t>
  </si>
  <si>
    <t>TXD002560233</t>
  </si>
  <si>
    <t>ETHICON SAN ANGELO PLANT</t>
  </si>
  <si>
    <t xml:space="preserve">3348 PULLIAM ST </t>
  </si>
  <si>
    <t>SAN ANGELO</t>
  </si>
  <si>
    <t>76905</t>
  </si>
  <si>
    <t>TXD008096158</t>
  </si>
  <si>
    <t>ETHYL HOUSTON PLANT</t>
  </si>
  <si>
    <t xml:space="preserve">1000 1000 N SOUTH ST </t>
  </si>
  <si>
    <t>77503-2516</t>
  </si>
  <si>
    <t>TXD106829963</t>
  </si>
  <si>
    <t>EURECAT US</t>
  </si>
  <si>
    <t xml:space="preserve">13100 BAYPARK RD </t>
  </si>
  <si>
    <t>77507-1106</t>
  </si>
  <si>
    <t>TXD007331879</t>
  </si>
  <si>
    <t xml:space="preserve"> 1880 VALLEY VIEW LN </t>
  </si>
  <si>
    <t>FARMERS BRANCH</t>
  </si>
  <si>
    <t>75234-8905</t>
  </si>
  <si>
    <t>TXR000083437</t>
  </si>
  <si>
    <t>EXPAL TEXARKANA</t>
  </si>
  <si>
    <t xml:space="preserve">690 N ELLIS ST </t>
  </si>
  <si>
    <t>HOOKS</t>
  </si>
  <si>
    <t>75561-0015</t>
  </si>
  <si>
    <t>TXD000782698</t>
  </si>
  <si>
    <t>EXXON MOBIL BAYTOWN REFINERY</t>
  </si>
  <si>
    <t xml:space="preserve">2800 DECKER DR </t>
  </si>
  <si>
    <t>77520-2020</t>
  </si>
  <si>
    <t>TXD082684002</t>
  </si>
  <si>
    <t>EXXON MOBIL CORP - 99HCP</t>
  </si>
  <si>
    <t xml:space="preserve"> 8230 STEDMAN ST </t>
  </si>
  <si>
    <t>77029</t>
  </si>
  <si>
    <t>TXD040314338</t>
  </si>
  <si>
    <t>EXXON MOBIL CORPORATION</t>
  </si>
  <si>
    <t xml:space="preserve">4500 BAYWAY DR </t>
  </si>
  <si>
    <t>75520</t>
  </si>
  <si>
    <t>TXD990797714</t>
  </si>
  <si>
    <t>EXXONMOBIL BEAUMONT REFINERY</t>
  </si>
  <si>
    <t xml:space="preserve">1795 1795 BURT ST </t>
  </si>
  <si>
    <t>77701-6312</t>
  </si>
  <si>
    <t>TXD980809909</t>
  </si>
  <si>
    <t>EXXONMOBIL CHEMICAL BAYTOWN CHEMICAL PLANT</t>
  </si>
  <si>
    <t xml:space="preserve">5000 BAYWAY DR </t>
  </si>
  <si>
    <t>77520-2123</t>
  </si>
  <si>
    <t>TXD066447376</t>
  </si>
  <si>
    <t>FLINT HILLS RESOURCES CORPUS CHRISTI EAST REFINERY</t>
  </si>
  <si>
    <t xml:space="preserve">1700 1700 NUECES BAY BLVD </t>
  </si>
  <si>
    <t>78407-2540</t>
  </si>
  <si>
    <t>TXD088474663</t>
  </si>
  <si>
    <t>FLINT HILLS RESOURCES CORPUS CHRISTI WEST PLANT</t>
  </si>
  <si>
    <t xml:space="preserve">2825 SUNTIDE RD </t>
  </si>
  <si>
    <t>78409</t>
  </si>
  <si>
    <t>TXD980626014</t>
  </si>
  <si>
    <t>FLINT HILLS RESOURCES ODESSA</t>
  </si>
  <si>
    <t xml:space="preserve">2400 2400 S GRANDVIEW AVE </t>
  </si>
  <si>
    <t>79766-9108</t>
  </si>
  <si>
    <t>TXD007350077</t>
  </si>
  <si>
    <t>FLOWSERVE SULPHUR SPRINGS OPERATIONS</t>
  </si>
  <si>
    <t xml:space="preserve">1511 1511 JEFFERSON ST E STE A </t>
  </si>
  <si>
    <t>SULPHUR SPRINGS</t>
  </si>
  <si>
    <t>75482-3008</t>
  </si>
  <si>
    <t>TXD000633453</t>
  </si>
  <si>
    <t>FORCE ROAD OIL &amp; VACUUM TRUCK COMPANY</t>
  </si>
  <si>
    <t xml:space="preserve">1722 COUNTY ROAD 573 </t>
  </si>
  <si>
    <t>ARCOLA</t>
  </si>
  <si>
    <t>77011</t>
  </si>
  <si>
    <t>TX2571724333</t>
  </si>
  <si>
    <t>FORMER KELLY AIR FORCE BASE</t>
  </si>
  <si>
    <t xml:space="preserve"> 2261 HUGHES AVE STE 155</t>
  </si>
  <si>
    <t>JBSA LACKLAND</t>
  </si>
  <si>
    <t>78236-9800</t>
  </si>
  <si>
    <t>TXD007378995</t>
  </si>
  <si>
    <t>FORMER TEXACO AMARILLO REFINERY</t>
  </si>
  <si>
    <t xml:space="preserve">4240 SE 3RD AVE </t>
  </si>
  <si>
    <t>79104-2106</t>
  </si>
  <si>
    <t>TXT490011293</t>
  </si>
  <si>
    <t>FORMOSA PLASTICS POINT COMFORT PLANT</t>
  </si>
  <si>
    <t xml:space="preserve">201 FORMOSA DR </t>
  </si>
  <si>
    <t>TXD006451090</t>
  </si>
  <si>
    <t>FRISCO COMMUNITY DEVELOPMENT SITE</t>
  </si>
  <si>
    <t xml:space="preserve">7471 5TH ST </t>
  </si>
  <si>
    <t>FRISCO</t>
  </si>
  <si>
    <t>75034-5047</t>
  </si>
  <si>
    <t>TXD026481523</t>
  </si>
  <si>
    <t>GALENA PARK TERMINAL</t>
  </si>
  <si>
    <t xml:space="preserve">906 CLINTON DR # A </t>
  </si>
  <si>
    <t>GALENA PARK</t>
  </si>
  <si>
    <t>77547</t>
  </si>
  <si>
    <t>TXD008079501</t>
  </si>
  <si>
    <t>GALVESTON BAY REFINERY</t>
  </si>
  <si>
    <t xml:space="preserve">502 10TH ST S </t>
  </si>
  <si>
    <t>77590-8560</t>
  </si>
  <si>
    <t>TXD980628028</t>
  </si>
  <si>
    <t>GALVESTON ENVIRONMENTAL SERVICES</t>
  </si>
  <si>
    <t xml:space="preserve"> 6038 FM 517 S </t>
  </si>
  <si>
    <t>77539-2808</t>
  </si>
  <si>
    <t>TXD061382206</t>
  </si>
  <si>
    <t>GENERAL ELECTRIC RAILCAR REPAIR SERVICES</t>
  </si>
  <si>
    <t xml:space="preserve"> N TIFFIN RD </t>
  </si>
  <si>
    <t>RANGER</t>
  </si>
  <si>
    <t>76470</t>
  </si>
  <si>
    <t>TXD000742304</t>
  </si>
  <si>
    <t>GIBRALTAR CHEMICAL RESOURCES</t>
  </si>
  <si>
    <t xml:space="preserve"> 13640 STATE HIGHWAY 155 N </t>
  </si>
  <si>
    <t>75708-2631</t>
  </si>
  <si>
    <t>TXD074195678</t>
  </si>
  <si>
    <t xml:space="preserve">302B 302B MIDWAY RD </t>
  </si>
  <si>
    <t>77541</t>
  </si>
  <si>
    <t>TXD008077190</t>
  </si>
  <si>
    <t>GOODYEAR BEAUMONT CHEMICAL PLANT</t>
  </si>
  <si>
    <t xml:space="preserve">11357 IH 10 </t>
  </si>
  <si>
    <t>77705-7057</t>
  </si>
  <si>
    <t>TXD008077562</t>
  </si>
  <si>
    <t>GOODYEAR TIRE &amp; RUBBER HOUSTON CHEMICAL PLANT</t>
  </si>
  <si>
    <t xml:space="preserve">2000 GOODYEAR DR </t>
  </si>
  <si>
    <t>77017-2602</t>
  </si>
  <si>
    <t>TXD000835249</t>
  </si>
  <si>
    <t>GULF COAST AUTHORITY CAMPBELL BAYOU FACILITY</t>
  </si>
  <si>
    <t xml:space="preserve">1600 CAMPBELL BAYOU RD </t>
  </si>
  <si>
    <t>77590</t>
  </si>
  <si>
    <t>TXD057573438</t>
  </si>
  <si>
    <t>HALE DUSTING SERVICE INC</t>
  </si>
  <si>
    <t xml:space="preserve"> COUNTY ROAD 44 6M W OF ROBSTOW </t>
  </si>
  <si>
    <t>ROBSTOWN</t>
  </si>
  <si>
    <t>78380</t>
  </si>
  <si>
    <t>TXD097310338</t>
  </si>
  <si>
    <t>HALLIBURTON ENERGY SERVICES NORTH BELT FACILITY</t>
  </si>
  <si>
    <t xml:space="preserve">3000 N SAM HOUSTON PKWY E </t>
  </si>
  <si>
    <t>77032-3219</t>
  </si>
  <si>
    <t>TXD987995941</t>
  </si>
  <si>
    <t>HERITAGE ENVIRONMENTAL SERVICES</t>
  </si>
  <si>
    <t xml:space="preserve"> BURLESON CO RD 105 AND HIGHWAY 21 CALDWELL TX</t>
  </si>
  <si>
    <t>77836</t>
  </si>
  <si>
    <t>TXD082688979</t>
  </si>
  <si>
    <t>HOUSTON REFINING</t>
  </si>
  <si>
    <t xml:space="preserve">12000 LAWNDALE ST </t>
  </si>
  <si>
    <t>77017-2740</t>
  </si>
  <si>
    <t>TXD074189549</t>
  </si>
  <si>
    <t>HOUSTON TERMINAL</t>
  </si>
  <si>
    <t xml:space="preserve">15602A JACINTOPORT BLVD </t>
  </si>
  <si>
    <t>77015-6533</t>
  </si>
  <si>
    <t>TXD020335170</t>
  </si>
  <si>
    <t>HUNTINGTON PACIFIC CERAMICS</t>
  </si>
  <si>
    <t xml:space="preserve"> 3600 CONWAY ST </t>
  </si>
  <si>
    <t>FORT WORTH</t>
  </si>
  <si>
    <t>76111-4614</t>
  </si>
  <si>
    <t>TXD008076853</t>
  </si>
  <si>
    <t>HUNTSMAN PETROCHEMICAL CONROE PLANT</t>
  </si>
  <si>
    <t xml:space="preserve">5451 JEFFERSON CHEMICAL RD </t>
  </si>
  <si>
    <t>CONROE</t>
  </si>
  <si>
    <t>77301-6837</t>
  </si>
  <si>
    <t>TXD000820928</t>
  </si>
  <si>
    <t>HUNTSMAN PETROCHEMICAL PORT ARTHUR FACILITY</t>
  </si>
  <si>
    <t xml:space="preserve"> 4241 SAVANNAH AVE # GATE24 </t>
  </si>
  <si>
    <t>77640-3668</t>
  </si>
  <si>
    <t>TXD041470543</t>
  </si>
  <si>
    <t>IBM</t>
  </si>
  <si>
    <t xml:space="preserve">11400 11400 BURNET RD </t>
  </si>
  <si>
    <t>AUSTIN</t>
  </si>
  <si>
    <t>78758-3415</t>
  </si>
  <si>
    <t>TXD008076846</t>
  </si>
  <si>
    <t>INDORAMA VENTURES OXIDES PORT NECHES</t>
  </si>
  <si>
    <t xml:space="preserve">6001 HIGHWAY 366 </t>
  </si>
  <si>
    <t>PORT NECHES</t>
  </si>
  <si>
    <t>77651-6304</t>
  </si>
  <si>
    <t>TXD093565653</t>
  </si>
  <si>
    <t>INEOS AMERICAS PASADENA SITE</t>
  </si>
  <si>
    <t xml:space="preserve">3503 PASADENA FWY </t>
  </si>
  <si>
    <t>77503-1136</t>
  </si>
  <si>
    <t>TXD050309012</t>
  </si>
  <si>
    <t>INEOS USA CHOCOLATE BAYOU FACILITY</t>
  </si>
  <si>
    <t xml:space="preserve"> FM 2004 2 MI S OF JUNCTION AND FM 2917 ALVIN TX </t>
  </si>
  <si>
    <t>TXD000751172</t>
  </si>
  <si>
    <t>INEOS USA GREEN LAKE FACILITY</t>
  </si>
  <si>
    <t xml:space="preserve">13050 STATE HIGHWAY 185 N </t>
  </si>
  <si>
    <t>PORT LAVACA</t>
  </si>
  <si>
    <t>77979-7208</t>
  </si>
  <si>
    <t>TXD048901235</t>
  </si>
  <si>
    <t>INGERSOLL-RAND</t>
  </si>
  <si>
    <t xml:space="preserve"> LOOP 36 NW </t>
  </si>
  <si>
    <t>BRENHAM</t>
  </si>
  <si>
    <t>77833</t>
  </si>
  <si>
    <t>TXD073912974</t>
  </si>
  <si>
    <t>INTERCONTINENTAL TERMINALS DEER PARK TERMINAL</t>
  </si>
  <si>
    <t xml:space="preserve">1943 INDEPENDENCE PKWY S </t>
  </si>
  <si>
    <t>77571-9801</t>
  </si>
  <si>
    <t>TXD008077356</t>
  </si>
  <si>
    <t>INTERNATIONAL PAPER NAVASOTA TREATMENT FACILITY</t>
  </si>
  <si>
    <t xml:space="preserve"> HIGHWAY 6 N SEBASTIAN RD NAVASOTA TX </t>
  </si>
  <si>
    <t>NAVASOTA TX</t>
  </si>
  <si>
    <t>77868</t>
  </si>
  <si>
    <t>TXD008071227</t>
  </si>
  <si>
    <t>INTERNATIONAL SHOE CO</t>
  </si>
  <si>
    <t xml:space="preserve"> CARSON &amp; FINFEATHER </t>
  </si>
  <si>
    <t>77801</t>
  </si>
  <si>
    <t>TXR000057752</t>
  </si>
  <si>
    <t>INV NYLON CHEMICALS AMERICAS ORANGE SITE</t>
  </si>
  <si>
    <t xml:space="preserve">3055A FM 1006 </t>
  </si>
  <si>
    <t>ORANGE</t>
  </si>
  <si>
    <t>77630-8045</t>
  </si>
  <si>
    <t>TXR000057968</t>
  </si>
  <si>
    <t>INV NYLON CHEMICALS AMERICAS VICTORIA SITE</t>
  </si>
  <si>
    <t xml:space="preserve">2695 OLD BLOOMINGTON RD N </t>
  </si>
  <si>
    <t>TXD072206311</t>
  </si>
  <si>
    <t>ISO-TEX INC</t>
  </si>
  <si>
    <t xml:space="preserve">511 COUNTY ROAD 129 </t>
  </si>
  <si>
    <t>FRIENDSWOOD</t>
  </si>
  <si>
    <t>77546</t>
  </si>
  <si>
    <t>TXD044452324</t>
  </si>
  <si>
    <t>ISP TECHNOLOGIES TEXAS CITY PLANT</t>
  </si>
  <si>
    <t xml:space="preserve">4501 ATTWATER AVE </t>
  </si>
  <si>
    <t>TXD007334659</t>
  </si>
  <si>
    <t>ITW POLYMERS SEALANTS NORTH AMERICA</t>
  </si>
  <si>
    <t xml:space="preserve"> 111 S NURSERY RD </t>
  </si>
  <si>
    <t>IRVING</t>
  </si>
  <si>
    <t>75060-3153</t>
  </si>
  <si>
    <t>TXD980874135</t>
  </si>
  <si>
    <t>J M HUBER CORPORATION</t>
  </si>
  <si>
    <t xml:space="preserve">1110 PENN ST </t>
  </si>
  <si>
    <t>TXD087612834</t>
  </si>
  <si>
    <t>JASON R MORMAN</t>
  </si>
  <si>
    <t xml:space="preserve"> 11101 FAIRMONT PKWY </t>
  </si>
  <si>
    <t>77571</t>
  </si>
  <si>
    <t>TX4210020133</t>
  </si>
  <si>
    <t>JOINT BASE SAN ANTONIO CAMP BULLIS</t>
  </si>
  <si>
    <t xml:space="preserve"> 5050 WILKERSON RD BLDG 5000 </t>
  </si>
  <si>
    <t>78257-9716</t>
  </si>
  <si>
    <t>TXD990797441</t>
  </si>
  <si>
    <t>JOY GLOBAL LONGVIEW OPERATIONS</t>
  </si>
  <si>
    <t xml:space="preserve">2400 MACARTHUR ST </t>
  </si>
  <si>
    <t>75602-5300</t>
  </si>
  <si>
    <t>TXD008089021</t>
  </si>
  <si>
    <t>KOPPERS COMPANY INC</t>
  </si>
  <si>
    <t xml:space="preserve"> INDUSTRIAL RD 1M S OF I-10 </t>
  </si>
  <si>
    <t>TXD007365984</t>
  </si>
  <si>
    <t>L-3 COMMUNICATIONS INTEGRATED SYSTEMS MAJOR FIELD</t>
  </si>
  <si>
    <t xml:space="preserve">10001 JACK FINNEY BLVD </t>
  </si>
  <si>
    <t>75402-3119</t>
  </si>
  <si>
    <t>TXD008079212</t>
  </si>
  <si>
    <t>LA PORTE RAIL AND TERMINAL</t>
  </si>
  <si>
    <t xml:space="preserve">12501 STRANG RD </t>
  </si>
  <si>
    <t>77571-8704</t>
  </si>
  <si>
    <t>TX4570099933</t>
  </si>
  <si>
    <t>LACKLAND AFB TRAINING ANNEX</t>
  </si>
  <si>
    <t xml:space="preserve"> RAY ELLISON &amp; MEDINA RD SAN AN TONIO TX</t>
  </si>
  <si>
    <t>78236</t>
  </si>
  <si>
    <t>TX2571524105</t>
  </si>
  <si>
    <t>LAUGHLIN AIR FORCE BASE</t>
  </si>
  <si>
    <t xml:space="preserve">251 4TH ST </t>
  </si>
  <si>
    <t>DEL RIO</t>
  </si>
  <si>
    <t>78843-5126</t>
  </si>
  <si>
    <t>TXD000719286</t>
  </si>
  <si>
    <t>LBC HOUSTON BAYPORT TERMINAL</t>
  </si>
  <si>
    <t xml:space="preserve">11807 PORT RD </t>
  </si>
  <si>
    <t>77586</t>
  </si>
  <si>
    <t>TXR000052175</t>
  </si>
  <si>
    <t>LINDE GAS CLEAR LAKE PLANT</t>
  </si>
  <si>
    <t xml:space="preserve">9502 BAYPORT BLVD STE A </t>
  </si>
  <si>
    <t>77507</t>
  </si>
  <si>
    <t>TXD008073538</t>
  </si>
  <si>
    <t>LION ELASTOMERS ORANGE</t>
  </si>
  <si>
    <t xml:space="preserve">5713 5713 FM 1006 </t>
  </si>
  <si>
    <t>77630-8041</t>
  </si>
  <si>
    <t>TXD055328074</t>
  </si>
  <si>
    <t>LOCKHEED MARTIN MISSILES AND FIRE CONTROL</t>
  </si>
  <si>
    <t xml:space="preserve">1701 W MARSHALL DR </t>
  </si>
  <si>
    <t>GRAND PRAIRIE</t>
  </si>
  <si>
    <t>75051-2704</t>
  </si>
  <si>
    <t>TXR000084774</t>
  </si>
  <si>
    <t>LONE STAR ARMY AMMUNITION PLANT</t>
  </si>
  <si>
    <t xml:space="preserve"> HWY 82 W APPROX 12 MI W OF TEXARKANA TX 75501 </t>
  </si>
  <si>
    <t>75501</t>
  </si>
  <si>
    <t>TXD010791184</t>
  </si>
  <si>
    <t>LONESTAR ECOLOGY</t>
  </si>
  <si>
    <t xml:space="preserve">12901 BAYPARK RD STE A </t>
  </si>
  <si>
    <t>77507-1100</t>
  </si>
  <si>
    <t>TXD045586187</t>
  </si>
  <si>
    <t>LONGVIEW REFINING ASSOCIATES INC</t>
  </si>
  <si>
    <t xml:space="preserve">601 PREMIER RD </t>
  </si>
  <si>
    <t>75606</t>
  </si>
  <si>
    <t>TXD041067638</t>
  </si>
  <si>
    <t>LUBRIZOL DEER PARK</t>
  </si>
  <si>
    <t xml:space="preserve">41 TIDAL RD </t>
  </si>
  <si>
    <t>77536-2439</t>
  </si>
  <si>
    <t>TXD058265067</t>
  </si>
  <si>
    <t>LYONDELL CHEMICAL BAYPORT CHOATE PLANT</t>
  </si>
  <si>
    <t xml:space="preserve">10801 CHOATE RD </t>
  </si>
  <si>
    <t>77507-1503</t>
  </si>
  <si>
    <t>TXD083472266</t>
  </si>
  <si>
    <t>LYONDELL CHEMICAL CHANNELVIEW</t>
  </si>
  <si>
    <t xml:space="preserve">2502 SHELDON RD </t>
  </si>
  <si>
    <t>77530-2681</t>
  </si>
  <si>
    <t>TXD058276130</t>
  </si>
  <si>
    <t>LYONDELLBASELL ACETYLS</t>
  </si>
  <si>
    <t xml:space="preserve">1350 MILLER CUT OFF RD </t>
  </si>
  <si>
    <t>77571-9816</t>
  </si>
  <si>
    <t>TXD026896290</t>
  </si>
  <si>
    <t>MAGELLAN PIPELINE ODESSA TERMINAL</t>
  </si>
  <si>
    <t xml:space="preserve">2700 2700 S GRANDVIEW AVE </t>
  </si>
  <si>
    <t>79766-9142</t>
  </si>
  <si>
    <t>TXD007349327</t>
  </si>
  <si>
    <t>MARTIN MARIETTA MIDLOTHIAN FACILITY</t>
  </si>
  <si>
    <t xml:space="preserve">245 WARD RD </t>
  </si>
  <si>
    <t>76065-9645</t>
  </si>
  <si>
    <t>TXR000025387</t>
  </si>
  <si>
    <t>MCKINNEY SMELTING INC</t>
  </si>
  <si>
    <t xml:space="preserve">341 E VIRGINIA ST </t>
  </si>
  <si>
    <t>MCKINNEY</t>
  </si>
  <si>
    <t>75069</t>
  </si>
  <si>
    <t>TXD007340342</t>
  </si>
  <si>
    <t>MERRITT PREFERRED COMPONENTS</t>
  </si>
  <si>
    <t xml:space="preserve"> 703 GLADEWATER ST </t>
  </si>
  <si>
    <t>KILGORE</t>
  </si>
  <si>
    <t>75662-2457</t>
  </si>
  <si>
    <t>TXD008041048</t>
  </si>
  <si>
    <t>MONARCH TILE INC</t>
  </si>
  <si>
    <t xml:space="preserve">333 MARSHALL STREET </t>
  </si>
  <si>
    <t>75670</t>
  </si>
  <si>
    <t>TXD054378948</t>
  </si>
  <si>
    <t>MONTICELLO STEAM ELECTRIC STATION</t>
  </si>
  <si>
    <t xml:space="preserve"> FM RD 127 9 MI SW OF MOUNT PLEASANT TX 75455 </t>
  </si>
  <si>
    <t>75455</t>
  </si>
  <si>
    <t>TXD008097529</t>
  </si>
  <si>
    <t>MOTIVA ENTERPRISES PORT ARTHUR REFINERY</t>
  </si>
  <si>
    <t xml:space="preserve">2100 HOUSTON AVE </t>
  </si>
  <si>
    <t>77640-3300</t>
  </si>
  <si>
    <t>TXD980626022</t>
  </si>
  <si>
    <t>MOTIVA PORT NECHES TERMINAL PLANT</t>
  </si>
  <si>
    <t xml:space="preserve">100 E PORT NECHES AVE </t>
  </si>
  <si>
    <t>77651-3172</t>
  </si>
  <si>
    <t>TXD087670931</t>
  </si>
  <si>
    <t>MOTIVA WASKOM TERMINAL</t>
  </si>
  <si>
    <t xml:space="preserve"> 1090 ELYSIAN FIELDS RD </t>
  </si>
  <si>
    <t>WASKOM</t>
  </si>
  <si>
    <t>75692-5206</t>
  </si>
  <si>
    <t>TXD053115978</t>
  </si>
  <si>
    <t>MURRY CORPORATION OF MARYLAND</t>
  </si>
  <si>
    <t xml:space="preserve">2002 TILE FACTORY RD STE A </t>
  </si>
  <si>
    <t>PALESTINE</t>
  </si>
  <si>
    <t>75801</t>
  </si>
  <si>
    <t>TX8800016125</t>
  </si>
  <si>
    <t>NASA JOHNSON SPACE CENTER</t>
  </si>
  <si>
    <t xml:space="preserve">2101 NASA PKWY </t>
  </si>
  <si>
    <t>77058-3607</t>
  </si>
  <si>
    <t>TXD057425662</t>
  </si>
  <si>
    <t>NATIONAL OILWELL PHOENIX ENERGY</t>
  </si>
  <si>
    <t xml:space="preserve"> 5621 ANDREWS HWY </t>
  </si>
  <si>
    <t>79762-3644</t>
  </si>
  <si>
    <t>TXT490014180</t>
  </si>
  <si>
    <t>NATIONAL OIWELL VARCO</t>
  </si>
  <si>
    <t xml:space="preserve">12950 W LITTLE YORK RD </t>
  </si>
  <si>
    <t>77041-4212</t>
  </si>
  <si>
    <t>TXD008093197</t>
  </si>
  <si>
    <t>NATURAL GAS ODORIZING</t>
  </si>
  <si>
    <t xml:space="preserve"> 3601 DECKER DRIVE </t>
  </si>
  <si>
    <t>77520</t>
  </si>
  <si>
    <t>TX7170022787</t>
  </si>
  <si>
    <t>NAVAL AIR STATION CORPUS CHRISTI</t>
  </si>
  <si>
    <t xml:space="preserve">8851 OCEAN DR </t>
  </si>
  <si>
    <t>78419-5202</t>
  </si>
  <si>
    <t>TXD074204991</t>
  </si>
  <si>
    <t>NECHES RIVER TREATMENT CORPORATION</t>
  </si>
  <si>
    <t xml:space="preserve">2655 GULF STATES ROAD </t>
  </si>
  <si>
    <t>77701</t>
  </si>
  <si>
    <t>TXD008092306</t>
  </si>
  <si>
    <t>NIBCO NACOGDOCHES DIVISION</t>
  </si>
  <si>
    <t xml:space="preserve">723 S FREDONIA ST </t>
  </si>
  <si>
    <t>NACOGDOCHES</t>
  </si>
  <si>
    <t>75961</t>
  </si>
  <si>
    <t>TXD982560294</t>
  </si>
  <si>
    <t>NSSI RECOVERY SERVICES</t>
  </si>
  <si>
    <t xml:space="preserve">5711 ETHERIDGE ST </t>
  </si>
  <si>
    <t>77087-4009</t>
  </si>
  <si>
    <t>TXD091936351</t>
  </si>
  <si>
    <t>NUSTAR TEXAS CITY NO 2 TERMINAL</t>
  </si>
  <si>
    <t xml:space="preserve"> 159 LEVEE RD </t>
  </si>
  <si>
    <t>TXD069450997</t>
  </si>
  <si>
    <t>NXP USA</t>
  </si>
  <si>
    <t xml:space="preserve">3501 3501 ED BLUESTEIN BLVD </t>
  </si>
  <si>
    <t>78721-2903</t>
  </si>
  <si>
    <t>TXD007325111</t>
  </si>
  <si>
    <t xml:space="preserve">8800 S CENTRAL EXPY </t>
  </si>
  <si>
    <t>75241</t>
  </si>
  <si>
    <t>TXD982286932</t>
  </si>
  <si>
    <t>OCCIDENTAL CHEMICAL OXYCHEM INGLESIDE PLANT</t>
  </si>
  <si>
    <t xml:space="preserve">4133 HWY 361 </t>
  </si>
  <si>
    <t>GREGORY</t>
  </si>
  <si>
    <t>78359</t>
  </si>
  <si>
    <t>TXR000077784</t>
  </si>
  <si>
    <t>OQ CHEMICALS BAY CITY PLANT</t>
  </si>
  <si>
    <t>TXD981911209</t>
  </si>
  <si>
    <t>OXY VINYLS DEER PARK VCM PLANT</t>
  </si>
  <si>
    <t xml:space="preserve">5900 HWY 225 GATE 8A </t>
  </si>
  <si>
    <t>TXD008105959</t>
  </si>
  <si>
    <t>PARKANS INTERNATIONAL LLC</t>
  </si>
  <si>
    <t xml:space="preserve">5521 ARMOUR DR </t>
  </si>
  <si>
    <t>77020</t>
  </si>
  <si>
    <t>TXD008091290</t>
  </si>
  <si>
    <t>PASADENA REFINING SYSTEM</t>
  </si>
  <si>
    <t xml:space="preserve">111 111 RED BLUFF RD </t>
  </si>
  <si>
    <t>77506-1530</t>
  </si>
  <si>
    <t>TXD020805446</t>
  </si>
  <si>
    <t>PD GLYCOL BEAUMONT PLANT</t>
  </si>
  <si>
    <t xml:space="preserve">3510 3510 GULF STATES RD </t>
  </si>
  <si>
    <t>TXD049213127</t>
  </si>
  <si>
    <t>PERGAN MARSHALL</t>
  </si>
  <si>
    <t xml:space="preserve"> 710 BUSSEY RD </t>
  </si>
  <si>
    <t>75670-2676</t>
  </si>
  <si>
    <t>TXD047823265</t>
  </si>
  <si>
    <t>PHIBRO-TECH</t>
  </si>
  <si>
    <t xml:space="preserve"> 1000 N 1ST ST </t>
  </si>
  <si>
    <t>GARLAND</t>
  </si>
  <si>
    <t>75040-5712</t>
  </si>
  <si>
    <t>TXR000030205</t>
  </si>
  <si>
    <t>PHILIPS COMPONENTS SITE</t>
  </si>
  <si>
    <t xml:space="preserve">800 HARVEY RD </t>
  </si>
  <si>
    <t>MINERAL WELLS</t>
  </si>
  <si>
    <t>76067</t>
  </si>
  <si>
    <t>TXD074196338</t>
  </si>
  <si>
    <t>PHILLIP RECLAMATION SERVICES HOUSTON</t>
  </si>
  <si>
    <t xml:space="preserve">4050 4050 HOMESTEAD RD </t>
  </si>
  <si>
    <t>77028-5810</t>
  </si>
  <si>
    <t>TXD988000204</t>
  </si>
  <si>
    <t>PHILLIPS 66 FREEPORT TERMINAL</t>
  </si>
  <si>
    <t xml:space="preserve"> FM 1495 AND LEVEE RD FREEPORT TX 77541 </t>
  </si>
  <si>
    <t>TXD010794097</t>
  </si>
  <si>
    <t>PHILLIPS 66 PIPELINE BEAUMONT TERMINAL</t>
  </si>
  <si>
    <t xml:space="preserve">3900 HIGHWAY 366 </t>
  </si>
  <si>
    <t>77627</t>
  </si>
  <si>
    <t>TXD048210645</t>
  </si>
  <si>
    <t>PHILLIPS 66 SWEENY REFINERY</t>
  </si>
  <si>
    <t xml:space="preserve">8189 OLD FM 524 </t>
  </si>
  <si>
    <t>OLD OCEAN</t>
  </si>
  <si>
    <t>77463</t>
  </si>
  <si>
    <t>TXD108999863</t>
  </si>
  <si>
    <t>POLYNT COMPOSITES USA HOUSTON</t>
  </si>
  <si>
    <t xml:space="preserve">2434 HOLMES RD </t>
  </si>
  <si>
    <t>77051-1016</t>
  </si>
  <si>
    <t>TXD988019568</t>
  </si>
  <si>
    <t>PRECISE HARD CHROME</t>
  </si>
  <si>
    <t xml:space="preserve">6613 N 19TH ST </t>
  </si>
  <si>
    <t>WACO</t>
  </si>
  <si>
    <t>76708-1212</t>
  </si>
  <si>
    <t>TXD008116956</t>
  </si>
  <si>
    <t>PRECISION MANUFACTURING COMPANY</t>
  </si>
  <si>
    <t xml:space="preserve">4546 SINCLAIR RD </t>
  </si>
  <si>
    <t>78222</t>
  </si>
  <si>
    <t>TXD005964598</t>
  </si>
  <si>
    <t>PRIDE REFINING</t>
  </si>
  <si>
    <t xml:space="preserve"> 5 MI N OF IH 20 ON US HWY 277 N OF ABILENE 8050 PRIVATE ROAD</t>
  </si>
  <si>
    <t>ABILENE</t>
  </si>
  <si>
    <t>79601</t>
  </si>
  <si>
    <t>TX8571524117</t>
  </si>
  <si>
    <t>RANDOLPH AFB AIR EDUCATION AND TRAINING COMMAND</t>
  </si>
  <si>
    <t xml:space="preserve"> FM 1518 RANDOLPH AFB TX </t>
  </si>
  <si>
    <t>RANDOLPH AFB</t>
  </si>
  <si>
    <t>78148</t>
  </si>
  <si>
    <t>TX3213820738</t>
  </si>
  <si>
    <t>RED RIVER ARMY DEPOT</t>
  </si>
  <si>
    <t xml:space="preserve">100 JAMES CARLOW DR BLDG 303C </t>
  </si>
  <si>
    <t>75501-0056</t>
  </si>
  <si>
    <t>TXD980873160</t>
  </si>
  <si>
    <t>ROGERS DELINTED COTTONSEED CO</t>
  </si>
  <si>
    <t xml:space="preserve"> US HIGHWAY 77 </t>
  </si>
  <si>
    <t>TXD981055486</t>
  </si>
  <si>
    <t xml:space="preserve"> HWY 380 @ RT 547 </t>
  </si>
  <si>
    <t>FARMERSVILLE</t>
  </si>
  <si>
    <t>75442</t>
  </si>
  <si>
    <t>TXD000747345</t>
  </si>
  <si>
    <t>ROHM AND HAAS BAYPORT PLANT</t>
  </si>
  <si>
    <t xml:space="preserve">13300 BAY AREA BLVD </t>
  </si>
  <si>
    <t>TXD065096273</t>
  </si>
  <si>
    <t>ROHM AND HAAS DEER PARK PLANT</t>
  </si>
  <si>
    <t xml:space="preserve">1900 TIDAL RD </t>
  </si>
  <si>
    <t>77536-2416</t>
  </si>
  <si>
    <t>TXD008079642</t>
  </si>
  <si>
    <t>SABINE RIVER OPERATIONS</t>
  </si>
  <si>
    <t xml:space="preserve">3055 FM 1006 </t>
  </si>
  <si>
    <t>TXD062287883</t>
  </si>
  <si>
    <t>SAFETY KLEEN ABILENE 6 002 01</t>
  </si>
  <si>
    <t xml:space="preserve">4234 OIL BELT LN </t>
  </si>
  <si>
    <t>79605</t>
  </si>
  <si>
    <t>TXD000747410</t>
  </si>
  <si>
    <t>SAFETY KLEEN AMARILLO 6 009 02</t>
  </si>
  <si>
    <t xml:space="preserve"> 3811 E INTERSTATE 40 </t>
  </si>
  <si>
    <t>79104-4039</t>
  </si>
  <si>
    <t>TXD000747394</t>
  </si>
  <si>
    <t>SAFETY KLEEN EL PASO 6 056 14</t>
  </si>
  <si>
    <t xml:space="preserve">900 HAWKINS BLVD STE A </t>
  </si>
  <si>
    <t>79915-1218</t>
  </si>
  <si>
    <t>TXD061290276</t>
  </si>
  <si>
    <t>SAFETY KLEEN ORANGE</t>
  </si>
  <si>
    <t xml:space="preserve">3454 WOMACK RD </t>
  </si>
  <si>
    <t>77632-2411</t>
  </si>
  <si>
    <t>TXD000729400</t>
  </si>
  <si>
    <t>SAFETY KLEEN SYSTEMS</t>
  </si>
  <si>
    <t xml:space="preserve">5243 SINCLAIR RD </t>
  </si>
  <si>
    <t>78222-2209</t>
  </si>
  <si>
    <t>TXD083145656</t>
  </si>
  <si>
    <t xml:space="preserve">1311 1311 E TAMARACK AVE </t>
  </si>
  <si>
    <t>MCALLEN</t>
  </si>
  <si>
    <t>78501-5628</t>
  </si>
  <si>
    <t>TXD981053416</t>
  </si>
  <si>
    <t>SAFETY KLEEN SYSTEMS FORT WORTH</t>
  </si>
  <si>
    <t xml:space="preserve">6529 6529 MIDWAY RD </t>
  </si>
  <si>
    <t>HALTOM CITY</t>
  </si>
  <si>
    <t>76117-5351</t>
  </si>
  <si>
    <t>TXD981052061</t>
  </si>
  <si>
    <t>SAFETY KLEEN SYSTEMS IRVING</t>
  </si>
  <si>
    <t xml:space="preserve">2130 2130 E GRAUWYLER RD </t>
  </si>
  <si>
    <t>75061-3210</t>
  </si>
  <si>
    <t>TXD010803203</t>
  </si>
  <si>
    <t>SAFETY-KLEEN MISSOURI CITY 6 073 02</t>
  </si>
  <si>
    <t xml:space="preserve">1580 INDUSTRIAL DR </t>
  </si>
  <si>
    <t>MISSOURI CITY</t>
  </si>
  <si>
    <t>77489</t>
  </si>
  <si>
    <t>TXD000747386</t>
  </si>
  <si>
    <t>SAFETY-KLEEN SYSTEMS</t>
  </si>
  <si>
    <t xml:space="preserve"> 3333 FEDERAL RD </t>
  </si>
  <si>
    <t>77504-1737</t>
  </si>
  <si>
    <t>TXD000747378</t>
  </si>
  <si>
    <t xml:space="preserve">202 MICHAEL ST </t>
  </si>
  <si>
    <t>75603-9110</t>
  </si>
  <si>
    <t>TXD000747436</t>
  </si>
  <si>
    <t xml:space="preserve"> 1301 N REDWOOD AVE </t>
  </si>
  <si>
    <t>LUBBOCK</t>
  </si>
  <si>
    <t>79403-9531</t>
  </si>
  <si>
    <t>TXD000747402</t>
  </si>
  <si>
    <t>SAFETY-KLEEN SYSTEMS CORPUS CHRISTI BRANCH</t>
  </si>
  <si>
    <t xml:space="preserve">3820 BRATTON RD </t>
  </si>
  <si>
    <t>78413-1909</t>
  </si>
  <si>
    <t>TXD077603371</t>
  </si>
  <si>
    <t>SAFETY-KLEEN SYSTEMS DENTON RECYCLE CENTER</t>
  </si>
  <si>
    <t xml:space="preserve">1722 COOPER CREEK RD </t>
  </si>
  <si>
    <t>76208-1000</t>
  </si>
  <si>
    <t>TXD981056690</t>
  </si>
  <si>
    <t>SAFETY-KLEEN SYSTEMS MIDLAND</t>
  </si>
  <si>
    <t xml:space="preserve">10607 W COUNTY ROAD 127 </t>
  </si>
  <si>
    <t>79706</t>
  </si>
  <si>
    <t>TXD980876015</t>
  </si>
  <si>
    <t>SAFETY-KLEEN WACO</t>
  </si>
  <si>
    <t xml:space="preserve">22006 WOODWAY DR </t>
  </si>
  <si>
    <t>76712-7517</t>
  </si>
  <si>
    <t>TXD000747428</t>
  </si>
  <si>
    <t>SAFETY-KLEEN WICHITA FALLS</t>
  </si>
  <si>
    <t xml:space="preserve">1606 MISSILE RD </t>
  </si>
  <si>
    <t>WICHITA FALLS</t>
  </si>
  <si>
    <t>76306-1448</t>
  </si>
  <si>
    <t>TXD008106999</t>
  </si>
  <si>
    <t>SASOL CHEMICALS USA GREENS BAYOU PLANT</t>
  </si>
  <si>
    <t xml:space="preserve">1914 HADEN RD </t>
  </si>
  <si>
    <t>77015-6408</t>
  </si>
  <si>
    <t>TXD000793018</t>
  </si>
  <si>
    <t>SCHLUMBERGER TECHNOLOGY CEMENTING WELL SERVICES</t>
  </si>
  <si>
    <t xml:space="preserve">32 E INDUSTRIAL LOOP </t>
  </si>
  <si>
    <t>79701-8510</t>
  </si>
  <si>
    <t>TXD987988318</t>
  </si>
  <si>
    <t>SCHLUMBERGER WELL SERVICES PERFORATING AND TESTING</t>
  </si>
  <si>
    <t xml:space="preserve">1129 FM 1776 </t>
  </si>
  <si>
    <t>FORT STOCKTON</t>
  </si>
  <si>
    <t>79735</t>
  </si>
  <si>
    <t>TXD055135388</t>
  </si>
  <si>
    <t>SET ENVIRONMENTAL</t>
  </si>
  <si>
    <t xml:space="preserve">5738 CHESWOOD ST </t>
  </si>
  <si>
    <t>77087</t>
  </si>
  <si>
    <t>TXD067285973</t>
  </si>
  <si>
    <t>SHELL OIL DEER PARK</t>
  </si>
  <si>
    <t xml:space="preserve">5900 HIGHWAY 225 </t>
  </si>
  <si>
    <t>77536-2434</t>
  </si>
  <si>
    <t>TXD000820118</t>
  </si>
  <si>
    <t>SHELL TECHNOLOGY CENTER HOUSTON</t>
  </si>
  <si>
    <t xml:space="preserve">3333 3333 HIGHWAY 6 S </t>
  </si>
  <si>
    <t>77082-3101</t>
  </si>
  <si>
    <t>TX3571524161</t>
  </si>
  <si>
    <t>SHEPPARD AFB</t>
  </si>
  <si>
    <t xml:space="preserve">231 231 9TH AVE BLDG 140282 </t>
  </si>
  <si>
    <t>76311-3304</t>
  </si>
  <si>
    <t>TXD010797389</t>
  </si>
  <si>
    <t>SI GROUP TEXAS OPERATIONS</t>
  </si>
  <si>
    <t xml:space="preserve">702 FM 523 RD </t>
  </si>
  <si>
    <t>77541-8615</t>
  </si>
  <si>
    <t>TXD084970169</t>
  </si>
  <si>
    <t>SOLENIS</t>
  </si>
  <si>
    <t xml:space="preserve">9700 9700 BAYPORT BLVD </t>
  </si>
  <si>
    <t>77507-1406</t>
  </si>
  <si>
    <t>TXD980624035</t>
  </si>
  <si>
    <t>SOLVAY USA</t>
  </si>
  <si>
    <t xml:space="preserve">4528 4528 SINGLETON BLVD </t>
  </si>
  <si>
    <t>75212-3439</t>
  </si>
  <si>
    <t>TXD980879076</t>
  </si>
  <si>
    <t>SOUTH TEXAS REDI-STRIP</t>
  </si>
  <si>
    <t xml:space="preserve">6565 US HIGHWAY 87 E </t>
  </si>
  <si>
    <t>TXD000807859</t>
  </si>
  <si>
    <t>SOUTHWESTERN REFINING CO AKA KERR MCGEE</t>
  </si>
  <si>
    <t xml:space="preserve"> COUNTY ROAD 61 </t>
  </si>
  <si>
    <t>TXD008063661</t>
  </si>
  <si>
    <t>STELLA JONES LUFKIN</t>
  </si>
  <si>
    <t xml:space="preserve">5865 S US HIGHWAY 69 </t>
  </si>
  <si>
    <t>75901-2170</t>
  </si>
  <si>
    <t>TXD041468836</t>
  </si>
  <si>
    <t xml:space="preserve">2240 BEVIL LOOP </t>
  </si>
  <si>
    <t>JASPER</t>
  </si>
  <si>
    <t>75951-5655</t>
  </si>
  <si>
    <t>TXD008119414</t>
  </si>
  <si>
    <t>STRUCTURAL METALS</t>
  </si>
  <si>
    <t xml:space="preserve">1 STEEL MILL DR </t>
  </si>
  <si>
    <t>SEGUIN</t>
  </si>
  <si>
    <t>78155-7510</t>
  </si>
  <si>
    <t>TXD000836486</t>
  </si>
  <si>
    <t>SYNGENTA CROP PROTECTION</t>
  </si>
  <si>
    <t xml:space="preserve">2239 2239 HADEN RD </t>
  </si>
  <si>
    <t>TXD980747893</t>
  </si>
  <si>
    <t>TDCJ ELLIS UNIT</t>
  </si>
  <si>
    <t xml:space="preserve"> FM 980 12 MI NE OF HUNTSVILLE TX</t>
  </si>
  <si>
    <t>77340</t>
  </si>
  <si>
    <t>TXD982293912</t>
  </si>
  <si>
    <t>TECHNI COAT INC</t>
  </si>
  <si>
    <t xml:space="preserve">301 NE 6TH </t>
  </si>
  <si>
    <t>76106</t>
  </si>
  <si>
    <t>TXD043195221</t>
  </si>
  <si>
    <t>TEXANA TANK CAR &amp; MANUFACTURING</t>
  </si>
  <si>
    <t xml:space="preserve"> ON 1.5 MILES WEST OF NASH TX O N HIGHWAY 82 WEST</t>
  </si>
  <si>
    <t>NASH</t>
  </si>
  <si>
    <t>75569</t>
  </si>
  <si>
    <t>TXD057111403</t>
  </si>
  <si>
    <t>TEXARKANA WOOD PRESERVING FACILITY</t>
  </si>
  <si>
    <t xml:space="preserve">155 BUCHANAN RD </t>
  </si>
  <si>
    <t>TXD049038201</t>
  </si>
  <si>
    <t>TEXAS INSTRUMENTS SHERMAN FACILITY</t>
  </si>
  <si>
    <t xml:space="preserve">6400 S US HIGHWAY 75 </t>
  </si>
  <si>
    <t>SHERMAN</t>
  </si>
  <si>
    <t>75090-9493</t>
  </si>
  <si>
    <t>TXD027002112</t>
  </si>
  <si>
    <t>TEXAS TANK CAR WORKS SAN ANGELO</t>
  </si>
  <si>
    <t xml:space="preserve"> 600 N BAZE ST </t>
  </si>
  <si>
    <t>76903-4102</t>
  </si>
  <si>
    <t>TXD063101794</t>
  </si>
  <si>
    <t>THE CHEMOURS COMPANY FC INGLESIDE PLANT</t>
  </si>
  <si>
    <t xml:space="preserve">4127 HIGHWAY 361 </t>
  </si>
  <si>
    <t>78362</t>
  </si>
  <si>
    <t>TXD000017756</t>
  </si>
  <si>
    <t>THE DOW CHEMICAL LA PORTE SITE</t>
  </si>
  <si>
    <t xml:space="preserve">550 INDEPENDENCE PKWY S </t>
  </si>
  <si>
    <t>TXD008090409</t>
  </si>
  <si>
    <t>THE PREMCOR REFINING GROUP</t>
  </si>
  <si>
    <t xml:space="preserve">1801 S GULFWAY DR </t>
  </si>
  <si>
    <t>77640-4416</t>
  </si>
  <si>
    <t>TXD049754047</t>
  </si>
  <si>
    <t>THE SAN ANTONIO REFINERY</t>
  </si>
  <si>
    <t xml:space="preserve">7811 S PRESA ST </t>
  </si>
  <si>
    <t>78223-3547</t>
  </si>
  <si>
    <t>TXD008113441</t>
  </si>
  <si>
    <t>TICONA POLYMERS BISHOP FACILITY</t>
  </si>
  <si>
    <t xml:space="preserve">5738 COUNTY ROAD 4 </t>
  </si>
  <si>
    <t>BISHOP</t>
  </si>
  <si>
    <t>78343-3308</t>
  </si>
  <si>
    <t>TXD000821199</t>
  </si>
  <si>
    <t>TIN DIBOLL FACILITY</t>
  </si>
  <si>
    <t xml:space="preserve"> 103 W BORDEN ST </t>
  </si>
  <si>
    <t>DIBOLL</t>
  </si>
  <si>
    <t>75941-1203</t>
  </si>
  <si>
    <t>TXR000001016</t>
  </si>
  <si>
    <t>TM CORPUS CHRISTI SERVICES</t>
  </si>
  <si>
    <t xml:space="preserve">6901A GREENWOOD DR </t>
  </si>
  <si>
    <t>78415-9757</t>
  </si>
  <si>
    <t>TXD000719518</t>
  </si>
  <si>
    <t>TM DEER PARK SERVICES</t>
  </si>
  <si>
    <t xml:space="preserve">2525 INDEPENDENCE RD </t>
  </si>
  <si>
    <t>77536-1914</t>
  </si>
  <si>
    <t>TXD065099160</t>
  </si>
  <si>
    <t>TOTAL PETROCHEMICALS PORT ARTHUR REFINERY</t>
  </si>
  <si>
    <t xml:space="preserve">7600 7600 32ND ST </t>
  </si>
  <si>
    <t>77642-7901</t>
  </si>
  <si>
    <t>TXD086981172</t>
  </si>
  <si>
    <t>TOTAL PETROCHEMICALS USA LA PORTE PLANT</t>
  </si>
  <si>
    <t xml:space="preserve">1818 INDEPENDENCE PKWY S </t>
  </si>
  <si>
    <t>TXR000069476</t>
  </si>
  <si>
    <t>TPC GROUP PORT NECHES OPERATIONS</t>
  </si>
  <si>
    <t xml:space="preserve">2102 SPUR 136 </t>
  </si>
  <si>
    <t>77651-4313</t>
  </si>
  <si>
    <t>TXD089792121</t>
  </si>
  <si>
    <t>TRANS-GLOBAL SOLUTIONS INC</t>
  </si>
  <si>
    <t xml:space="preserve"> BLOCK &amp; LEE ST </t>
  </si>
  <si>
    <t>77651</t>
  </si>
  <si>
    <t>TXD039044615</t>
  </si>
  <si>
    <t>TRW REDA PUMP</t>
  </si>
  <si>
    <t xml:space="preserve">3304 ROSBOROUGH SPRINGS RD </t>
  </si>
  <si>
    <t>TXD066349770</t>
  </si>
  <si>
    <t>TYLER PIPE</t>
  </si>
  <si>
    <t xml:space="preserve">11721 US HIGHWAY 69 N </t>
  </si>
  <si>
    <t>75706-5637</t>
  </si>
  <si>
    <t>TXD980626782</t>
  </si>
  <si>
    <t>UNION CARBIDE</t>
  </si>
  <si>
    <t xml:space="preserve">2800 LOOP 197 S </t>
  </si>
  <si>
    <t>TXD008114092</t>
  </si>
  <si>
    <t>UNION CARBIDE CORPORATION</t>
  </si>
  <si>
    <t xml:space="preserve"> HIGHWAY 48 2.5 MILES EAST OF H </t>
  </si>
  <si>
    <t>BROWNSVILLE</t>
  </si>
  <si>
    <t>78521</t>
  </si>
  <si>
    <t>TXD041515420</t>
  </si>
  <si>
    <t>UNION CARBIDE SEADRIFT PLANT</t>
  </si>
  <si>
    <t xml:space="preserve">7501 STATE HIGHWAY 185 N </t>
  </si>
  <si>
    <t>SEADRIFT</t>
  </si>
  <si>
    <t>77983</t>
  </si>
  <si>
    <t>TXD000461533</t>
  </si>
  <si>
    <t>UNION CARBIDE TEXAS CITY</t>
  </si>
  <si>
    <t xml:space="preserve">3301 5TH AVE S </t>
  </si>
  <si>
    <t>77590-8121</t>
  </si>
  <si>
    <t>TXD000820266</t>
  </si>
  <si>
    <t>UNION PACIFIC RAILROAD HOUSTON WOOD PRESERVING WORKS</t>
  </si>
  <si>
    <t xml:space="preserve">4910 LIBERTY RD </t>
  </si>
  <si>
    <t>77026</t>
  </si>
  <si>
    <t>TXD047467113</t>
  </si>
  <si>
    <t>UNITED STATES STEEL</t>
  </si>
  <si>
    <t xml:space="preserve"> 5200 E MCKINNEY RD STE 100</t>
  </si>
  <si>
    <t>77520-8549</t>
  </si>
  <si>
    <t>TXD980745095</t>
  </si>
  <si>
    <t xml:space="preserve">3101 WOOD DR </t>
  </si>
  <si>
    <t>75041-6116</t>
  </si>
  <si>
    <t>TXD071378822</t>
  </si>
  <si>
    <t>UNIVERSITY OF TEXAS SOUTHWESTERN MEDICAL CENTER</t>
  </si>
  <si>
    <t xml:space="preserve">5323 HARRY HINES BLVD </t>
  </si>
  <si>
    <t>75390-7201</t>
  </si>
  <si>
    <t>TX2571524071</t>
  </si>
  <si>
    <t>US AIR FORCE AIR EDUCATION &amp; TRAINING COMMAND</t>
  </si>
  <si>
    <t xml:space="preserve"> FM 1223 </t>
  </si>
  <si>
    <t>76908</t>
  </si>
  <si>
    <t>TX4213720101</t>
  </si>
  <si>
    <t>US ARMY GARRISON FORT BLISS</t>
  </si>
  <si>
    <t xml:space="preserve">1733 PLEASONTON RD BLDG 11607 </t>
  </si>
  <si>
    <t>FORT BLISS</t>
  </si>
  <si>
    <t>79916-6812</t>
  </si>
  <si>
    <t>TX4890110527</t>
  </si>
  <si>
    <t>US DEPARTMENT OF ENERGY PANTEX PLANT</t>
  </si>
  <si>
    <t xml:space="preserve">955 FM 2373 </t>
  </si>
  <si>
    <t>PANHANDLE</t>
  </si>
  <si>
    <t>79068</t>
  </si>
  <si>
    <t>TX6570024939</t>
  </si>
  <si>
    <t>US DEPARTMENT OF THE AIR FORCE</t>
  </si>
  <si>
    <t xml:space="preserve">300 DRMO CIR BLDG 3050 KELLY AFB </t>
  </si>
  <si>
    <t>78226</t>
  </si>
  <si>
    <t>TX8214020424</t>
  </si>
  <si>
    <t>US DEPARTMENT OF THE ARMY HEADQUARTERS III CORPS</t>
  </si>
  <si>
    <t xml:space="preserve">579 EAST IVY DIVISION RD BLDG 1348 </t>
  </si>
  <si>
    <t>FORT CAVAZOS</t>
  </si>
  <si>
    <t>76544-5055</t>
  </si>
  <si>
    <t>TX3170024738</t>
  </si>
  <si>
    <t>US DEPARTMENT OF THE NAVY</t>
  </si>
  <si>
    <t xml:space="preserve"> SW 202 5 MI E CHASE FIELD </t>
  </si>
  <si>
    <t>BEEVILLE</t>
  </si>
  <si>
    <t>78103</t>
  </si>
  <si>
    <t>TX8571524091</t>
  </si>
  <si>
    <t>US DEPT AIR FORCE REESE EDUCATION TRAINING COMMAND</t>
  </si>
  <si>
    <t xml:space="preserve"> 9801 REESE BLVD N </t>
  </si>
  <si>
    <t>79416-2100</t>
  </si>
  <si>
    <t>TXD069452340</t>
  </si>
  <si>
    <t>US ECOLOGY TEXAS</t>
  </si>
  <si>
    <t xml:space="preserve">3277 COUNTY ROAD 69 </t>
  </si>
  <si>
    <t>TX0571924042</t>
  </si>
  <si>
    <t>US NAVAL AIR STATION JOINT RESERVE BASE</t>
  </si>
  <si>
    <t xml:space="preserve">1215 DEPOT AVE </t>
  </si>
  <si>
    <t>NAVAL AIR STATION JRB</t>
  </si>
  <si>
    <t>76127-1054</t>
  </si>
  <si>
    <t>TX9170024708</t>
  </si>
  <si>
    <t>US NAVAL WEAPONS INDUSTRIAL RESERVE PLANT</t>
  </si>
  <si>
    <t xml:space="preserve"> 1701 BLUEBONNET PKWY </t>
  </si>
  <si>
    <t>MCGREGOR</t>
  </si>
  <si>
    <t>76657-3680</t>
  </si>
  <si>
    <t>TXD007323397</t>
  </si>
  <si>
    <t>US STEEL LONE STAR TUBULAR OPERATIONS</t>
  </si>
  <si>
    <t xml:space="preserve">6866 6866 US HIGHWAY 259 S </t>
  </si>
  <si>
    <t>LONE STAR</t>
  </si>
  <si>
    <t>75668-3102</t>
  </si>
  <si>
    <t>TXD059685339</t>
  </si>
  <si>
    <t>VALERO MCKEE PLANT</t>
  </si>
  <si>
    <t xml:space="preserve">6701 FM 119 SIDE OF </t>
  </si>
  <si>
    <t>SUNRAY</t>
  </si>
  <si>
    <t>79086</t>
  </si>
  <si>
    <t>TXD008132268</t>
  </si>
  <si>
    <t>VALERO REFINING CORPUS CHRISTI REFINERY EAST PLANT</t>
  </si>
  <si>
    <t xml:space="preserve">1300 CANTWELL LN </t>
  </si>
  <si>
    <t>78407-1710</t>
  </si>
  <si>
    <t>TXD053624193</t>
  </si>
  <si>
    <t>VALERO REFINING HOUSTON REFINERY</t>
  </si>
  <si>
    <t xml:space="preserve">9701 MANCHESTER ST </t>
  </si>
  <si>
    <t>77012-2408</t>
  </si>
  <si>
    <t>TXD990709966</t>
  </si>
  <si>
    <t>VALERO THREE RIVERS REFINERY</t>
  </si>
  <si>
    <t xml:space="preserve">301 LE ROY ST </t>
  </si>
  <si>
    <t>78071</t>
  </si>
  <si>
    <t>TXD000838896</t>
  </si>
  <si>
    <t>VEOLIA ES TECHNICAL SOLUTIONS</t>
  </si>
  <si>
    <t xml:space="preserve">7665 HIGHWAY 73 </t>
  </si>
  <si>
    <t>77705-1582</t>
  </si>
  <si>
    <t>TXD007398175</t>
  </si>
  <si>
    <t>VINTON STEEL</t>
  </si>
  <si>
    <t xml:space="preserve">8100 BORDER STEEL RD </t>
  </si>
  <si>
    <t>79821</t>
  </si>
  <si>
    <t>TXD078552932</t>
  </si>
  <si>
    <t>VITRO FLAT GLASS</t>
  </si>
  <si>
    <t xml:space="preserve">7400 CENTRAL FWY N </t>
  </si>
  <si>
    <t>76305-6656</t>
  </si>
  <si>
    <t>TXD097673149</t>
  </si>
  <si>
    <t>VOPAK LOGISTICS SERVICES USA DEER PARK</t>
  </si>
  <si>
    <t xml:space="preserve">2759 INDEPENDENCE PARKWAY SOUTH </t>
  </si>
  <si>
    <t>TXD000807982</t>
  </si>
  <si>
    <t>VOPAK TERMINAL DEER PARK</t>
  </si>
  <si>
    <t xml:space="preserve">2759 INDEPENDENCE PKWY S STE C </t>
  </si>
  <si>
    <t>77571-9771</t>
  </si>
  <si>
    <t>TX6170022770</t>
  </si>
  <si>
    <t>VOUGHT INTEGRATED PROGRAMS DIVISION JSF</t>
  </si>
  <si>
    <t xml:space="preserve"> 9314 W JEFFERSON BLVD </t>
  </si>
  <si>
    <t>75211-9301</t>
  </si>
  <si>
    <t>TXD097311849</t>
  </si>
  <si>
    <t>W A PARISH ELECTRIC GENERATING STATION</t>
  </si>
  <si>
    <t xml:space="preserve">2500 Y U JONES RD </t>
  </si>
  <si>
    <t>THOMPSONS</t>
  </si>
  <si>
    <t>77481</t>
  </si>
  <si>
    <t>TXD026042168</t>
  </si>
  <si>
    <t>WALKER WOOD PRESERVING CO</t>
  </si>
  <si>
    <t xml:space="preserve">3947 HIGHWAY 146 S </t>
  </si>
  <si>
    <t>77351</t>
  </si>
  <si>
    <t>TXD982551806</t>
  </si>
  <si>
    <t>WASTE CHEMICAL CENTER</t>
  </si>
  <si>
    <t xml:space="preserve">13400 13400 TI BLVD </t>
  </si>
  <si>
    <t>75243</t>
  </si>
  <si>
    <t>TXD988088464</t>
  </si>
  <si>
    <t>WASTE CONTROL SPECIALISTS</t>
  </si>
  <si>
    <t xml:space="preserve">9998 W STATE HIGHWAY 176 </t>
  </si>
  <si>
    <t>ANDREWS</t>
  </si>
  <si>
    <t>79714-9100</t>
  </si>
  <si>
    <t>TXD007399025</t>
  </si>
  <si>
    <t>WESTERN REFINING EL PASO REFINERY NORTH</t>
  </si>
  <si>
    <t xml:space="preserve">6501 TROWBRIDGE DR STE A </t>
  </si>
  <si>
    <t>TXD000821223</t>
  </si>
  <si>
    <t>WESTROCK TEXAS</t>
  </si>
  <si>
    <t xml:space="preserve">1913 FM 105 </t>
  </si>
  <si>
    <t>EVADALE</t>
  </si>
  <si>
    <t>77615</t>
  </si>
  <si>
    <t>TXD000449397</t>
  </si>
  <si>
    <t>WHITE LION HOLDINGS</t>
  </si>
  <si>
    <t xml:space="preserve">221 SCOTT RD </t>
  </si>
  <si>
    <t>ROSENBERG</t>
  </si>
  <si>
    <t>77471-1429</t>
  </si>
  <si>
    <t>TXD066368879</t>
  </si>
  <si>
    <t>WJ SMITH WOOD PRESERVING COMPANY</t>
  </si>
  <si>
    <t xml:space="preserve">1700 W MORTON ST </t>
  </si>
  <si>
    <t>DENISON</t>
  </si>
  <si>
    <t>75020</t>
  </si>
  <si>
    <t>TXD027070655</t>
  </si>
  <si>
    <t>WOOD INDUSTRIES PA 1299</t>
  </si>
  <si>
    <t xml:space="preserve"> 11373 SOUTHTON RD </t>
  </si>
  <si>
    <t>78223</t>
  </si>
  <si>
    <t>TXD981605868</t>
  </si>
  <si>
    <t>WRIGHT WAY SPRAYING SERVICE</t>
  </si>
  <si>
    <t xml:space="preserve"> SAN PATRICIO COUNTY AIRPORT </t>
  </si>
  <si>
    <t>SINTON</t>
  </si>
  <si>
    <t>78387</t>
  </si>
  <si>
    <t>07</t>
  </si>
  <si>
    <t>IA</t>
  </si>
  <si>
    <t>IAR000005876</t>
  </si>
  <si>
    <t>ADVANCED ENVIRONMENTAL TECHNOLOGY</t>
  </si>
  <si>
    <t xml:space="preserve">17575 HWY 79 </t>
  </si>
  <si>
    <t>52638</t>
  </si>
  <si>
    <t>IAD005273594</t>
  </si>
  <si>
    <t>BAYER CROPSCIENCE LP</t>
  </si>
  <si>
    <t xml:space="preserve">2500 WIGGINS RD </t>
  </si>
  <si>
    <t>MUSCATINE</t>
  </si>
  <si>
    <t>52761</t>
  </si>
  <si>
    <t>IAD001818327</t>
  </si>
  <si>
    <t>BEMIS COMPANY INC</t>
  </si>
  <si>
    <t xml:space="preserve">1500 E AURORA AVE </t>
  </si>
  <si>
    <t>DES MOINES</t>
  </si>
  <si>
    <t>50313</t>
  </si>
  <si>
    <t>IAD075848085</t>
  </si>
  <si>
    <t>BLACK HAWK COUNTY LANDFILL</t>
  </si>
  <si>
    <t xml:space="preserve">1509 E WASHBURN </t>
  </si>
  <si>
    <t>50701-9296</t>
  </si>
  <si>
    <t>IAD005264049</t>
  </si>
  <si>
    <t>BLACKHAWK FOUNDRY &amp; MACHINE CO - FORMER SITE OF</t>
  </si>
  <si>
    <t xml:space="preserve">323 S CLARK ST </t>
  </si>
  <si>
    <t>DAVENPORT</t>
  </si>
  <si>
    <t>52802</t>
  </si>
  <si>
    <t>IAD000688572</t>
  </si>
  <si>
    <t>BNSF RAILWAY CO</t>
  </si>
  <si>
    <t xml:space="preserve">1801 NW BURLINGTON AVE </t>
  </si>
  <si>
    <t>52601</t>
  </si>
  <si>
    <t>IAD000678037</t>
  </si>
  <si>
    <t>BURLINGTON BASKET CO-PLANT NO 2</t>
  </si>
  <si>
    <t xml:space="preserve">1404-1418 W MT PLEASANT ST </t>
  </si>
  <si>
    <t>WEST BURLINGTON</t>
  </si>
  <si>
    <t>52655</t>
  </si>
  <si>
    <t>IAD062776422</t>
  </si>
  <si>
    <t>CHAMBERLAIN MANUFACTURING CORPORATION - FORMER SITE OF</t>
  </si>
  <si>
    <t xml:space="preserve">550 ESTHER ST </t>
  </si>
  <si>
    <t>50703</t>
  </si>
  <si>
    <t>IAD984590869</t>
  </si>
  <si>
    <t>CLINTON COUNTY HIGHWAY DEPT</t>
  </si>
  <si>
    <t xml:space="preserve">104 S 3RD AVE </t>
  </si>
  <si>
    <t>DE WITT</t>
  </si>
  <si>
    <t>52742</t>
  </si>
  <si>
    <t>IAD981711807</t>
  </si>
  <si>
    <t>CLOW VALVE CO</t>
  </si>
  <si>
    <t xml:space="preserve">2480 NORWALK CIR </t>
  </si>
  <si>
    <t>OSKALOOSA</t>
  </si>
  <si>
    <t>52577</t>
  </si>
  <si>
    <t>IAD005279393</t>
  </si>
  <si>
    <t>CMC PARCEL 2 CLEANUP PROJECT NUMBER 725</t>
  </si>
  <si>
    <t xml:space="preserve">625 GLENWOOD ST </t>
  </si>
  <si>
    <t>IAD047303771</t>
  </si>
  <si>
    <t xml:space="preserve">2005 S 19TH ST </t>
  </si>
  <si>
    <t>52732</t>
  </si>
  <si>
    <t>IAD005173992</t>
  </si>
  <si>
    <t>CRYOTECH DEICING</t>
  </si>
  <si>
    <t xml:space="preserve">6103 ORTHOWAY </t>
  </si>
  <si>
    <t>FORT MADISON</t>
  </si>
  <si>
    <t>52627</t>
  </si>
  <si>
    <t>IAD041391772</t>
  </si>
  <si>
    <t>CYPRUS SPECIALTY METALS CO/ROQUETTE AMERICA RAILWAY INC/KEOKUK CITY OF</t>
  </si>
  <si>
    <t xml:space="preserve">2301 TWIN RIVERS DR </t>
  </si>
  <si>
    <t>KEOKUK</t>
  </si>
  <si>
    <t>52632</t>
  </si>
  <si>
    <t>IAD056736184</t>
  </si>
  <si>
    <t>DANFOSS POWER SOLUTIONS (US) COMPANY</t>
  </si>
  <si>
    <t xml:space="preserve">2800 E 13TH ST </t>
  </si>
  <si>
    <t>AMES</t>
  </si>
  <si>
    <t>50010</t>
  </si>
  <si>
    <t>IAD156146532</t>
  </si>
  <si>
    <t>DAVE HEISTERKAMP AIRCRAFT  - FORMER SITE</t>
  </si>
  <si>
    <t>22429 235TH ST MUNICIPAL AIRPORT</t>
  </si>
  <si>
    <t>ONAWA</t>
  </si>
  <si>
    <t>51040</t>
  </si>
  <si>
    <t>IAD984566133</t>
  </si>
  <si>
    <t>DUANE ARNOLD ENERGY CENTER</t>
  </si>
  <si>
    <t xml:space="preserve">3277 DAEC RD </t>
  </si>
  <si>
    <t>PALO</t>
  </si>
  <si>
    <t>52324</t>
  </si>
  <si>
    <t>IAD005272398</t>
  </si>
  <si>
    <t>DUPONT SPECIALTY PRODUCTS USA LLC - FORT MADISON</t>
  </si>
  <si>
    <t xml:space="preserve">801 35TH ST </t>
  </si>
  <si>
    <t>IAD047055140</t>
  </si>
  <si>
    <t>ELECTROLUX HOME PRODUCTS</t>
  </si>
  <si>
    <t xml:space="preserve">601 E CENTRAL AVE </t>
  </si>
  <si>
    <t>JEFFERSON</t>
  </si>
  <si>
    <t>50129</t>
  </si>
  <si>
    <t>IAD045372836</t>
  </si>
  <si>
    <t xml:space="preserve">3400 ANAMOSA RD </t>
  </si>
  <si>
    <t>IAR000003152</t>
  </si>
  <si>
    <t>FIBERDYNE INC - FORMER SITE OF</t>
  </si>
  <si>
    <t xml:space="preserve">29582 HWY 57 </t>
  </si>
  <si>
    <t>50660</t>
  </si>
  <si>
    <t>IAR000003145</t>
  </si>
  <si>
    <t xml:space="preserve">2816 W 1ST ST </t>
  </si>
  <si>
    <t>CEDAR FALLS</t>
  </si>
  <si>
    <t>50613</t>
  </si>
  <si>
    <t>IAD041103193</t>
  </si>
  <si>
    <t>FRIT INDUSTRIES INC</t>
  </si>
  <si>
    <t xml:space="preserve">2089 13TH ST N </t>
  </si>
  <si>
    <t>HUMBOLDT</t>
  </si>
  <si>
    <t>50548</t>
  </si>
  <si>
    <t>IAD085372506</t>
  </si>
  <si>
    <t>GATES RUBBER COMPANY</t>
  </si>
  <si>
    <t xml:space="preserve">2121 INDUSTRIAL PARK RD </t>
  </si>
  <si>
    <t>BOONE</t>
  </si>
  <si>
    <t>50036</t>
  </si>
  <si>
    <t>IAD022100671</t>
  </si>
  <si>
    <t>HARCROS CHEMICALS INC</t>
  </si>
  <si>
    <t xml:space="preserve">2040 W RIVER DR </t>
  </si>
  <si>
    <t>52808</t>
  </si>
  <si>
    <t>IAD984599589</t>
  </si>
  <si>
    <t>HAWKEYE FOUNDRY INC</t>
  </si>
  <si>
    <t xml:space="preserve">1077 S 3RD </t>
  </si>
  <si>
    <t>MANCHESTER</t>
  </si>
  <si>
    <t>52057-0070</t>
  </si>
  <si>
    <t>IAD005136023</t>
  </si>
  <si>
    <t>HENNIGES AUTOMOTIVE INC</t>
  </si>
  <si>
    <t xml:space="preserve">3200 MAIN ST </t>
  </si>
  <si>
    <t>IAT200010593</t>
  </si>
  <si>
    <t xml:space="preserve">2815 WCF&amp;N DR </t>
  </si>
  <si>
    <t>IA7213820445</t>
  </si>
  <si>
    <t>IOWA ARMY AMMUNITION PLANT</t>
  </si>
  <si>
    <t xml:space="preserve">17571 DMC HWY 79 </t>
  </si>
  <si>
    <t>IAT200010601</t>
  </si>
  <si>
    <t>IOWA STATE UNIVERSITY - CHEMICAL WASTE HANDLING FACILITY</t>
  </si>
  <si>
    <t xml:space="preserve">1916 N SCHOLL RD </t>
  </si>
  <si>
    <t>50014</t>
  </si>
  <si>
    <t>IAD069624500</t>
  </si>
  <si>
    <t>JOHN DEERE DES MOINES WORKS</t>
  </si>
  <si>
    <t xml:space="preserve">825 SW IRVINEDALE DR </t>
  </si>
  <si>
    <t>ANKENY</t>
  </si>
  <si>
    <t>50023</t>
  </si>
  <si>
    <t>IAD005289806</t>
  </si>
  <si>
    <t>JOHN DEERE WATERLOO WORKS - DRIVETRAIN OPERATIONS</t>
  </si>
  <si>
    <t xml:space="preserve">300 W COMMERCIAL ST </t>
  </si>
  <si>
    <t>50701</t>
  </si>
  <si>
    <t>IAD096526108</t>
  </si>
  <si>
    <t xml:space="preserve">60428 MARNE RD </t>
  </si>
  <si>
    <t>ATLANTIC</t>
  </si>
  <si>
    <t>50022</t>
  </si>
  <si>
    <t>IAD005263785</t>
  </si>
  <si>
    <t>MARLEY PUMP CO-RED JACKET DIV - FORMER SITE OF</t>
  </si>
  <si>
    <t xml:space="preserve">500 E 59TH ST </t>
  </si>
  <si>
    <t>52807</t>
  </si>
  <si>
    <t>IAD005307459</t>
  </si>
  <si>
    <t>MASONITE CORP</t>
  </si>
  <si>
    <t xml:space="preserve">1600 12TH ST NE </t>
  </si>
  <si>
    <t>MASON CITY</t>
  </si>
  <si>
    <t>50401</t>
  </si>
  <si>
    <t>IAD005103882</t>
  </si>
  <si>
    <t>MCDONALD AY DISPOSAL SITE - FORMER SITE OF</t>
  </si>
  <si>
    <t xml:space="preserve"> 12TH &amp; 14TH ST </t>
  </si>
  <si>
    <t>DUBUQUE</t>
  </si>
  <si>
    <t>52001</t>
  </si>
  <si>
    <t>IAD005278502</t>
  </si>
  <si>
    <t>PELLA CORPORATION - PELLA OPERATIONS</t>
  </si>
  <si>
    <t xml:space="preserve">102 MAIN ST </t>
  </si>
  <si>
    <t>PELLA</t>
  </si>
  <si>
    <t>50219</t>
  </si>
  <si>
    <t>IAD022096028</t>
  </si>
  <si>
    <t>QUAD CITY DRUM RECYCLING COMPANY/R V HOPKINS INC</t>
  </si>
  <si>
    <t xml:space="preserve">743 SCHMIDT RD </t>
  </si>
  <si>
    <t>IAD098027592</t>
  </si>
  <si>
    <t xml:space="preserve">3035 W 73RD ST </t>
  </si>
  <si>
    <t>52806</t>
  </si>
  <si>
    <t>IAD981718000</t>
  </si>
  <si>
    <t xml:space="preserve">4704 NE 22ND ST </t>
  </si>
  <si>
    <t>IAD000678326</t>
  </si>
  <si>
    <t xml:space="preserve">16 SW 11TH ST </t>
  </si>
  <si>
    <t>IAD083489773</t>
  </si>
  <si>
    <t>SAFETY-KLEEN SYSTEMS INC - FORMER SITE OF</t>
  </si>
  <si>
    <t>5318 NW 111 DR RR 2</t>
  </si>
  <si>
    <t>GRIMES</t>
  </si>
  <si>
    <t>50111</t>
  </si>
  <si>
    <t>IA0000224543</t>
  </si>
  <si>
    <t>SCHAEFF/SABRE TOWER &amp; POLES</t>
  </si>
  <si>
    <t xml:space="preserve">1709 HWY 20 </t>
  </si>
  <si>
    <t>LAWTON</t>
  </si>
  <si>
    <t>51030</t>
  </si>
  <si>
    <t>IAD005277231</t>
  </si>
  <si>
    <t>SPARTECH LLC</t>
  </si>
  <si>
    <t xml:space="preserve">4400 VANDALIA RD </t>
  </si>
  <si>
    <t>PLEASANT HILL</t>
  </si>
  <si>
    <t>50327</t>
  </si>
  <si>
    <t>IAD069619765</t>
  </si>
  <si>
    <t>STRYTEN MANCHESTER LLC</t>
  </si>
  <si>
    <t xml:space="preserve">913 S 10TH ST </t>
  </si>
  <si>
    <t>52057</t>
  </si>
  <si>
    <t>IAT200010916</t>
  </si>
  <si>
    <t xml:space="preserve"> CASH &amp; SILVER STS </t>
  </si>
  <si>
    <t>IAT200010924</t>
  </si>
  <si>
    <t>UNIVERSITY OF IOWA - TSDF ENVIRONMENTAL HEALTH &amp; SAFETY</t>
  </si>
  <si>
    <t xml:space="preserve">2260 OLD FARMSTEAD RD </t>
  </si>
  <si>
    <t>CORALVILLE</t>
  </si>
  <si>
    <t>52242</t>
  </si>
  <si>
    <t>IAD054758958</t>
  </si>
  <si>
    <t>US NAMEPLATE COMPANY</t>
  </si>
  <si>
    <t xml:space="preserve">2100 BUSINESS 30 W </t>
  </si>
  <si>
    <t>52314</t>
  </si>
  <si>
    <t>IAD005277959</t>
  </si>
  <si>
    <t>WATERLOO INDUSTRIES INC - FORMER SITE OF</t>
  </si>
  <si>
    <t xml:space="preserve">300 ANSBOROUGH AVE </t>
  </si>
  <si>
    <t>IAD065218737</t>
  </si>
  <si>
    <t>WELLMAN DYNAMICS</t>
  </si>
  <si>
    <t xml:space="preserve">1746 COMMERCE RD </t>
  </si>
  <si>
    <t>CRESTON</t>
  </si>
  <si>
    <t>50801</t>
  </si>
  <si>
    <t>IAD005285689</t>
  </si>
  <si>
    <t>WHIRLPOOL NEWTON LAUNDRY PLANT 2</t>
  </si>
  <si>
    <t xml:space="preserve">927 N 19TH AVE E </t>
  </si>
  <si>
    <t>NEWTON</t>
  </si>
  <si>
    <t>50208</t>
  </si>
  <si>
    <t>IAD005275540</t>
  </si>
  <si>
    <t>ZOETIS LLC</t>
  </si>
  <si>
    <t xml:space="preserve">2000 ROCKFORD RD </t>
  </si>
  <si>
    <t>CHARLES CITY</t>
  </si>
  <si>
    <t>50616</t>
  </si>
  <si>
    <t>KS</t>
  </si>
  <si>
    <t>KSD981495567</t>
  </si>
  <si>
    <t>ABBOTT LABORATORIES WICHITA</t>
  </si>
  <si>
    <t xml:space="preserve">6765 S RIDGE </t>
  </si>
  <si>
    <t>WICHITA</t>
  </si>
  <si>
    <t>67277</t>
  </si>
  <si>
    <t>KSD031203318</t>
  </si>
  <si>
    <t>ASH GROVE CEMENT CO</t>
  </si>
  <si>
    <t xml:space="preserve"> 1801 N SANTA FE AVE </t>
  </si>
  <si>
    <t>CHANUTE</t>
  </si>
  <si>
    <t>66720</t>
  </si>
  <si>
    <t>KSD980739999</t>
  </si>
  <si>
    <t>BUZZI UNICEM USA</t>
  </si>
  <si>
    <t xml:space="preserve">1765 LIMESTONE LN </t>
  </si>
  <si>
    <t>67301</t>
  </si>
  <si>
    <t>KSD981720923</t>
  </si>
  <si>
    <t>CALISTA COMPRESSOR STATION</t>
  </si>
  <si>
    <t xml:space="preserve"> 990 SW 70TH AVENUE </t>
  </si>
  <si>
    <t>KINGMAN</t>
  </si>
  <si>
    <t>67068</t>
  </si>
  <si>
    <t>KSD070902952</t>
  </si>
  <si>
    <t>CHEMICAL WASTE MGMT INC</t>
  </si>
  <si>
    <t xml:space="preserve"> 8808 N 127TH ST E </t>
  </si>
  <si>
    <t>VALLEY CENTER</t>
  </si>
  <si>
    <t>67147</t>
  </si>
  <si>
    <t>KSD007145956</t>
  </si>
  <si>
    <t>CHS MCPHERSON REFINERY INC</t>
  </si>
  <si>
    <t xml:space="preserve">1391 IRON HORSE RD (B) </t>
  </si>
  <si>
    <t>MCPHERSON</t>
  </si>
  <si>
    <t>67460</t>
  </si>
  <si>
    <t>KSD007246846</t>
  </si>
  <si>
    <t>CLEAN HARBORS OF KANSAS</t>
  </si>
  <si>
    <t xml:space="preserve"> 2549 N NEW YORK AVE </t>
  </si>
  <si>
    <t>67219</t>
  </si>
  <si>
    <t>KSD007138605</t>
  </si>
  <si>
    <t>COFFEYVILLE RESOURCES REFINING &amp; MARKETING LLC</t>
  </si>
  <si>
    <t xml:space="preserve"> 400 N LINDEN ST </t>
  </si>
  <si>
    <t>COFFEYVILLE</t>
  </si>
  <si>
    <t>67337</t>
  </si>
  <si>
    <t>KSD007134695</t>
  </si>
  <si>
    <t>COFFEYVILLE RESOURCES TERMINAL LLC</t>
  </si>
  <si>
    <t xml:space="preserve"> 1589 HWY 183 </t>
  </si>
  <si>
    <t>67661</t>
  </si>
  <si>
    <t>KSR000511964</t>
  </si>
  <si>
    <t>DAY &amp; ZIMMERMANN KANSAS LLC</t>
  </si>
  <si>
    <t xml:space="preserve"> 21017 SCOTT ROAD </t>
  </si>
  <si>
    <t>PARSONS</t>
  </si>
  <si>
    <t>67357</t>
  </si>
  <si>
    <t>KSD067952994</t>
  </si>
  <si>
    <t>DYMON INC</t>
  </si>
  <si>
    <t xml:space="preserve"> 3401 KANSAS AVE </t>
  </si>
  <si>
    <t>KANSAS CITY</t>
  </si>
  <si>
    <t>66106</t>
  </si>
  <si>
    <t>KSD980966501</t>
  </si>
  <si>
    <t>EAGLEPICHER PHARMACEUTICAL SVCS LLC</t>
  </si>
  <si>
    <t xml:space="preserve">13605 W 96TH TERR </t>
  </si>
  <si>
    <t>LENEXA</t>
  </si>
  <si>
    <t>66215-1297</t>
  </si>
  <si>
    <t>KSD981506025</t>
  </si>
  <si>
    <t>EMERALD TRANSFORMER PPM LLC</t>
  </si>
  <si>
    <t xml:space="preserve"> 2474 N HWY 169 </t>
  </si>
  <si>
    <t>KSD007237746</t>
  </si>
  <si>
    <t xml:space="preserve"> 6601 S RIDGE RD </t>
  </si>
  <si>
    <t>HAYSVILLE</t>
  </si>
  <si>
    <t>67060</t>
  </si>
  <si>
    <t>KSD007127327</t>
  </si>
  <si>
    <t>EXLINE INC</t>
  </si>
  <si>
    <t xml:space="preserve"> 3256 E COUNTRY CLUB RD </t>
  </si>
  <si>
    <t>SALINA</t>
  </si>
  <si>
    <t>67402</t>
  </si>
  <si>
    <t>KSD007128507</t>
  </si>
  <si>
    <t>FORMER LAWRENCE NITROGEN PLANT</t>
  </si>
  <si>
    <t xml:space="preserve">1608 N. 1400 ROAD </t>
  </si>
  <si>
    <t>66046</t>
  </si>
  <si>
    <t>KSD041917501</t>
  </si>
  <si>
    <t>GE ENGINE SERVICES LLC STROTHER</t>
  </si>
  <si>
    <t xml:space="preserve"> STROTHER FIELD INDUSTRIAL PARK 4TH &amp; A ST</t>
  </si>
  <si>
    <t>ARKANSAS CITY</t>
  </si>
  <si>
    <t>67005</t>
  </si>
  <si>
    <t>KS0213820467</t>
  </si>
  <si>
    <t>GREAT PLAINS DEVELOPMENT AUTHORITY/GREAT PLAINS INDUSTRIAL PARK</t>
  </si>
  <si>
    <t xml:space="preserve"> 23018 ROOKS RD (A) </t>
  </si>
  <si>
    <t>KST210010062</t>
  </si>
  <si>
    <t xml:space="preserve"> 5200 SPEAKER RD </t>
  </si>
  <si>
    <t>KSD007233422</t>
  </si>
  <si>
    <t>HOLLYFRONTIER EL DORADO REFINING LLC</t>
  </si>
  <si>
    <t xml:space="preserve">1401 S DOUGLAS RD </t>
  </si>
  <si>
    <t>67042</t>
  </si>
  <si>
    <t>KSD980632772</t>
  </si>
  <si>
    <t>KANSAS STATE UNIVERSITY</t>
  </si>
  <si>
    <t xml:space="preserve"> 2016 AGRONOMY CENTRAL RD </t>
  </si>
  <si>
    <t>MANHATTAN</t>
  </si>
  <si>
    <t>66506</t>
  </si>
  <si>
    <t>KSD044625010</t>
  </si>
  <si>
    <t>KOCH FERTILIZER DODGE CITY LLC</t>
  </si>
  <si>
    <t xml:space="preserve"> 11559 US HWY 50 </t>
  </si>
  <si>
    <t>DODGE CITY</t>
  </si>
  <si>
    <t>67801</t>
  </si>
  <si>
    <t>KSD007148034</t>
  </si>
  <si>
    <t xml:space="preserve"> 1400 S CEMENT RD </t>
  </si>
  <si>
    <t>FREDONIA</t>
  </si>
  <si>
    <t>66736</t>
  </si>
  <si>
    <t>KS1571924140</t>
  </si>
  <si>
    <t>MCCONNELL AIR FORCE BASE</t>
  </si>
  <si>
    <t xml:space="preserve"> 57830 PITTSBURG ST STE 1 </t>
  </si>
  <si>
    <t>MCCONNELL AFB</t>
  </si>
  <si>
    <t>67221</t>
  </si>
  <si>
    <t>KSD087418695</t>
  </si>
  <si>
    <t xml:space="preserve"> 1400 SOUTH M STREET </t>
  </si>
  <si>
    <t>KSD000819086</t>
  </si>
  <si>
    <t>NUTRIEN AG SOLUTIONS</t>
  </si>
  <si>
    <t xml:space="preserve"> 2025 S OLD 83 HWY </t>
  </si>
  <si>
    <t>67846</t>
  </si>
  <si>
    <t>KSD007482029</t>
  </si>
  <si>
    <t xml:space="preserve"> 6200 S RIDGE RD </t>
  </si>
  <si>
    <t>67215</t>
  </si>
  <si>
    <t>KSD007124357</t>
  </si>
  <si>
    <t>PBI GORDON CORP</t>
  </si>
  <si>
    <t xml:space="preserve"> 300 S 3RD </t>
  </si>
  <si>
    <t>66118</t>
  </si>
  <si>
    <t>KSD007162100</t>
  </si>
  <si>
    <t>PHILLIPS 66 KANSAS CITY REFINERY</t>
  </si>
  <si>
    <t xml:space="preserve"> 2029 FAIRFAX TRFWY </t>
  </si>
  <si>
    <t>66115</t>
  </si>
  <si>
    <t>KS7680090001</t>
  </si>
  <si>
    <t>RCS MILLWORK LLC</t>
  </si>
  <si>
    <t>Environmental Protection Agency</t>
  </si>
  <si>
    <t xml:space="preserve"> 25 FUNSTON RD </t>
  </si>
  <si>
    <t>KSD980973515</t>
  </si>
  <si>
    <t>SAFETY-KLEEN SYS INC</t>
  </si>
  <si>
    <t xml:space="preserve">9317 WOODEND RD </t>
  </si>
  <si>
    <t>EDWARDSVILLE</t>
  </si>
  <si>
    <t>66111</t>
  </si>
  <si>
    <t>KSD000809723</t>
  </si>
  <si>
    <t xml:space="preserve"> 1311 S ANNA </t>
  </si>
  <si>
    <t>67209</t>
  </si>
  <si>
    <t>KSD980686844</t>
  </si>
  <si>
    <t xml:space="preserve"> 600 E TRAIL ST </t>
  </si>
  <si>
    <t>KSD007163355</t>
  </si>
  <si>
    <t xml:space="preserve"> 1700 W 4TH </t>
  </si>
  <si>
    <t>KSD091347898</t>
  </si>
  <si>
    <t>SINCLAIR TRANSPORTATION CO</t>
  </si>
  <si>
    <t xml:space="preserve"> 3401 FAIRBANKS AVE </t>
  </si>
  <si>
    <t>KS3213820878</t>
  </si>
  <si>
    <t>SUNFLOWER REDEVELOPMENT LLC</t>
  </si>
  <si>
    <t xml:space="preserve"> 35425 W 103RD ST </t>
  </si>
  <si>
    <t>DE SOTO</t>
  </si>
  <si>
    <t>66018</t>
  </si>
  <si>
    <t>KSD980633259</t>
  </si>
  <si>
    <t xml:space="preserve"> 1420 S CEMENT RD </t>
  </si>
  <si>
    <t>KSD056577810</t>
  </si>
  <si>
    <t>THE SHERWIN WILLIAMS COMPANY</t>
  </si>
  <si>
    <t xml:space="preserve"> 630 E 13TH ST </t>
  </si>
  <si>
    <t>ANDOVER</t>
  </si>
  <si>
    <t>67002</t>
  </si>
  <si>
    <t>KSD057889313</t>
  </si>
  <si>
    <t xml:space="preserve"> 5420 SPEAKER RD </t>
  </si>
  <si>
    <t>KSD000809715</t>
  </si>
  <si>
    <t>UNIVAR SOLUTIONS USA INC DBA UNIVAR USA INC</t>
  </si>
  <si>
    <t xml:space="preserve"> 2041 N MOSLEY </t>
  </si>
  <si>
    <t>67214</t>
  </si>
  <si>
    <t>KS4213720499</t>
  </si>
  <si>
    <t>US ARMY COMBINED ARMS CTR AND FT LEAVENWORTH</t>
  </si>
  <si>
    <t xml:space="preserve"> 853 WAREHOUSE RD HW STORAGE FAC</t>
  </si>
  <si>
    <t>FORT LEAVENWORTH</t>
  </si>
  <si>
    <t>66027</t>
  </si>
  <si>
    <t>KSD007235138</t>
  </si>
  <si>
    <t>WILLIAMS PETROLEUM SVCS LLC/FORMER AUGUS</t>
  </si>
  <si>
    <t xml:space="preserve"> 215 OAK </t>
  </si>
  <si>
    <t>67010</t>
  </si>
  <si>
    <t>KSD000686956</t>
  </si>
  <si>
    <t>WOLF CREEK NUCLEAR OPERATING CORPORATION</t>
  </si>
  <si>
    <t xml:space="preserve"> 1550 OXEN LANE NE </t>
  </si>
  <si>
    <t>66839</t>
  </si>
  <si>
    <t>MO</t>
  </si>
  <si>
    <t>MOD054950670</t>
  </si>
  <si>
    <t>3M COLUMBIA</t>
  </si>
  <si>
    <t xml:space="preserve"> 5400 HWY B </t>
  </si>
  <si>
    <t>65202-9348</t>
  </si>
  <si>
    <t>MOD007118029</t>
  </si>
  <si>
    <t>AK STEEL CORP</t>
  </si>
  <si>
    <t xml:space="preserve"> 7000 WINNER RD </t>
  </si>
  <si>
    <t>64125-1416</t>
  </si>
  <si>
    <t>MOD000298398</t>
  </si>
  <si>
    <t>ALSTOM SIGNALING OPERATIONS LLC</t>
  </si>
  <si>
    <t xml:space="preserve"> 2712 S DILLINGHAM RD </t>
  </si>
  <si>
    <t>GRAIN VALLEY</t>
  </si>
  <si>
    <t>64029-7200</t>
  </si>
  <si>
    <t>MOD980632954</t>
  </si>
  <si>
    <t>ALTERNATIVE ENERGY SOLUTIONS LLC</t>
  </si>
  <si>
    <t xml:space="preserve"> 3100 INDUSTRIAL FUELS DR </t>
  </si>
  <si>
    <t>SCOTT CITY</t>
  </si>
  <si>
    <t>63780-9641</t>
  </si>
  <si>
    <t>MOD068521228</t>
  </si>
  <si>
    <t>B H S INC</t>
  </si>
  <si>
    <t xml:space="preserve"> 1251 MUENZ RD </t>
  </si>
  <si>
    <t>WRIGHT CITY</t>
  </si>
  <si>
    <t>63390-4328</t>
  </si>
  <si>
    <t>MO9890010524</t>
  </si>
  <si>
    <t>BANNISTER TRANSFORMATION &amp; DEVELOPMENT LLC BTD LLC</t>
  </si>
  <si>
    <t xml:space="preserve"> 1500 E BANNISTER RD </t>
  </si>
  <si>
    <t>64131-3203</t>
  </si>
  <si>
    <t>MOD050226075</t>
  </si>
  <si>
    <t>BASF CORP HANNIBAL SITE</t>
  </si>
  <si>
    <t xml:space="preserve"> 3150 HWY JJ </t>
  </si>
  <si>
    <t>PALMYRA</t>
  </si>
  <si>
    <t>63461-2611</t>
  </si>
  <si>
    <t>MOD056389828</t>
  </si>
  <si>
    <t xml:space="preserve"> 8400 HAWTHORN RD </t>
  </si>
  <si>
    <t>64120-2301</t>
  </si>
  <si>
    <t>MOD007146517</t>
  </si>
  <si>
    <t xml:space="preserve"> 6740 STADIUM DR </t>
  </si>
  <si>
    <t>64129-1816</t>
  </si>
  <si>
    <t>MOD000818963</t>
  </si>
  <si>
    <t>BOEING COMPANY TRACT I THE</t>
  </si>
  <si>
    <t xml:space="preserve"> MCDONNELL AND LINDBERGH BLVD </t>
  </si>
  <si>
    <t>HAZELWOOD</t>
  </si>
  <si>
    <t>63042</t>
  </si>
  <si>
    <t>MOD007161425</t>
  </si>
  <si>
    <t xml:space="preserve"> 1000 N STERLING AVE </t>
  </si>
  <si>
    <t>SUGAR CREEK</t>
  </si>
  <si>
    <t>64054-1119</t>
  </si>
  <si>
    <t>MOT300010972</t>
  </si>
  <si>
    <t>BROSKI BROTHERS INC</t>
  </si>
  <si>
    <t xml:space="preserve"> 39TH BELMONT </t>
  </si>
  <si>
    <t>64129</t>
  </si>
  <si>
    <t>MOD000624452</t>
  </si>
  <si>
    <t>BROWNING FERRIS INDUSTRIES KC</t>
  </si>
  <si>
    <t xml:space="preserve"> 8501 STILLHOUSE RD </t>
  </si>
  <si>
    <t>LIBERTY</t>
  </si>
  <si>
    <t>64068-8340</t>
  </si>
  <si>
    <t>MOD059200089</t>
  </si>
  <si>
    <t>BUICK RESOURCE RECYCLING FACILITY LLC THE</t>
  </si>
  <si>
    <t xml:space="preserve"> 18594 HWY KK </t>
  </si>
  <si>
    <t>BOSS</t>
  </si>
  <si>
    <t>65440-7669</t>
  </si>
  <si>
    <t>MOR000001230</t>
  </si>
  <si>
    <t>CATALYTIC INNOVATIONS LLC</t>
  </si>
  <si>
    <t xml:space="preserve"> 11601 TWITTY DR </t>
  </si>
  <si>
    <t>ROLLA</t>
  </si>
  <si>
    <t>65401-2487</t>
  </si>
  <si>
    <t>MOD000669028</t>
  </si>
  <si>
    <t>CHEMICAL RECOVERY CORP</t>
  </si>
  <si>
    <t xml:space="preserve"> 6402 STADIUM DR </t>
  </si>
  <si>
    <t>64129-1739</t>
  </si>
  <si>
    <t>MOD981706856</t>
  </si>
  <si>
    <t>CITY ENVIRONMENTAL INC</t>
  </si>
  <si>
    <t xml:space="preserve"> 901 WOODSWETHER RD </t>
  </si>
  <si>
    <t>64105-1121</t>
  </si>
  <si>
    <t>MOD095038329</t>
  </si>
  <si>
    <t>CURIA MISSOURI INC</t>
  </si>
  <si>
    <t xml:space="preserve"> 2460 W BENNETT ST </t>
  </si>
  <si>
    <t>65807-1229</t>
  </si>
  <si>
    <t>MOD001829852</t>
  </si>
  <si>
    <t xml:space="preserve"> 500 DOW INDUSTRIAL DR </t>
  </si>
  <si>
    <t>PEVELY</t>
  </si>
  <si>
    <t>63070-2207</t>
  </si>
  <si>
    <t>MOD029719200</t>
  </si>
  <si>
    <t xml:space="preserve"> 17562 GUM RD </t>
  </si>
  <si>
    <t>CARTHAGE</t>
  </si>
  <si>
    <t>64836-8815</t>
  </si>
  <si>
    <t>MOD046740148</t>
  </si>
  <si>
    <t>EAGLEPICHER TECHNOLOGIES</t>
  </si>
  <si>
    <t xml:space="preserve"> 1215 W C ST </t>
  </si>
  <si>
    <t>JOPLIN</t>
  </si>
  <si>
    <t>64801-2816</t>
  </si>
  <si>
    <t>MOD007155781</t>
  </si>
  <si>
    <t>EATON HYDRAULICS LLC</t>
  </si>
  <si>
    <t xml:space="preserve"> 2800 W 10TH ST </t>
  </si>
  <si>
    <t>64801-3557</t>
  </si>
  <si>
    <t>MOD985798164</t>
  </si>
  <si>
    <t>EBV EXPLOSIVES ENVIRONMENTAL COMPANY</t>
  </si>
  <si>
    <t xml:space="preserve"> 4174 CO RD 180 </t>
  </si>
  <si>
    <t>64836-4002</t>
  </si>
  <si>
    <t>MOD077887909</t>
  </si>
  <si>
    <t>EXPERT MGMT INC</t>
  </si>
  <si>
    <t xml:space="preserve"> 3078 CO RD 180 </t>
  </si>
  <si>
    <t>64836-7493</t>
  </si>
  <si>
    <t>MOD030712822</t>
  </si>
  <si>
    <t>FOREST CITY FACILITY LLC</t>
  </si>
  <si>
    <t xml:space="preserve"> 25102 LIBERTY RD </t>
  </si>
  <si>
    <t>FOREST CITY</t>
  </si>
  <si>
    <t>64451-4501</t>
  </si>
  <si>
    <t>MOD054018288</t>
  </si>
  <si>
    <t>GREEN AMERICA RECYCLING LLC</t>
  </si>
  <si>
    <t xml:space="preserve"> 10107 HWY 79 </t>
  </si>
  <si>
    <t>HANNIBAL</t>
  </si>
  <si>
    <t>63401-7859</t>
  </si>
  <si>
    <t>MOD007129406</t>
  </si>
  <si>
    <t>GREENFIELD ENVIRONMENTAL MULTISTATE TRUST LLC</t>
  </si>
  <si>
    <t xml:space="preserve"> 2800 W HIGH ST </t>
  </si>
  <si>
    <t>65803-2230</t>
  </si>
  <si>
    <t>MOD007128978</t>
  </si>
  <si>
    <t xml:space="preserve"> 2300 OAKLAND AVE </t>
  </si>
  <si>
    <t>MOD981123391</t>
  </si>
  <si>
    <t>HAZMAT INC</t>
  </si>
  <si>
    <t xml:space="preserve"> 6300 STADIUM DR </t>
  </si>
  <si>
    <t>64129-1737</t>
  </si>
  <si>
    <t>MOD981505555</t>
  </si>
  <si>
    <t>HERITAGE ENVIRONMENTAL SVCS LLC</t>
  </si>
  <si>
    <t xml:space="preserve"> 8525 NE 38TH ST </t>
  </si>
  <si>
    <t>64161-9427</t>
  </si>
  <si>
    <t>MOD029729688</t>
  </si>
  <si>
    <t xml:space="preserve">14744 HWY 79 </t>
  </si>
  <si>
    <t>CLARKSVILLE</t>
  </si>
  <si>
    <t>63336-2044</t>
  </si>
  <si>
    <t>MOD007129935</t>
  </si>
  <si>
    <t>INTERNATIONAL PAPER COMPANY</t>
  </si>
  <si>
    <t xml:space="preserve"> 2609 S RANGE LINE RD </t>
  </si>
  <si>
    <t>64804-3252</t>
  </si>
  <si>
    <t>MOD043935048</t>
  </si>
  <si>
    <t>KANSAS CITY INTERNATL AIRPORT MCI MAINTENANCE BASE</t>
  </si>
  <si>
    <t xml:space="preserve"> 9200 NW 112TH ST </t>
  </si>
  <si>
    <t>64153-2003</t>
  </si>
  <si>
    <t>MOD981127319</t>
  </si>
  <si>
    <t>LONE STAR INDUSTRIES INC</t>
  </si>
  <si>
    <t xml:space="preserve"> 2524 S SPRIGG ST </t>
  </si>
  <si>
    <t>CAPE GIRARDEAU</t>
  </si>
  <si>
    <t>63703-8024</t>
  </si>
  <si>
    <t>MOD001700673</t>
  </si>
  <si>
    <t>MEMC LLC</t>
  </si>
  <si>
    <t xml:space="preserve"> 501 PEARL DR </t>
  </si>
  <si>
    <t>ST PETERS</t>
  </si>
  <si>
    <t>63376-1071</t>
  </si>
  <si>
    <t>MOD073029936</t>
  </si>
  <si>
    <t>MISSOURI PRESSED METALS INC</t>
  </si>
  <si>
    <t xml:space="preserve"> 1200 E BOONVILLE ST </t>
  </si>
  <si>
    <t>SEDALIA</t>
  </si>
  <si>
    <t>65301-3322</t>
  </si>
  <si>
    <t>MOD000677773</t>
  </si>
  <si>
    <t>MISSOURI UNIVERSITY OF SCIENCE &amp; TECHNOLOGY</t>
  </si>
  <si>
    <t xml:space="preserve"> 905 FACILITIES AVE </t>
  </si>
  <si>
    <t>65409-6514</t>
  </si>
  <si>
    <t>MOD062439351</t>
  </si>
  <si>
    <t>MODINE MANUFACTURING COMPANY</t>
  </si>
  <si>
    <t xml:space="preserve">221 SUNSET DR </t>
  </si>
  <si>
    <t>CAMDENTON</t>
  </si>
  <si>
    <t>65020-6925</t>
  </si>
  <si>
    <t>MOD006326904</t>
  </si>
  <si>
    <t>MU RESOURCE RECOVERY CENTER</t>
  </si>
  <si>
    <t xml:space="preserve"> 1710 E CAMPUS LOOP </t>
  </si>
  <si>
    <t>65211-5180</t>
  </si>
  <si>
    <t>MOD000302281</t>
  </si>
  <si>
    <t>NESTLE PURINA PETCARE COMPANY</t>
  </si>
  <si>
    <t xml:space="preserve"> 824 GRATIOT ST </t>
  </si>
  <si>
    <t>ST LOUIS</t>
  </si>
  <si>
    <t>63102-1024</t>
  </si>
  <si>
    <t>MOD099238784</t>
  </si>
  <si>
    <t>NIXDORF LLOYD CHAIN MARYVILLE</t>
  </si>
  <si>
    <t xml:space="preserve">2500 E 1ST ST </t>
  </si>
  <si>
    <t>MARYVILLE</t>
  </si>
  <si>
    <t>64468</t>
  </si>
  <si>
    <t>MOD095822227</t>
  </si>
  <si>
    <t>NUCOR LMP INC</t>
  </si>
  <si>
    <t xml:space="preserve"> 2000 E 1ST ST </t>
  </si>
  <si>
    <t>64468-3112</t>
  </si>
  <si>
    <t>MOD042865816</t>
  </si>
  <si>
    <t>OMNIUM</t>
  </si>
  <si>
    <t xml:space="preserve"> 1417 SW LOWER LAKE RD SUITE A </t>
  </si>
  <si>
    <t>ST JOSEPH</t>
  </si>
  <si>
    <t>64504-9505</t>
  </si>
  <si>
    <t>MOD085908259</t>
  </si>
  <si>
    <t>PM RESOURCES</t>
  </si>
  <si>
    <t xml:space="preserve"> 13001 ST CHARLES ROCK RD </t>
  </si>
  <si>
    <t>BRIDGETON</t>
  </si>
  <si>
    <t>63044-2421</t>
  </si>
  <si>
    <t>MOD086787371</t>
  </si>
  <si>
    <t xml:space="preserve"> 1412 KNOX ST </t>
  </si>
  <si>
    <t>NORTH KANSAS CITY</t>
  </si>
  <si>
    <t>64116-3706</t>
  </si>
  <si>
    <t>MOD006302277</t>
  </si>
  <si>
    <t>QUAKER WINDOW PRODUCTS COMPANY</t>
  </si>
  <si>
    <t xml:space="preserve">504 HWY 63 S </t>
  </si>
  <si>
    <t>FREEBURG</t>
  </si>
  <si>
    <t>65035</t>
  </si>
  <si>
    <t>MOD073027609</t>
  </si>
  <si>
    <t>QUALITY ANALYTICAL SERVICES INC PERMITEE ONLY</t>
  </si>
  <si>
    <t xml:space="preserve"> 1633 MARSH AVE </t>
  </si>
  <si>
    <t>64126-2947</t>
  </si>
  <si>
    <t>MOD084093368</t>
  </si>
  <si>
    <t>RHODIA INC SEDALIA MO</t>
  </si>
  <si>
    <t xml:space="preserve"> 24732 RANDALL RD </t>
  </si>
  <si>
    <t>65301-0358</t>
  </si>
  <si>
    <t>MOD050232560</t>
  </si>
  <si>
    <t>RIVER CEMENT COMPANY DBA BUZZI UNICEM USA</t>
  </si>
  <si>
    <t xml:space="preserve"> 1000 RIVER CEMENT RD </t>
  </si>
  <si>
    <t>FESTUS</t>
  </si>
  <si>
    <t>63028</t>
  </si>
  <si>
    <t>MOD095486312</t>
  </si>
  <si>
    <t xml:space="preserve"> 4526 TOWNE CT </t>
  </si>
  <si>
    <t>ST CHARLES</t>
  </si>
  <si>
    <t>63304-7343</t>
  </si>
  <si>
    <t>MOD980973564</t>
  </si>
  <si>
    <t xml:space="preserve"> 901 S YUMA AVE </t>
  </si>
  <si>
    <t>64056-2351</t>
  </si>
  <si>
    <t>MOD000669069</t>
  </si>
  <si>
    <t xml:space="preserve"> 734 N WEST BYP </t>
  </si>
  <si>
    <t>65802-5525</t>
  </si>
  <si>
    <t>MOD000669051</t>
  </si>
  <si>
    <t xml:space="preserve"> 201 LASALLE ST </t>
  </si>
  <si>
    <t>63701-9177</t>
  </si>
  <si>
    <t>MOD980971626</t>
  </si>
  <si>
    <t xml:space="preserve"> 2400 BIG BEAR CT </t>
  </si>
  <si>
    <t>65202-3735</t>
  </si>
  <si>
    <t>MOD068549492</t>
  </si>
  <si>
    <t>SECO PRODUCTS</t>
  </si>
  <si>
    <t xml:space="preserve"> 5025 OLD HWY 100 </t>
  </si>
  <si>
    <t>63090-3842</t>
  </si>
  <si>
    <t>MOD980962773</t>
  </si>
  <si>
    <t>SIGMA ALDRICH MFG LLC</t>
  </si>
  <si>
    <t xml:space="preserve">3300 S 2ND ST </t>
  </si>
  <si>
    <t>63118-3306</t>
  </si>
  <si>
    <t>MOD004954111</t>
  </si>
  <si>
    <t>SOLUTIA INC - JOHN F QUEENY PLANT</t>
  </si>
  <si>
    <t xml:space="preserve">201 RUSSELL BLVD </t>
  </si>
  <si>
    <t>63104-4607</t>
  </si>
  <si>
    <t>MOD000610766</t>
  </si>
  <si>
    <t>SOLVENT RECOVERY LLC</t>
  </si>
  <si>
    <t xml:space="preserve">716 MULBERRY ST </t>
  </si>
  <si>
    <t>64101-1226</t>
  </si>
  <si>
    <t>MOD096726484</t>
  </si>
  <si>
    <t>SPECGX LLC DBA MALLINCKRODT</t>
  </si>
  <si>
    <t xml:space="preserve"> 3600 N 2ND ST </t>
  </si>
  <si>
    <t>63147-3457</t>
  </si>
  <si>
    <t>MOD041881699</t>
  </si>
  <si>
    <t>ST CHARLES METAL FINISHING CO</t>
  </si>
  <si>
    <t xml:space="preserve"> 1300 OLIVE ST </t>
  </si>
  <si>
    <t>63301-3601</t>
  </si>
  <si>
    <t>MOD006275036</t>
  </si>
  <si>
    <t>STEELCOTE LOFTS LLC</t>
  </si>
  <si>
    <t xml:space="preserve">801 EDWIN ST </t>
  </si>
  <si>
    <t>63103</t>
  </si>
  <si>
    <t>MOD048835961</t>
  </si>
  <si>
    <t>THOMAS &amp; BETTS AMERICAL ELECTRIC</t>
  </si>
  <si>
    <t xml:space="preserve"> 1525 WOODSON RD </t>
  </si>
  <si>
    <t>63114-6126</t>
  </si>
  <si>
    <t>MOD981506611</t>
  </si>
  <si>
    <t>TIPTON ENVIRONMENTAL TECHNOLOGY INC</t>
  </si>
  <si>
    <t xml:space="preserve"> HWY 50 1 MI E OF TIPTON </t>
  </si>
  <si>
    <t>65081</t>
  </si>
  <si>
    <t>MOD094390416</t>
  </si>
  <si>
    <t>TRW RAMSEY FACILITY GROUNDWATER TREATMENT SYSTEM FORMER</t>
  </si>
  <si>
    <t xml:space="preserve"> 300 RAMSEY DR </t>
  </si>
  <si>
    <t>SULLIVAN</t>
  </si>
  <si>
    <t>63080-1456</t>
  </si>
  <si>
    <t>MOD095046306</t>
  </si>
  <si>
    <t>UNION PACIFIC RAILROAD COMPANY</t>
  </si>
  <si>
    <t xml:space="preserve"> 601 S MARSHALL AVE </t>
  </si>
  <si>
    <t>65301-4356</t>
  </si>
  <si>
    <t>MOD007158157</t>
  </si>
  <si>
    <t xml:space="preserve"> 2000 GUINOTTE AVE </t>
  </si>
  <si>
    <t>64120-1537</t>
  </si>
  <si>
    <t>MOD031005341</t>
  </si>
  <si>
    <t xml:space="preserve"> 7710 POLK ST </t>
  </si>
  <si>
    <t>63111-3423</t>
  </si>
  <si>
    <t>MOD084396985</t>
  </si>
  <si>
    <t xml:space="preserve"> 8925 SEEGER INDUSTRIAL DR </t>
  </si>
  <si>
    <t>63134-1042</t>
  </si>
  <si>
    <t>MOD071999783</t>
  </si>
  <si>
    <t>UNIVERSITY OF MISSOURI ST LOUIS</t>
  </si>
  <si>
    <t xml:space="preserve"> 1 UNIVERSITY BLVD </t>
  </si>
  <si>
    <t>63121-4400</t>
  </si>
  <si>
    <t>MOD095830576</t>
  </si>
  <si>
    <t>VALSPAR INC THE</t>
  </si>
  <si>
    <t xml:space="preserve"> 2104 E 18TH ST </t>
  </si>
  <si>
    <t>64127-2524</t>
  </si>
  <si>
    <t>MOD980962849</t>
  </si>
  <si>
    <t>WEST STAR ENVIRONMENTAL INC</t>
  </si>
  <si>
    <t>1483 SW HWY 58 3 MI E OF KINGSVILLE ON HWY 58</t>
  </si>
  <si>
    <t>KINGSVILLE</t>
  </si>
  <si>
    <t>64061</t>
  </si>
  <si>
    <t>NE</t>
  </si>
  <si>
    <t>NED986368728</t>
  </si>
  <si>
    <t>3D INVESTMENT INC</t>
  </si>
  <si>
    <t xml:space="preserve"> I80 ALDA INTERCHANGE </t>
  </si>
  <si>
    <t>ALDA</t>
  </si>
  <si>
    <t>68810</t>
  </si>
  <si>
    <t>NED044101442</t>
  </si>
  <si>
    <t>AGROMAC - LOCKWOOD SITE</t>
  </si>
  <si>
    <t xml:space="preserve">220757 HWY 92 EAST </t>
  </si>
  <si>
    <t>GERING</t>
  </si>
  <si>
    <t>69341</t>
  </si>
  <si>
    <t>NED007260672</t>
  </si>
  <si>
    <t>ASH GROVE CEMENT PLANT</t>
  </si>
  <si>
    <t xml:space="preserve">16215 HIGHWAY 50 </t>
  </si>
  <si>
    <t>68037-2881</t>
  </si>
  <si>
    <t>NED007268790</t>
  </si>
  <si>
    <t>BEHLEN MFG CO</t>
  </si>
  <si>
    <t xml:space="preserve">4025 E 23RD STREET </t>
  </si>
  <si>
    <t>68601</t>
  </si>
  <si>
    <t>NED045275260</t>
  </si>
  <si>
    <t>BEHLEN TECHNOLOGY &amp; MANUFACTURING</t>
  </si>
  <si>
    <t xml:space="preserve">3838 S 108TH ST </t>
  </si>
  <si>
    <t>OMAHA</t>
  </si>
  <si>
    <t>68144</t>
  </si>
  <si>
    <t>NED000822767</t>
  </si>
  <si>
    <t>BNSF RAILWAY COMPANY - HOBSON YARD</t>
  </si>
  <si>
    <t xml:space="preserve">801 WEST O STREET </t>
  </si>
  <si>
    <t>68528</t>
  </si>
  <si>
    <t>NED089569024</t>
  </si>
  <si>
    <t>BOSCH SECURITY SYSTEMS, INC.</t>
  </si>
  <si>
    <t xml:space="preserve">8601 EAST CORNHUSKER HWY. </t>
  </si>
  <si>
    <t>68507</t>
  </si>
  <si>
    <t>NER000000521</t>
  </si>
  <si>
    <t>BOSSELMAN TRAVEL CENTER</t>
  </si>
  <si>
    <t xml:space="preserve"> BIG SPRING EXIT I-80 </t>
  </si>
  <si>
    <t>BIG SPRINGS</t>
  </si>
  <si>
    <t>69122</t>
  </si>
  <si>
    <t>NER000000737</t>
  </si>
  <si>
    <t>CERTIFIED TANK</t>
  </si>
  <si>
    <t xml:space="preserve">7202 S 240TH </t>
  </si>
  <si>
    <t>GRETNA</t>
  </si>
  <si>
    <t>68028</t>
  </si>
  <si>
    <t>NED981723513</t>
  </si>
  <si>
    <t>CLEAN HARBORS ENVIRONMENTAL SERVICES, INC.</t>
  </si>
  <si>
    <t xml:space="preserve">2247 S. HWY 71 </t>
  </si>
  <si>
    <t>KIMBALL</t>
  </si>
  <si>
    <t>69145</t>
  </si>
  <si>
    <t>NED007263353</t>
  </si>
  <si>
    <t>CROWN CORK &amp; SEAL (USA) INC.</t>
  </si>
  <si>
    <t xml:space="preserve">4133 S 72ND ST </t>
  </si>
  <si>
    <t>68127</t>
  </si>
  <si>
    <t>NED058808908</t>
  </si>
  <si>
    <t>CURTIS METALS</t>
  </si>
  <si>
    <t xml:space="preserve"> HWY 18 S </t>
  </si>
  <si>
    <t>CURTIS</t>
  </si>
  <si>
    <t>69025</t>
  </si>
  <si>
    <t>NED035093178</t>
  </si>
  <si>
    <t>DUDLEY LAUNDRY COMPANY</t>
  </si>
  <si>
    <t xml:space="preserve">126 N 3RD </t>
  </si>
  <si>
    <t>68701</t>
  </si>
  <si>
    <t>NED065133167</t>
  </si>
  <si>
    <t>EATON CORPORATION-KEARNEY, NEBRASKA</t>
  </si>
  <si>
    <t xml:space="preserve">4200 HWY 30 EAST </t>
  </si>
  <si>
    <t>KEARNEY</t>
  </si>
  <si>
    <t>68847</t>
  </si>
  <si>
    <t>NED007286198</t>
  </si>
  <si>
    <t>EATON DBA SORENSEN PARK PLAZA</t>
  </si>
  <si>
    <t xml:space="preserve">6600 N  72ND ST </t>
  </si>
  <si>
    <t>68122</t>
  </si>
  <si>
    <t>NED007265077</t>
  </si>
  <si>
    <t>ELSTER AMERICAN METER COMPANY LLC</t>
  </si>
  <si>
    <t xml:space="preserve">2221 INDUSTRIAL ROAD </t>
  </si>
  <si>
    <t>NEBRASKA CITY</t>
  </si>
  <si>
    <t>68410</t>
  </si>
  <si>
    <t>NED043534635</t>
  </si>
  <si>
    <t>GENERAL DYNAMICS-OTS, INC.</t>
  </si>
  <si>
    <t xml:space="preserve">4300 INDUSTRIAL AVE </t>
  </si>
  <si>
    <t>68504</t>
  </si>
  <si>
    <t>NER000000372</t>
  </si>
  <si>
    <t>GREDE OMAHA LLC - FORMER SITE OF</t>
  </si>
  <si>
    <t xml:space="preserve">2614 MARTHA STREET </t>
  </si>
  <si>
    <t>68105</t>
  </si>
  <si>
    <t>NED000610550</t>
  </si>
  <si>
    <t>LOVELAND PRODUCTS, INC.</t>
  </si>
  <si>
    <t xml:space="preserve">56906 HWY 8 </t>
  </si>
  <si>
    <t>FAIRBURY</t>
  </si>
  <si>
    <t>68352</t>
  </si>
  <si>
    <t>NED007285257</t>
  </si>
  <si>
    <t>MAGNUS, LLC</t>
  </si>
  <si>
    <t xml:space="preserve">1300 MORNINGSIDE ROAD </t>
  </si>
  <si>
    <t>FREMONT</t>
  </si>
  <si>
    <t>68025</t>
  </si>
  <si>
    <t>NED007258213</t>
  </si>
  <si>
    <t>MALNOVE INCORPORATED OF NEBRASKA</t>
  </si>
  <si>
    <t xml:space="preserve">13434 F STREET </t>
  </si>
  <si>
    <t>68137</t>
  </si>
  <si>
    <t>NER000008276</t>
  </si>
  <si>
    <t>MARATHON OIL FORMER W SIDNEY GAS PLANT</t>
  </si>
  <si>
    <t xml:space="preserve">2829 ROAD 111 </t>
  </si>
  <si>
    <t>69162</t>
  </si>
  <si>
    <t>NED007272701</t>
  </si>
  <si>
    <t>NEENAH FOUNDRY COMPANY DBA DEETER FOUNDRY CO</t>
  </si>
  <si>
    <t xml:space="preserve">5945 N 70TH STREET </t>
  </si>
  <si>
    <t>NED087069050</t>
  </si>
  <si>
    <t>NUCOR CORPORATION (NUCOR STEEL - NEBRASKA)</t>
  </si>
  <si>
    <t xml:space="preserve">2911 E NUCOR ROAD </t>
  </si>
  <si>
    <t>NED055074892</t>
  </si>
  <si>
    <t xml:space="preserve">400 SOUTH ST </t>
  </si>
  <si>
    <t>69001-1448</t>
  </si>
  <si>
    <t>NED007264807</t>
  </si>
  <si>
    <t>RAPID PRINTING AND MAILING INC</t>
  </si>
  <si>
    <t xml:space="preserve">9320 J ST </t>
  </si>
  <si>
    <t>NED000687186</t>
  </si>
  <si>
    <t>SAFETY-KLEEN CORP 5-065-01</t>
  </si>
  <si>
    <t xml:space="preserve">5150 S ELK DRIVE </t>
  </si>
  <si>
    <t>GRAND ISLAND</t>
  </si>
  <si>
    <t>68803</t>
  </si>
  <si>
    <t>NED981495724</t>
  </si>
  <si>
    <t xml:space="preserve">13915 A PLAZA </t>
  </si>
  <si>
    <t>NED053316535</t>
  </si>
  <si>
    <t xml:space="preserve">2700 W SECOND STREET </t>
  </si>
  <si>
    <t>NED000687178</t>
  </si>
  <si>
    <t xml:space="preserve">220379 SUNSET DR </t>
  </si>
  <si>
    <t>NED072901945</t>
  </si>
  <si>
    <t>SEAGATE TECHNOLOGY (FORMERLY IMPRIMIS)</t>
  </si>
  <si>
    <t xml:space="preserve">11615 I ST </t>
  </si>
  <si>
    <t>NET320010234</t>
  </si>
  <si>
    <t>STATE STREET LANDFILL (DOUGLAS CO LF)</t>
  </si>
  <si>
    <t xml:space="preserve">12608 STATE STREET </t>
  </si>
  <si>
    <t>68142</t>
  </si>
  <si>
    <t>NED007263619</t>
  </si>
  <si>
    <t>TENNECO AUTOMOTIVE OPERATING COMPANY INC</t>
  </si>
  <si>
    <t xml:space="preserve">121 MERIDIAN AVE </t>
  </si>
  <si>
    <t>COZAD</t>
  </si>
  <si>
    <t>69130</t>
  </si>
  <si>
    <t>NED072892037</t>
  </si>
  <si>
    <t>TYSON FRESH MEATS, INC.</t>
  </si>
  <si>
    <t xml:space="preserve">1500 PLUM CREEK PARKWAY </t>
  </si>
  <si>
    <t>68850</t>
  </si>
  <si>
    <t>NED000829754</t>
  </si>
  <si>
    <t>UNION PACIFIC RAILROAD</t>
  </si>
  <si>
    <t xml:space="preserve"> 9TH &amp; CASS 12TH &amp; WEBSTER?</t>
  </si>
  <si>
    <t>68179</t>
  </si>
  <si>
    <t>NED047042270</t>
  </si>
  <si>
    <t>UNION PACIFIC RAILROAD - BAILEY YARD</t>
  </si>
  <si>
    <t xml:space="preserve">4601 WEST FRONT STREET </t>
  </si>
  <si>
    <t>NORTH PLATTE</t>
  </si>
  <si>
    <t>69101</t>
  </si>
  <si>
    <t>NED000809483</t>
  </si>
  <si>
    <t xml:space="preserve">3002 F STREET </t>
  </si>
  <si>
    <t>68107</t>
  </si>
  <si>
    <t>NED986375327</t>
  </si>
  <si>
    <t xml:space="preserve">4120 BUCKINGHAM PLACE </t>
  </si>
  <si>
    <t>NE8571924648</t>
  </si>
  <si>
    <t>US AIR FORCE OFFUTT AFB NE</t>
  </si>
  <si>
    <t>106 PEACEKEEPER DR STE 2N3 55 CES/CEIE</t>
  </si>
  <si>
    <t>OFFUTT AFB</t>
  </si>
  <si>
    <t>68113</t>
  </si>
  <si>
    <t>NED007267214</t>
  </si>
  <si>
    <t>VALMONT INDUSTRIES, INC.</t>
  </si>
  <si>
    <t xml:space="preserve">28800 IDA STREET </t>
  </si>
  <si>
    <t>68064</t>
  </si>
  <si>
    <t>NER000500439</t>
  </si>
  <si>
    <t>VAN DIEST SUPPLY COMPANY LIQUID PLANT</t>
  </si>
  <si>
    <t xml:space="preserve">206 KARRER ST </t>
  </si>
  <si>
    <t>69001</t>
  </si>
  <si>
    <t>NER000500934</t>
  </si>
  <si>
    <t>VAN DIEST SUPPLY/LICHTENWALDT</t>
  </si>
  <si>
    <t xml:space="preserve"> RR4 RAVENSWOOD RD </t>
  </si>
  <si>
    <t>08</t>
  </si>
  <si>
    <t>CO</t>
  </si>
  <si>
    <t>COD040708455</t>
  </si>
  <si>
    <t>ALL RECYCLING INC</t>
  </si>
  <si>
    <t xml:space="preserve">1775 W WESLEY AVE </t>
  </si>
  <si>
    <t>ENGLEWOOD</t>
  </si>
  <si>
    <t>80110</t>
  </si>
  <si>
    <t>COD060627262</t>
  </si>
  <si>
    <t>APPROVED OIL SERVICES INC</t>
  </si>
  <si>
    <t xml:space="preserve">5390 E 72ND AVE </t>
  </si>
  <si>
    <t>COMMERCE CITY</t>
  </si>
  <si>
    <t>80022</t>
  </si>
  <si>
    <t>COR000006874</t>
  </si>
  <si>
    <t>ARVADA TREATMENT CENTER LLC</t>
  </si>
  <si>
    <t xml:space="preserve">5500 B FENTON ST </t>
  </si>
  <si>
    <t>ARVADA</t>
  </si>
  <si>
    <t>80002</t>
  </si>
  <si>
    <t>COT090010026</t>
  </si>
  <si>
    <t xml:space="preserve">3350 S ZUNI </t>
  </si>
  <si>
    <t>SHERIDAN</t>
  </si>
  <si>
    <t>COD005127279</t>
  </si>
  <si>
    <t>AUTOLIV ASP  INC</t>
  </si>
  <si>
    <t xml:space="preserve">34501 E QUINCY AVE </t>
  </si>
  <si>
    <t>80015</t>
  </si>
  <si>
    <t>COD056828940</t>
  </si>
  <si>
    <t>BG RETAIL LLC</t>
  </si>
  <si>
    <t xml:space="preserve">5800 E JEWELL AVE </t>
  </si>
  <si>
    <t>DENVER</t>
  </si>
  <si>
    <t>80224</t>
  </si>
  <si>
    <t>COD007057995</t>
  </si>
  <si>
    <t>BPI-WESTMINSTER/HAMILTON SUNDSTRAND</t>
  </si>
  <si>
    <t xml:space="preserve">2480 W 70TH AVE </t>
  </si>
  <si>
    <t>80221</t>
  </si>
  <si>
    <t>COD007057961</t>
  </si>
  <si>
    <t>CF&amp;I STEEL LP DBA EVRAZ ROCKY MOUNTAIN STEEL</t>
  </si>
  <si>
    <t xml:space="preserve">2100 S FREEWAY </t>
  </si>
  <si>
    <t>PUEBLO</t>
  </si>
  <si>
    <t>81004</t>
  </si>
  <si>
    <t>COD991300484</t>
  </si>
  <si>
    <t>CLEAN HARBORS DEER TRAIL LLC</t>
  </si>
  <si>
    <t xml:space="preserve">108555 E HWY 36 </t>
  </si>
  <si>
    <t>DEER TRAIL</t>
  </si>
  <si>
    <t>80105</t>
  </si>
  <si>
    <t>COD980952097</t>
  </si>
  <si>
    <t>COLORADO DEPARTMENT OF TRANSPORTATION - HQ COMPLEX</t>
  </si>
  <si>
    <t xml:space="preserve">4201 E ARKANSAS AVE </t>
  </si>
  <si>
    <t>80222-3406</t>
  </si>
  <si>
    <t>COD069712792</t>
  </si>
  <si>
    <t>COLORADO STATE UNIVERSITY</t>
  </si>
  <si>
    <t xml:space="preserve">504 CROSS DR </t>
  </si>
  <si>
    <t>FORT COLLINS</t>
  </si>
  <si>
    <t>80523</t>
  </si>
  <si>
    <t>COT090011529</t>
  </si>
  <si>
    <t>COLORADO STATE UNIVERSITY (DISPOSAL)</t>
  </si>
  <si>
    <t xml:space="preserve"> S OVERLAND TRL AT RAMPART RD </t>
  </si>
  <si>
    <t>80521</t>
  </si>
  <si>
    <t>COD094154671</t>
  </si>
  <si>
    <t>COZINCO</t>
  </si>
  <si>
    <t xml:space="preserve">100 W LEAD STREET </t>
  </si>
  <si>
    <t>SALIDA</t>
  </si>
  <si>
    <t>81201</t>
  </si>
  <si>
    <t>CO5670990105</t>
  </si>
  <si>
    <t>DENVER FEDERAL CENTER - GENERAL SERVICES ADMINISTRATION</t>
  </si>
  <si>
    <t xml:space="preserve">1 DENVER FEDERAL PL BLDG 41 RM 240 - 6TH AND KIPLING </t>
  </si>
  <si>
    <t>LAKEWOOD</t>
  </si>
  <si>
    <t>80225</t>
  </si>
  <si>
    <t>COD000695007</t>
  </si>
  <si>
    <t>DENVER-ARAPAHOE CHEMICAL WASTE PROCESSING FACILITY</t>
  </si>
  <si>
    <t xml:space="preserve">25700 E YALE AVE </t>
  </si>
  <si>
    <t>80014</t>
  </si>
  <si>
    <t>COD005548037</t>
  </si>
  <si>
    <t>DOVER INDUSTRIES REMEDIATION</t>
  </si>
  <si>
    <t xml:space="preserve">5601-1/2 N 71ST ST </t>
  </si>
  <si>
    <t>LONGMONT</t>
  </si>
  <si>
    <t>80503-8698</t>
  </si>
  <si>
    <t>COD075754663</t>
  </si>
  <si>
    <t xml:space="preserve">7800 N MOORE RD </t>
  </si>
  <si>
    <t>LITTLETON</t>
  </si>
  <si>
    <t>80125</t>
  </si>
  <si>
    <t>COD048126726</t>
  </si>
  <si>
    <t>EAGLE PICHER TECHNOLOGIES LLC</t>
  </si>
  <si>
    <t xml:space="preserve">3820 S HANCOCK EXPWY </t>
  </si>
  <si>
    <t>COLORADO SPRINGS</t>
  </si>
  <si>
    <t>80911</t>
  </si>
  <si>
    <t>CO4690090010</t>
  </si>
  <si>
    <t>FHWA CFLHD MATERIALS LABORATORY FED HIWY ADM</t>
  </si>
  <si>
    <t xml:space="preserve"> DNV FED CTR - 6TH AVE BLDG 52 </t>
  </si>
  <si>
    <t>COD031992225</t>
  </si>
  <si>
    <t>KATZSON BROTHERS INC</t>
  </si>
  <si>
    <t xml:space="preserve">960 VALLEJO ST </t>
  </si>
  <si>
    <t>80204</t>
  </si>
  <si>
    <t>COD078341658</t>
  </si>
  <si>
    <t>KODAK MOMENTS COLORADO</t>
  </si>
  <si>
    <t xml:space="preserve">9952 EASTMAN PARK DR </t>
  </si>
  <si>
    <t>80551</t>
  </si>
  <si>
    <t>COD007077175</t>
  </si>
  <si>
    <t xml:space="preserve">465 W 56TH AVE </t>
  </si>
  <si>
    <t>80216</t>
  </si>
  <si>
    <t>COD001704790</t>
  </si>
  <si>
    <t xml:space="preserve">LOCKHEED MARTIN SPACE </t>
  </si>
  <si>
    <t xml:space="preserve">12257 S WADSWORTH BLVD </t>
  </si>
  <si>
    <t>COD007060981</t>
  </si>
  <si>
    <t>LOUVIERS WORKS</t>
  </si>
  <si>
    <t xml:space="preserve">7255 MAIN ST </t>
  </si>
  <si>
    <t>LOUVIERS</t>
  </si>
  <si>
    <t>80131-0067</t>
  </si>
  <si>
    <t>COD076459601</t>
  </si>
  <si>
    <t>MAGELLAN PIPELINE COMPANY LP DENVER</t>
  </si>
  <si>
    <t xml:space="preserve">15000 E SMITH RD </t>
  </si>
  <si>
    <t>80011-2401</t>
  </si>
  <si>
    <t>COD056559479</t>
  </si>
  <si>
    <t>MAHOGANY RUN LLC</t>
  </si>
  <si>
    <t xml:space="preserve">715 S UNIVERSITY BLVD </t>
  </si>
  <si>
    <t>80209</t>
  </si>
  <si>
    <t>COR000012443</t>
  </si>
  <si>
    <t>MICROSEMI CONSORTIUM FACILITY/MICROSEMI CONSORTIUM C/O BRIAN MCGINNIS (FMC CORP)</t>
  </si>
  <si>
    <t xml:space="preserve">802 HOYT ST </t>
  </si>
  <si>
    <t>BROOMFIELD</t>
  </si>
  <si>
    <t>80020</t>
  </si>
  <si>
    <t>COD007060999</t>
  </si>
  <si>
    <t>POWER ENGINEERING CO</t>
  </si>
  <si>
    <t xml:space="preserve">2525 S DELAWARE ST </t>
  </si>
  <si>
    <t>80223-4400</t>
  </si>
  <si>
    <t>COD007091200</t>
  </si>
  <si>
    <t>PROTEX INDUSTRIES INC</t>
  </si>
  <si>
    <t xml:space="preserve">1331 W EVANS AVE </t>
  </si>
  <si>
    <t>80223</t>
  </si>
  <si>
    <t>CO8213820725</t>
  </si>
  <si>
    <t>PUEBLO CHEMICAL DEPOT</t>
  </si>
  <si>
    <t xml:space="preserve">45825 HWY 96 E </t>
  </si>
  <si>
    <t>81006-9330</t>
  </si>
  <si>
    <t>COD980718985</t>
  </si>
  <si>
    <t>RAMP INDUSTRIES INC</t>
  </si>
  <si>
    <t xml:space="preserve">1127 W 46TH AVE </t>
  </si>
  <si>
    <t>80211-2302</t>
  </si>
  <si>
    <t>COD007068646</t>
  </si>
  <si>
    <t>RAYTHEON COMPANY - BOULDER</t>
  </si>
  <si>
    <t xml:space="preserve">6859 N FOOTHILLS PKWY </t>
  </si>
  <si>
    <t>BOULDER</t>
  </si>
  <si>
    <t>80302</t>
  </si>
  <si>
    <t>COD073405961</t>
  </si>
  <si>
    <t>ROCKWOOL PLANT - PUEBLO</t>
  </si>
  <si>
    <t xml:space="preserve">600 OLD SMELTER RD </t>
  </si>
  <si>
    <t>81003-3341</t>
  </si>
  <si>
    <t>CO7890010526</t>
  </si>
  <si>
    <t>ROCKY FLATS SITE - US DOE</t>
  </si>
  <si>
    <t xml:space="preserve">10808 HWY 93 - 16 MILES NW OF DENVER </t>
  </si>
  <si>
    <t>GOLDEN</t>
  </si>
  <si>
    <t>80403</t>
  </si>
  <si>
    <t>CO5210020769</t>
  </si>
  <si>
    <t>ROCKY MOUNTAIN ARSENAL</t>
  </si>
  <si>
    <t xml:space="preserve">7270  KINGSTON PKWY  BLDG 129 </t>
  </si>
  <si>
    <t>COT090010851</t>
  </si>
  <si>
    <t xml:space="preserve">368 BONNY ST </t>
  </si>
  <si>
    <t>GRAND JUNCTION</t>
  </si>
  <si>
    <t>81501</t>
  </si>
  <si>
    <t>COD000716621</t>
  </si>
  <si>
    <t>SAFETY-KLEEN SYSTEMS INC - ENGLEWOOD</t>
  </si>
  <si>
    <t xml:space="preserve">2801 S TEJON </t>
  </si>
  <si>
    <t>COD000716639</t>
  </si>
  <si>
    <t>SAFETY-KLEEN SYSTEMS INC - PUEBLO</t>
  </si>
  <si>
    <t xml:space="preserve">2841 E FOURTH ST </t>
  </si>
  <si>
    <t>81001</t>
  </si>
  <si>
    <t>COD082657420</t>
  </si>
  <si>
    <t>SCHLAGE LOCK COMPANY LLC</t>
  </si>
  <si>
    <t xml:space="preserve">3899 HANCOCK EXPWY </t>
  </si>
  <si>
    <t>SECURITY</t>
  </si>
  <si>
    <t>80911-1230</t>
  </si>
  <si>
    <t>COR000248104</t>
  </si>
  <si>
    <t>SPILL INCIDENT 2018-0152</t>
  </si>
  <si>
    <t xml:space="preserve"> 40.214257 DEG, -104.616501 DEG </t>
  </si>
  <si>
    <t>LA SALLE</t>
  </si>
  <si>
    <t>80645</t>
  </si>
  <si>
    <t>COD060627189</t>
  </si>
  <si>
    <t>SUNCOR ENERGY (USA) INC - COMMERCE CITY REFINERY</t>
  </si>
  <si>
    <t xml:space="preserve">5801 BRIGHTON BLVD </t>
  </si>
  <si>
    <t>COD000109975</t>
  </si>
  <si>
    <t>SUNCOR ENERGY (USA) INC EAST PLANT</t>
  </si>
  <si>
    <t xml:space="preserve">5800 BRIGHTON BLVD </t>
  </si>
  <si>
    <t>COR000205591</t>
  </si>
  <si>
    <t>SUNCOR GRAND JUNCTION PRODUCTS TERMINAL</t>
  </si>
  <si>
    <t xml:space="preserve">2230 RAILROAD AVE </t>
  </si>
  <si>
    <t>81505</t>
  </si>
  <si>
    <t>COD981551286</t>
  </si>
  <si>
    <t>SYNTEX AGRIBUSINESS LYONS REMEDIATION PROJECT</t>
  </si>
  <si>
    <t xml:space="preserve">15211 N DAKOTA RIDGE RD </t>
  </si>
  <si>
    <t>LYONS</t>
  </si>
  <si>
    <t>80540</t>
  </si>
  <si>
    <t>COR000212639</t>
  </si>
  <si>
    <t>THORNTON SHOPPING CENTER</t>
  </si>
  <si>
    <t xml:space="preserve">8866 WASHINGTON ST </t>
  </si>
  <si>
    <t>THORNTON</t>
  </si>
  <si>
    <t>80229</t>
  </si>
  <si>
    <t>COD007431505</t>
  </si>
  <si>
    <t>UNIVERSITY OF COLORADO - BOULDER</t>
  </si>
  <si>
    <t xml:space="preserve">1000 REGENT DR </t>
  </si>
  <si>
    <t>80309</t>
  </si>
  <si>
    <t>CO7570090038</t>
  </si>
  <si>
    <t>US AIR FORCE PLANT - PJKS</t>
  </si>
  <si>
    <t xml:space="preserve">12257 S  WADSWORTH BLVD </t>
  </si>
  <si>
    <t>80125-8504</t>
  </si>
  <si>
    <t>CO2210020150</t>
  </si>
  <si>
    <t>US ARMY - FORT CARSON</t>
  </si>
  <si>
    <t xml:space="preserve">1626 EVANS ST  BLDG 1219 </t>
  </si>
  <si>
    <t>FORT CARSON</t>
  </si>
  <si>
    <t>80913</t>
  </si>
  <si>
    <t>COD980591184</t>
  </si>
  <si>
    <t xml:space="preserve">9131 E 96TH AVE </t>
  </si>
  <si>
    <t>80640</t>
  </si>
  <si>
    <t>COD067315390</t>
  </si>
  <si>
    <t>WESTERN SLOPE REFINING COMPANY</t>
  </si>
  <si>
    <t xml:space="preserve"> 2 MI W OF FRUITA ON HWY 6/50 </t>
  </si>
  <si>
    <t>FRUITA</t>
  </si>
  <si>
    <t>81521</t>
  </si>
  <si>
    <t>MT</t>
  </si>
  <si>
    <t>MTD000716787</t>
  </si>
  <si>
    <t>BN PARADISE TIE PLANT</t>
  </si>
  <si>
    <t xml:space="preserve"> HIGHWAY 200 </t>
  </si>
  <si>
    <t>PARADISE</t>
  </si>
  <si>
    <t>59856</t>
  </si>
  <si>
    <t>MTD000475194</t>
  </si>
  <si>
    <t>CALUMET MONTANA REFINING LLC</t>
  </si>
  <si>
    <t xml:space="preserve"> 1900 10TH ST NE </t>
  </si>
  <si>
    <t>GREAT FALLS</t>
  </si>
  <si>
    <t>59404</t>
  </si>
  <si>
    <t>MTD006238083</t>
  </si>
  <si>
    <t>CHS INC LAUREL REFINERY</t>
  </si>
  <si>
    <t xml:space="preserve"> 803 US HIGHWAY 212 S </t>
  </si>
  <si>
    <t>59044</t>
  </si>
  <si>
    <t>MTD002076370</t>
  </si>
  <si>
    <t>FORMER FLYING J REFINERY</t>
  </si>
  <si>
    <t>115 REFINERY RD 4 MI E OF CUT BANK</t>
  </si>
  <si>
    <t>CUT BANK</t>
  </si>
  <si>
    <t>59427</t>
  </si>
  <si>
    <t>MTD079711198</t>
  </si>
  <si>
    <t>LOVELAND PRODUCTS INC</t>
  </si>
  <si>
    <t xml:space="preserve"> 1525 LOCKWOOD RD </t>
  </si>
  <si>
    <t>BILLINGS</t>
  </si>
  <si>
    <t>59101</t>
  </si>
  <si>
    <t>MT8571924556</t>
  </si>
  <si>
    <t>MALMSTROM AIR FORCE BASE</t>
  </si>
  <si>
    <t>341 CES CEIE 39 78TH ST N</t>
  </si>
  <si>
    <t>59402</t>
  </si>
  <si>
    <t>MTD006230346</t>
  </si>
  <si>
    <t>MONTANA ENVIRONMENTAL TRUST GROUP LLC</t>
  </si>
  <si>
    <t xml:space="preserve">100 SMELTER RD </t>
  </si>
  <si>
    <t>EAST HELENA</t>
  </si>
  <si>
    <t>59635</t>
  </si>
  <si>
    <t>MTD010380574</t>
  </si>
  <si>
    <t>PAR MONTANA BILLINGS REFINERY</t>
  </si>
  <si>
    <t xml:space="preserve">700 EXXONMOBIL RD </t>
  </si>
  <si>
    <t>MTD000818096</t>
  </si>
  <si>
    <t>PHILLIPS 66 COMPANY  BILLINGS LAND TREATMENT UNIT</t>
  </si>
  <si>
    <t xml:space="preserve">7432 ALEXANDER RD </t>
  </si>
  <si>
    <t>59105</t>
  </si>
  <si>
    <t>MTD006229405</t>
  </si>
  <si>
    <t>PHILLIPS 66 COMPANY BILLINGS REFINERY</t>
  </si>
  <si>
    <t xml:space="preserve">401 S 23RD ST </t>
  </si>
  <si>
    <t>MTD057558546</t>
  </si>
  <si>
    <t>SOLVAY USA INC SILVER BOW SITE</t>
  </si>
  <si>
    <t xml:space="preserve"> 119130 GERMAN GULCH RD </t>
  </si>
  <si>
    <t>BUTTE</t>
  </si>
  <si>
    <t>59750</t>
  </si>
  <si>
    <t>ND</t>
  </si>
  <si>
    <t>NDD000690594</t>
  </si>
  <si>
    <t>DAKOTA GASIFICATION COMPANY - GREAT PLAINS SYNFUELS PLANT</t>
  </si>
  <si>
    <t xml:space="preserve">420 COUNTY ROAD 26 </t>
  </si>
  <si>
    <t>BEULAH</t>
  </si>
  <si>
    <t>58523</t>
  </si>
  <si>
    <t>NDT390010049</t>
  </si>
  <si>
    <t>FLYING J PETROLEUMS INC WILLISTON REFINERY</t>
  </si>
  <si>
    <t xml:space="preserve"> HWY 1804 - 1 MILE EAST OF TOWN SW 1/4 SEC 19 T154N R100W</t>
  </si>
  <si>
    <t>58801</t>
  </si>
  <si>
    <t>ND3571924759</t>
  </si>
  <si>
    <t>GRAND FORKS AIR FORCE BASE</t>
  </si>
  <si>
    <t xml:space="preserve">525 TUSKEGEE AIRMEN BLVD </t>
  </si>
  <si>
    <t>GRAND FORKS AFB</t>
  </si>
  <si>
    <t>58205</t>
  </si>
  <si>
    <t>NDD006175467</t>
  </si>
  <si>
    <t>MARATHON MANDAN REFINERY</t>
  </si>
  <si>
    <t xml:space="preserve">900 OLD RED TRAIL NE </t>
  </si>
  <si>
    <t>MANDAN</t>
  </si>
  <si>
    <t>58554</t>
  </si>
  <si>
    <t>ND4571924758</t>
  </si>
  <si>
    <t>MINOT AIR FORCE BASE</t>
  </si>
  <si>
    <t xml:space="preserve">5 CES/CEIE 531 BOMBER BOULEVARD </t>
  </si>
  <si>
    <t>MINOT AFB</t>
  </si>
  <si>
    <t>58705</t>
  </si>
  <si>
    <t>NDD980957070</t>
  </si>
  <si>
    <t xml:space="preserve">3704 SARATOGA AVE </t>
  </si>
  <si>
    <t>BISMARCK</t>
  </si>
  <si>
    <t>58503</t>
  </si>
  <si>
    <t>NDD000716738</t>
  </si>
  <si>
    <t>SAFETY-KLEEN SYSTEMS, INC. - FARGO</t>
  </si>
  <si>
    <t xml:space="preserve">1537 FIRST AVE SOUTH </t>
  </si>
  <si>
    <t>FARGO</t>
  </si>
  <si>
    <t>58103</t>
  </si>
  <si>
    <t>NDD982591794</t>
  </si>
  <si>
    <t>WASTE RECOVERY SERVICES, INC.</t>
  </si>
  <si>
    <t xml:space="preserve">995 EAST HIGHWAY 10 </t>
  </si>
  <si>
    <t>BELFIELD</t>
  </si>
  <si>
    <t>58622</t>
  </si>
  <si>
    <t>SD</t>
  </si>
  <si>
    <t>SDD000716696</t>
  </si>
  <si>
    <t xml:space="preserve">2000 N. WESTPORT AVENUE </t>
  </si>
  <si>
    <t>SIOUX FALLS</t>
  </si>
  <si>
    <t>57107</t>
  </si>
  <si>
    <t>SDD981549983</t>
  </si>
  <si>
    <t>TECH ORD, A DIVISION OF AMTEC CORPORATION</t>
  </si>
  <si>
    <t xml:space="preserve">47600 180TH STREET </t>
  </si>
  <si>
    <t>CLEAR LAKE</t>
  </si>
  <si>
    <t>57226</t>
  </si>
  <si>
    <t>UT</t>
  </si>
  <si>
    <t>UTD009086133</t>
  </si>
  <si>
    <t>ANDERSON GENEVA DEVELOPMENT, INC.</t>
  </si>
  <si>
    <t xml:space="preserve">99 NORTH GENEVA ROAD </t>
  </si>
  <si>
    <t>OREM</t>
  </si>
  <si>
    <t>84057</t>
  </si>
  <si>
    <t>UT3170027277</t>
  </si>
  <si>
    <t>ATK LAUNCH SYSTEMS INC. - NIROP</t>
  </si>
  <si>
    <t xml:space="preserve">5000 SOUTH 8400 WEST </t>
  </si>
  <si>
    <t>WEST VALLEY CITY</t>
  </si>
  <si>
    <t>84120</t>
  </si>
  <si>
    <t>UTD001705029</t>
  </si>
  <si>
    <t>ATK LAUNCH SYSTEMS INC. BACCHUS FACILITY PLANT 1</t>
  </si>
  <si>
    <t>UTD009081357</t>
  </si>
  <si>
    <t>ATK LAUNCH SYSTEMS LLC - PROMONTORY</t>
  </si>
  <si>
    <t xml:space="preserve">9160 NORTH HIGHWAY 83 </t>
  </si>
  <si>
    <t>BRIGHAM CITY</t>
  </si>
  <si>
    <t>84302</t>
  </si>
  <si>
    <t>UTD045267127</t>
  </si>
  <si>
    <t>BIG WEST OIL LLC</t>
  </si>
  <si>
    <t xml:space="preserve">333 WEST CENTER ST </t>
  </si>
  <si>
    <t>NORTH SALT LAKE</t>
  </si>
  <si>
    <t>84054-2805</t>
  </si>
  <si>
    <t>UTD000826370</t>
  </si>
  <si>
    <t>BP PRODUCTS NO. AMERICA INC. SLC, REFINERY</t>
  </si>
  <si>
    <t xml:space="preserve">1700 NORTH 1200 WEST </t>
  </si>
  <si>
    <t>SALT LAKE CITY</t>
  </si>
  <si>
    <t>84103</t>
  </si>
  <si>
    <t>UTD092029768</t>
  </si>
  <si>
    <t>CHEVRON SALT LAKE REFINERY</t>
  </si>
  <si>
    <t xml:space="preserve">685 SOUTH CHEVRON WAY </t>
  </si>
  <si>
    <t>84054</t>
  </si>
  <si>
    <t>UTD981552177</t>
  </si>
  <si>
    <t>CLEAN HARBORS ARAGONITE, LLC</t>
  </si>
  <si>
    <t xml:space="preserve">11600 N APTUS ROAD </t>
  </si>
  <si>
    <t>ARAGONITE</t>
  </si>
  <si>
    <t>84029</t>
  </si>
  <si>
    <t>UTD982595795</t>
  </si>
  <si>
    <t>CLEAN HARBORS CLIVE, LLC</t>
  </si>
  <si>
    <t xml:space="preserve">3.5 MILES SOUTH OF EXIT 49 </t>
  </si>
  <si>
    <t>CLIVE</t>
  </si>
  <si>
    <t>84074</t>
  </si>
  <si>
    <t>UTD991301748</t>
  </si>
  <si>
    <t>CLEAN HARBORS GRASSY MOUNTAIN</t>
  </si>
  <si>
    <t xml:space="preserve">3 MILES EAST, 7 MILES NORTH OF KNOLLS EXIT OFF I-80 </t>
  </si>
  <si>
    <t>KNOLLS</t>
  </si>
  <si>
    <t>UTD980666721</t>
  </si>
  <si>
    <t>DYNO NOBEL TOOELE TEST SITE (IRECO)</t>
  </si>
  <si>
    <t xml:space="preserve"> 6 MI S OF UT 73 AT 5 MILE PASS </t>
  </si>
  <si>
    <t>UTD982598898</t>
  </si>
  <si>
    <t>ENERGYSOLUTIONS CLIVE FACILITY</t>
  </si>
  <si>
    <t>U.S. INTERSTATE 80, EXIT 49, FIVE M ILES SOUTH</t>
  </si>
  <si>
    <t>GRANTSVILLE</t>
  </si>
  <si>
    <t>UTD009073800</t>
  </si>
  <si>
    <t>NINIGRET TECHNOLOGIES PARK, LC. PREV. ENGELHARD</t>
  </si>
  <si>
    <t xml:space="preserve">2950 ANDREWS AVE </t>
  </si>
  <si>
    <t>84104</t>
  </si>
  <si>
    <t>UTD980957088</t>
  </si>
  <si>
    <t xml:space="preserve">1066 SOUTH PIONEER ROAD </t>
  </si>
  <si>
    <t>UTD000826362</t>
  </si>
  <si>
    <t>TESORO REFINING &amp; MARKETING COMPANY LLC</t>
  </si>
  <si>
    <t xml:space="preserve">474 WEST 900 NORTH </t>
  </si>
  <si>
    <t>UTD041310962</t>
  </si>
  <si>
    <t>THE ENSIGN-BICKFORD COMPANY</t>
  </si>
  <si>
    <t xml:space="preserve">8305 S HIGHWAY 6 </t>
  </si>
  <si>
    <t>SPANISH FORK</t>
  </si>
  <si>
    <t>84660</t>
  </si>
  <si>
    <t>UT3213820894</t>
  </si>
  <si>
    <t>TOOELE ARMY DEPOT</t>
  </si>
  <si>
    <t xml:space="preserve">1 TOOELE ARMY DEPOT </t>
  </si>
  <si>
    <t>TOOELE</t>
  </si>
  <si>
    <t>UT5210090002</t>
  </si>
  <si>
    <t>TOOELE ARMY DEPOT - SOUTH</t>
  </si>
  <si>
    <t xml:space="preserve"> STATE HIGHWAY 36, LAT.40E 18'0 0 NO. LONG. 112E 20'00</t>
  </si>
  <si>
    <t>UTD041075896</t>
  </si>
  <si>
    <t>TRINITY HIGHWAY PRODUCTS</t>
  </si>
  <si>
    <t xml:space="preserve">950 WEST 400 SOUTH </t>
  </si>
  <si>
    <t>84014</t>
  </si>
  <si>
    <t>UTD048406144</t>
  </si>
  <si>
    <t xml:space="preserve"> FREEPORT CENTER BUILDING 12 </t>
  </si>
  <si>
    <t>CLEARFIELD</t>
  </si>
  <si>
    <t>84016</t>
  </si>
  <si>
    <t>UT3750211259</t>
  </si>
  <si>
    <t>US ARMY DUGWAY PROVING GROUND</t>
  </si>
  <si>
    <t xml:space="preserve">6672 STARK ROAD </t>
  </si>
  <si>
    <t>DUGWAY</t>
  </si>
  <si>
    <t>84022</t>
  </si>
  <si>
    <t>UT0570090001</t>
  </si>
  <si>
    <t>UTAH TEST AND TRAINING RANGE</t>
  </si>
  <si>
    <t xml:space="preserve"> EXIT #62 OFF I-80 WEST, 17 MILES NORTH </t>
  </si>
  <si>
    <t>UTD009087644</t>
  </si>
  <si>
    <t>VERTELLUS SPECIALTIES INC. (WAS REILLY)</t>
  </si>
  <si>
    <t xml:space="preserve">2555 SOUTH INDUSTRIAL PARKWAY </t>
  </si>
  <si>
    <t>PROVO</t>
  </si>
  <si>
    <t>84605</t>
  </si>
  <si>
    <t>UTD092024934</t>
  </si>
  <si>
    <t>WESTERN ZIRCONIUM</t>
  </si>
  <si>
    <t xml:space="preserve"> 10000 WEST 900 SOUTH </t>
  </si>
  <si>
    <t>OGDEN</t>
  </si>
  <si>
    <t>84404</t>
  </si>
  <si>
    <t>WY</t>
  </si>
  <si>
    <t>WYD991301086</t>
  </si>
  <si>
    <t>AMOCO PIPELINE TANK FARM</t>
  </si>
  <si>
    <t xml:space="preserve"> 1MI N AMOCO CASPER REFINERY </t>
  </si>
  <si>
    <t>CASPER</t>
  </si>
  <si>
    <t>82601</t>
  </si>
  <si>
    <t>WYD069811404</t>
  </si>
  <si>
    <t>ASTARIS LLC</t>
  </si>
  <si>
    <t xml:space="preserve">1733 ELKOL ROAD </t>
  </si>
  <si>
    <t>KEMMERER</t>
  </si>
  <si>
    <t>83101</t>
  </si>
  <si>
    <t>WYD007064447</t>
  </si>
  <si>
    <t>BP CASPER FORMER REFINERY</t>
  </si>
  <si>
    <t xml:space="preserve">1707 WEST YELLOWSTONE HWY </t>
  </si>
  <si>
    <t>WYD088677943</t>
  </si>
  <si>
    <t>FORMER TEXACO CASPER REFINERY</t>
  </si>
  <si>
    <t xml:space="preserve">75 EVANS STREET </t>
  </si>
  <si>
    <t>82636</t>
  </si>
  <si>
    <t>WYD048743009</t>
  </si>
  <si>
    <t>HF SINCLAIR CASPER REFINING LLC</t>
  </si>
  <si>
    <t xml:space="preserve">5700 E HIGHWAY 20/26 </t>
  </si>
  <si>
    <t>82609</t>
  </si>
  <si>
    <t>WYD051843613</t>
  </si>
  <si>
    <t>HF SINCLAIR CHEYENNE REFINERY LLC</t>
  </si>
  <si>
    <t xml:space="preserve">2700 EAST 5TH STREET </t>
  </si>
  <si>
    <t>CHEYENNE</t>
  </si>
  <si>
    <t>82007</t>
  </si>
  <si>
    <t>WYD079959185</t>
  </si>
  <si>
    <t>HF SINCLAIR PARCO REFINING LLC</t>
  </si>
  <si>
    <t xml:space="preserve">100 E. LINCOLN HWY </t>
  </si>
  <si>
    <t>SINCLAIR</t>
  </si>
  <si>
    <t>82334</t>
  </si>
  <si>
    <t>WYD061112470</t>
  </si>
  <si>
    <t>UNION PACIFIC RAILROAD LARAMIE TIMBER TREATING PLANT</t>
  </si>
  <si>
    <t xml:space="preserve">2736 FORT SANDERS DRIVE </t>
  </si>
  <si>
    <t>LARAMIE</t>
  </si>
  <si>
    <t>82070</t>
  </si>
  <si>
    <t>WYD006230189</t>
  </si>
  <si>
    <t>YELLOWSTONE CODY REFINERY</t>
  </si>
  <si>
    <t xml:space="preserve"> 1 MI N OF CODY </t>
  </si>
  <si>
    <t>CODY</t>
  </si>
  <si>
    <t>82414</t>
  </si>
  <si>
    <t>09</t>
  </si>
  <si>
    <t>AZ</t>
  </si>
  <si>
    <t>AZD982485880</t>
  </si>
  <si>
    <t>AGMET METALS OF AZ LLC</t>
  </si>
  <si>
    <t xml:space="preserve"> 1100 BUTTERFIELD TRAIL </t>
  </si>
  <si>
    <t>GILA BEND</t>
  </si>
  <si>
    <t>85337</t>
  </si>
  <si>
    <t>AZT050010453</t>
  </si>
  <si>
    <t>APS - SAGUARO POWER PLANT</t>
  </si>
  <si>
    <t xml:space="preserve"> 25044 E CAMINO ADELANTE </t>
  </si>
  <si>
    <t>RED ROCK</t>
  </si>
  <si>
    <t>85145</t>
  </si>
  <si>
    <t>AZD980818165</t>
  </si>
  <si>
    <t>ASCENT AVIATION SERVICES</t>
  </si>
  <si>
    <t xml:space="preserve"> 24641 E PINAL AIR PARK RD </t>
  </si>
  <si>
    <t>MARANA</t>
  </si>
  <si>
    <t>85653</t>
  </si>
  <si>
    <t>AZD000819565</t>
  </si>
  <si>
    <t>BEAN AND CO</t>
  </si>
  <si>
    <t xml:space="preserve"> 9450 S SALOME RD </t>
  </si>
  <si>
    <t>PALO VERDE</t>
  </si>
  <si>
    <t>85343</t>
  </si>
  <si>
    <t>AZD054408794</t>
  </si>
  <si>
    <t>BULL HN INFORMATION SYSTEMS INC</t>
  </si>
  <si>
    <t xml:space="preserve"> 13430 N BLACK CANYON HWY </t>
  </si>
  <si>
    <t>PHOENIX</t>
  </si>
  <si>
    <t>85029</t>
  </si>
  <si>
    <t>AZ7213820635</t>
  </si>
  <si>
    <t>CAMP NAVAJO</t>
  </si>
  <si>
    <t xml:space="preserve"> 1 HUGHES AVE </t>
  </si>
  <si>
    <t>BELLEMONT</t>
  </si>
  <si>
    <t>86015</t>
  </si>
  <si>
    <t>AZD049318009</t>
  </si>
  <si>
    <t>CLEAN HARBORS ARIZONA LLC</t>
  </si>
  <si>
    <t xml:space="preserve"> 1340 W LINCOLN ST </t>
  </si>
  <si>
    <t>85007</t>
  </si>
  <si>
    <t>AZT000612135</t>
  </si>
  <si>
    <t>CONN-SELMER</t>
  </si>
  <si>
    <t xml:space="preserve"> 1310 W FAIRWAY DR </t>
  </si>
  <si>
    <t>NOGALES</t>
  </si>
  <si>
    <t>85621</t>
  </si>
  <si>
    <t>AZD983473547</t>
  </si>
  <si>
    <t>DAICEL SAFETY SYSTEMS AMERICAS, INC</t>
  </si>
  <si>
    <t xml:space="preserve">3431 N RESEDA CIR </t>
  </si>
  <si>
    <t>MESA</t>
  </si>
  <si>
    <t>85215</t>
  </si>
  <si>
    <t>AZ4570024055</t>
  </si>
  <si>
    <t>DAVIS-MONTHAN AFB</t>
  </si>
  <si>
    <t xml:space="preserve"> 3775 S 5TH ST </t>
  </si>
  <si>
    <t>DAVIS MONTHAN AFB</t>
  </si>
  <si>
    <t>85707</t>
  </si>
  <si>
    <t>AZD980880819</t>
  </si>
  <si>
    <t>ESCO</t>
  </si>
  <si>
    <t xml:space="preserve"> 5200 S BRANIFF RD </t>
  </si>
  <si>
    <t>TUCSON</t>
  </si>
  <si>
    <t>85706</t>
  </si>
  <si>
    <t>AZD982441263</t>
  </si>
  <si>
    <t>EVOQUA WATER TECHNOLOGIES</t>
  </si>
  <si>
    <t xml:space="preserve"> 2523 MUTAHAR ST </t>
  </si>
  <si>
    <t>PARKER</t>
  </si>
  <si>
    <t>85344</t>
  </si>
  <si>
    <t>AZD980814479</t>
  </si>
  <si>
    <t>FORMER UNIVERSAL PROPULSION COMPANY</t>
  </si>
  <si>
    <t xml:space="preserve"> 25401 N CENTRAL AVE </t>
  </si>
  <si>
    <t>85085</t>
  </si>
  <si>
    <t>AZD043848050</t>
  </si>
  <si>
    <t>FREESCALE SEMICONDUCTOR - MESA SITE</t>
  </si>
  <si>
    <t xml:space="preserve"> 2200 W BROADWAY RD </t>
  </si>
  <si>
    <t>85202</t>
  </si>
  <si>
    <t>AZD081705402</t>
  </si>
  <si>
    <t xml:space="preserve"> 284 E STOREY RD </t>
  </si>
  <si>
    <t>COOLIDGE</t>
  </si>
  <si>
    <t>85128</t>
  </si>
  <si>
    <t>AZT000623702</t>
  </si>
  <si>
    <t>IBM TUCSON STORAGE SYSTEMS DIVISION</t>
  </si>
  <si>
    <t xml:space="preserve"> 9000 S RITA RD BLDG 9062</t>
  </si>
  <si>
    <t>85744-0001</t>
  </si>
  <si>
    <t>AZD020691507</t>
  </si>
  <si>
    <t>KAISER ALUMINUM FABRICATED PRODUCTS LLC.</t>
  </si>
  <si>
    <t xml:space="preserve"> 6573 W WILLIS RD </t>
  </si>
  <si>
    <t>CHANDLER</t>
  </si>
  <si>
    <t>85226-5101</t>
  </si>
  <si>
    <t>AZ4570024139</t>
  </si>
  <si>
    <t>LUKE AFB - BARRY M GOLDWATER RANGE EASTERN</t>
  </si>
  <si>
    <t xml:space="preserve"> NEAR GILA BEND. </t>
  </si>
  <si>
    <t>AZD041458555</t>
  </si>
  <si>
    <t>MCCULLOCH CORPORATION PLANT - FORMER</t>
  </si>
  <si>
    <t xml:space="preserve"> 900 LAKE HAVASU AVE N </t>
  </si>
  <si>
    <t>LAKE HAVASU CITY</t>
  </si>
  <si>
    <t>86403</t>
  </si>
  <si>
    <t>AZD020132502</t>
  </si>
  <si>
    <t>NAMMO DEFENSE SYSTEMS INC.</t>
  </si>
  <si>
    <t xml:space="preserve"> 4111 N HIGLEY RD </t>
  </si>
  <si>
    <t>AZT050010180</t>
  </si>
  <si>
    <t>ONYX ENVIRONMENTAL SERVICE</t>
  </si>
  <si>
    <t xml:space="preserve"> 2301 W BROADWAY RD </t>
  </si>
  <si>
    <t>85041-2111</t>
  </si>
  <si>
    <t>AZD980665814</t>
  </si>
  <si>
    <t>PAGE-TROWBRIDGE RANCH LANDFILL</t>
  </si>
  <si>
    <t xml:space="preserve"> SEC 27-33 T9S R14E </t>
  </si>
  <si>
    <t>ORACLE JUNCTION</t>
  </si>
  <si>
    <t>85132</t>
  </si>
  <si>
    <t>AZT000624429</t>
  </si>
  <si>
    <t>PALO VERDE NUCLEAR GENERATING STATION</t>
  </si>
  <si>
    <t xml:space="preserve"> 5801 S WINTERSBURG RD </t>
  </si>
  <si>
    <t>WINTERSBURG</t>
  </si>
  <si>
    <t>85354</t>
  </si>
  <si>
    <t>AZD980892731</t>
  </si>
  <si>
    <t>PARCEL 105-30-005E</t>
  </si>
  <si>
    <t xml:space="preserve"> 2575 S 16TH AVE </t>
  </si>
  <si>
    <t>AZD083726034</t>
  </si>
  <si>
    <t>REVLON CONSUMER PRODTS CORP</t>
  </si>
  <si>
    <t xml:space="preserve"> 4301 W BUCKEYE RD </t>
  </si>
  <si>
    <t>85043</t>
  </si>
  <si>
    <t>AZD009015389</t>
  </si>
  <si>
    <t>ROMIC ENVIRONMENTAL TECHNOLOGY CORP</t>
  </si>
  <si>
    <t xml:space="preserve"> 6760 W ALLISON RD </t>
  </si>
  <si>
    <t>85226-5130</t>
  </si>
  <si>
    <t>AZD981969504</t>
  </si>
  <si>
    <t>SAFETY-KLEEN</t>
  </si>
  <si>
    <t xml:space="preserve"> 6625 W FRYE RD </t>
  </si>
  <si>
    <t>85226</t>
  </si>
  <si>
    <t>AZD089308803</t>
  </si>
  <si>
    <t xml:space="preserve"> 4401 E UNIVERSITY DR </t>
  </si>
  <si>
    <t>85034-7433</t>
  </si>
  <si>
    <t>AZD980892897</t>
  </si>
  <si>
    <t xml:space="preserve"> 4161 E TENNESSEE ST STE 369</t>
  </si>
  <si>
    <t>85714</t>
  </si>
  <si>
    <t>AZD982491649</t>
  </si>
  <si>
    <t>TRW AUTOMOTIVE SYSTEMS</t>
  </si>
  <si>
    <t xml:space="preserve"> 11202 E GERMANN RD </t>
  </si>
  <si>
    <t>85212</t>
  </si>
  <si>
    <t>AZ0210020434</t>
  </si>
  <si>
    <t>U.S. ARMY - FORT HUACHUCA TYPE 2 REUSE PERMIT</t>
  </si>
  <si>
    <t xml:space="preserve"> U.S. ARMY GARRISON FORT HUACHUCA BLDG 90404</t>
  </si>
  <si>
    <t>FORT HUACHUCA</t>
  </si>
  <si>
    <t>85613</t>
  </si>
  <si>
    <t>AZD085459535</t>
  </si>
  <si>
    <t>UDA - 811 BUILDING</t>
  </si>
  <si>
    <t xml:space="preserve"> 811 W BROADWAY RD </t>
  </si>
  <si>
    <t>TEMPE</t>
  </si>
  <si>
    <t>85282</t>
  </si>
  <si>
    <t>AZD980638290</t>
  </si>
  <si>
    <t>UNIDYNAMICS/PHOENIX INC (WHITE TANKS)</t>
  </si>
  <si>
    <t xml:space="preserve"> WHITE TANKS MT, SEC 1 T2N R3W </t>
  </si>
  <si>
    <t>WHITE MOUNTAIN LAKE</t>
  </si>
  <si>
    <t>85912</t>
  </si>
  <si>
    <t>AZD000819615</t>
  </si>
  <si>
    <t>UNIVERSITY OF ARIZONA</t>
  </si>
  <si>
    <t xml:space="preserve"> 1548 N RING RD </t>
  </si>
  <si>
    <t>85719</t>
  </si>
  <si>
    <t>AZ5213820991</t>
  </si>
  <si>
    <t>US ARMY GARRISON YUMA PROVING GROUND</t>
  </si>
  <si>
    <t xml:space="preserve"> 301 C ST </t>
  </si>
  <si>
    <t>YUMA</t>
  </si>
  <si>
    <t>85365</t>
  </si>
  <si>
    <t>AZ4572190029</t>
  </si>
  <si>
    <t>USAF LUKE WASTE ANNEX DRMO</t>
  </si>
  <si>
    <t xml:space="preserve"> 7011 N EL MIRAGE RD </t>
  </si>
  <si>
    <t>85307</t>
  </si>
  <si>
    <t>AZR000037382</t>
  </si>
  <si>
    <t>USMC - BARRY M GOLDWATER RANGE WESTERN</t>
  </si>
  <si>
    <t xml:space="preserve"> EAST/WEST DIVIDING LINE OF RANGES IS MOHAWK. </t>
  </si>
  <si>
    <t>85356</t>
  </si>
  <si>
    <t>AZ0000337360</t>
  </si>
  <si>
    <t xml:space="preserve">5736 W JEFFERSON ST </t>
  </si>
  <si>
    <t>AZD980735500</t>
  </si>
  <si>
    <t>WORLD RESOURCES COMPANY</t>
  </si>
  <si>
    <t xml:space="preserve"> 8113 W SHERMAN ST </t>
  </si>
  <si>
    <t>TOLLESON</t>
  </si>
  <si>
    <t>85353</t>
  </si>
  <si>
    <t>CA</t>
  </si>
  <si>
    <t>CAT080033368</t>
  </si>
  <si>
    <t>3M OPTICAL SYSTEMS-PETALUMA</t>
  </si>
  <si>
    <t xml:space="preserve">1331 COMMERCE STREET </t>
  </si>
  <si>
    <t>PETALUMA</t>
  </si>
  <si>
    <t>94954</t>
  </si>
  <si>
    <t>CAD089446710</t>
  </si>
  <si>
    <t>A AMERICAN ENVIRONMENTAL L L C</t>
  </si>
  <si>
    <t xml:space="preserve"> 3033 W MISSION RD </t>
  </si>
  <si>
    <t>ALHAMBRA</t>
  </si>
  <si>
    <t>91803</t>
  </si>
  <si>
    <t>CAD020159760</t>
  </si>
  <si>
    <t>A1L SYSTEMS INC.</t>
  </si>
  <si>
    <t xml:space="preserve"> 31717 LA TIENDA DR </t>
  </si>
  <si>
    <t>WESTLAKE VILLAGE</t>
  </si>
  <si>
    <t>91359-5009</t>
  </si>
  <si>
    <t>CAD981397417</t>
  </si>
  <si>
    <t>AAD DISTRIBUTION C/O CALIFORNIA DTSC</t>
  </si>
  <si>
    <t xml:space="preserve"> 2306 EAST 38TH STREET </t>
  </si>
  <si>
    <t>VERNON</t>
  </si>
  <si>
    <t>90058</t>
  </si>
  <si>
    <t>CAD096882147</t>
  </si>
  <si>
    <t>ACCUPATH DIAGNOSTIC LABORATORIES INC</t>
  </si>
  <si>
    <t xml:space="preserve"> 2601 CAMPUS DRIVE </t>
  </si>
  <si>
    <t>92612</t>
  </si>
  <si>
    <t>CAD041835695</t>
  </si>
  <si>
    <t>ACME FILL CORPORATION</t>
  </si>
  <si>
    <t xml:space="preserve">950 WATERBIRD WAY </t>
  </si>
  <si>
    <t>MARTINEZ</t>
  </si>
  <si>
    <t>94553-0000</t>
  </si>
  <si>
    <t>CAD079622569</t>
  </si>
  <si>
    <t>AEROJET AZUSA</t>
  </si>
  <si>
    <t xml:space="preserve"> 1100 W HOLLYVALE ST </t>
  </si>
  <si>
    <t>AZUSA</t>
  </si>
  <si>
    <t>91702-0296</t>
  </si>
  <si>
    <t>CAD981457302</t>
  </si>
  <si>
    <t>AEROJET ORDNANCE CHINO FACILITY</t>
  </si>
  <si>
    <t xml:space="preserve"> END OF WOODVIEW RD </t>
  </si>
  <si>
    <t>CHINO</t>
  </si>
  <si>
    <t>91708</t>
  </si>
  <si>
    <t>CAD009448382</t>
  </si>
  <si>
    <t>AGILENT TECHNOLOGIES INC</t>
  </si>
  <si>
    <t xml:space="preserve"> 2700 MITCHELL DR </t>
  </si>
  <si>
    <t>WALNUT CREEK</t>
  </si>
  <si>
    <t>94598</t>
  </si>
  <si>
    <t>CAD027909886</t>
  </si>
  <si>
    <t>ALCAN INGOT &amp; POWDERS</t>
  </si>
  <si>
    <t xml:space="preserve"> 1069 SECOND ST </t>
  </si>
  <si>
    <t>BERKELEY</t>
  </si>
  <si>
    <t>94710</t>
  </si>
  <si>
    <t>CAD008387250</t>
  </si>
  <si>
    <t>ALCO PACIFIC SITE</t>
  </si>
  <si>
    <t xml:space="preserve"> 16914 S BROADWAY </t>
  </si>
  <si>
    <t>CARSON</t>
  </si>
  <si>
    <t>90749</t>
  </si>
  <si>
    <t>CAD009154469</t>
  </si>
  <si>
    <t>ALLIED SIGNAL INC AND PUREX INDUSTRIES</t>
  </si>
  <si>
    <t xml:space="preserve"> 710 73RD AVE SOIL AND GROUNDWATER REMEDEATI</t>
  </si>
  <si>
    <t>OAKLAND</t>
  </si>
  <si>
    <t>94621</t>
  </si>
  <si>
    <t>CAD053995692</t>
  </si>
  <si>
    <t>ALMADEN VINEYARDS INC PAICINES RANCH</t>
  </si>
  <si>
    <t xml:space="preserve"> AIRLINE HWY </t>
  </si>
  <si>
    <t>PAICINES</t>
  </si>
  <si>
    <t>95043</t>
  </si>
  <si>
    <t>CAD010925576</t>
  </si>
  <si>
    <t>AMAZON.COM SERVICES LLC - DDO1</t>
  </si>
  <si>
    <t xml:space="preserve">2256 JUNCTION AVE </t>
  </si>
  <si>
    <t>SAN JOSE</t>
  </si>
  <si>
    <t>95131-0000</t>
  </si>
  <si>
    <t>CAD009162116</t>
  </si>
  <si>
    <t>AMERICAN CAN PACKAGING INC</t>
  </si>
  <si>
    <t xml:space="preserve"> 3801 E 8TH ST </t>
  </si>
  <si>
    <t>94604</t>
  </si>
  <si>
    <t>CAD990768871</t>
  </si>
  <si>
    <t xml:space="preserve"> 1598 S FIRST ST </t>
  </si>
  <si>
    <t>95110</t>
  </si>
  <si>
    <t>CAT080010929</t>
  </si>
  <si>
    <t>AMERICAN CYANAMID CO</t>
  </si>
  <si>
    <t xml:space="preserve"> 21444 GOLDEN TRIANGLE RD </t>
  </si>
  <si>
    <t>SAUGUS</t>
  </si>
  <si>
    <t>91350</t>
  </si>
  <si>
    <t>CAD067825364</t>
  </si>
  <si>
    <t>AMERICAN WASTE CONTAINER SERV INC</t>
  </si>
  <si>
    <t xml:space="preserve"> 11505 DOUGLAS RD </t>
  </si>
  <si>
    <t>RANCHO CORDOVA</t>
  </si>
  <si>
    <t>95670</t>
  </si>
  <si>
    <t>CAD056446388</t>
  </si>
  <si>
    <t>AMVAC CHEMICAL CORP</t>
  </si>
  <si>
    <t xml:space="preserve">4100 E. WASHINGTON BLVD. </t>
  </si>
  <si>
    <t>LOS ANGELES</t>
  </si>
  <si>
    <t>90023-0000</t>
  </si>
  <si>
    <t>CAD051612802</t>
  </si>
  <si>
    <t>ANACOMP INC</t>
  </si>
  <si>
    <t xml:space="preserve"> 305 SOQUEL WY AND 307 N PASTORIA AVE TSDF PT</t>
  </si>
  <si>
    <t>SUNNYVALE</t>
  </si>
  <si>
    <t>94086</t>
  </si>
  <si>
    <t>CAD069130995</t>
  </si>
  <si>
    <t>APPLIED MATERIALS INC</t>
  </si>
  <si>
    <t xml:space="preserve">974 EAST ARQUES AVE. </t>
  </si>
  <si>
    <t>94085-4520</t>
  </si>
  <si>
    <t>CAT080010101</t>
  </si>
  <si>
    <t>APPROPRIATE TECHNOLOGIES II INC.</t>
  </si>
  <si>
    <t xml:space="preserve"> 1700 MAXWELL RD </t>
  </si>
  <si>
    <t>CHULA VISTA</t>
  </si>
  <si>
    <t>91911</t>
  </si>
  <si>
    <t>CAD066562521</t>
  </si>
  <si>
    <t>ASHLAND CHEMICAL CO</t>
  </si>
  <si>
    <t xml:space="preserve"> 8610 ENTERPRISE DR </t>
  </si>
  <si>
    <t>94560-3315</t>
  </si>
  <si>
    <t>CAD044061422</t>
  </si>
  <si>
    <t>ASHLAND DISTRIBUTION COMPANY</t>
  </si>
  <si>
    <t xml:space="preserve"> 10505 S. PAINTER AVENUE </t>
  </si>
  <si>
    <t>SANTA FE SPRINGS</t>
  </si>
  <si>
    <t>90670</t>
  </si>
  <si>
    <t>CAD099457087</t>
  </si>
  <si>
    <t>BAKERSFIELD RENEWABLE FUELS LLC</t>
  </si>
  <si>
    <t xml:space="preserve">6451 ROSEDALE HWY </t>
  </si>
  <si>
    <t>BAKERSFIELD</t>
  </si>
  <si>
    <t>93308</t>
  </si>
  <si>
    <t>CAD009452657</t>
  </si>
  <si>
    <t>BAY ROAD HOLDINGS</t>
  </si>
  <si>
    <t xml:space="preserve">2081 BAY RD </t>
  </si>
  <si>
    <t>EAST PALO ALTO</t>
  </si>
  <si>
    <t>94303-0000</t>
  </si>
  <si>
    <t>CA7570024508</t>
  </si>
  <si>
    <t>BEALE AFB</t>
  </si>
  <si>
    <t>6425 B ST 9 CES/CEIE</t>
  </si>
  <si>
    <t>95903</t>
  </si>
  <si>
    <t>CAD008254708</t>
  </si>
  <si>
    <t>BECKMAN COULTER, INC.</t>
  </si>
  <si>
    <t xml:space="preserve">4300 N. HARBOR BLVD </t>
  </si>
  <si>
    <t>FULLERTON</t>
  </si>
  <si>
    <t>92834</t>
  </si>
  <si>
    <t>CAD002604866</t>
  </si>
  <si>
    <t>BETZ LABORATORIES INC</t>
  </si>
  <si>
    <t xml:space="preserve"> 3154 E HARCOURT ST </t>
  </si>
  <si>
    <t>COMPTON</t>
  </si>
  <si>
    <t>90221</t>
  </si>
  <si>
    <t>CAT080010606</t>
  </si>
  <si>
    <t>BIG BLUE HILLS DSPL SITE</t>
  </si>
  <si>
    <t xml:space="preserve"> SEC3 T19S R15E 10MI N OF </t>
  </si>
  <si>
    <t>COALINGA</t>
  </si>
  <si>
    <t>93210</t>
  </si>
  <si>
    <t>CAD008302895</t>
  </si>
  <si>
    <t>BIO-LAB, INC</t>
  </si>
  <si>
    <t xml:space="preserve">5160  E. AIRPORT DR </t>
  </si>
  <si>
    <t>91761</t>
  </si>
  <si>
    <t>CAD067786749</t>
  </si>
  <si>
    <t>BKK SANITARY LANDFILL</t>
  </si>
  <si>
    <t xml:space="preserve">2210 S. AZUSA AVE. </t>
  </si>
  <si>
    <t>WEST COVINA</t>
  </si>
  <si>
    <t>91792-1510</t>
  </si>
  <si>
    <t>CAD980665582</t>
  </si>
  <si>
    <t>BODY GLOVE INTERNATIONAL</t>
  </si>
  <si>
    <t xml:space="preserve"> 20700 DENKER AVE UNIT A </t>
  </si>
  <si>
    <t>TORRANCE</t>
  </si>
  <si>
    <t>90501-1923</t>
  </si>
  <si>
    <t>CAD091933895</t>
  </si>
  <si>
    <t xml:space="preserve"> 291 W ADAMS ST </t>
  </si>
  <si>
    <t>COLTON</t>
  </si>
  <si>
    <t>92324</t>
  </si>
  <si>
    <t>CAD008255754</t>
  </si>
  <si>
    <t>BOURNS INC</t>
  </si>
  <si>
    <t xml:space="preserve"> 1200 COLUMBIA AVE </t>
  </si>
  <si>
    <t>92507</t>
  </si>
  <si>
    <t>CAD096883434</t>
  </si>
  <si>
    <t>BOURNS INSTRUMENTS INC</t>
  </si>
  <si>
    <t xml:space="preserve"> 6135 MAGNOLIA AVE </t>
  </si>
  <si>
    <t>92506</t>
  </si>
  <si>
    <t>CAD009419607</t>
  </si>
  <si>
    <t>BRENNTAG PACIFIC INC</t>
  </si>
  <si>
    <t xml:space="preserve">860 WHARF STREET </t>
  </si>
  <si>
    <t>94804-0000</t>
  </si>
  <si>
    <t>CAD009531823</t>
  </si>
  <si>
    <t>BROWN AND BRYANT SHAFTER FAC</t>
  </si>
  <si>
    <t xml:space="preserve"> 135 COMMERCIAL DR </t>
  </si>
  <si>
    <t>SHAFTER</t>
  </si>
  <si>
    <t>93263</t>
  </si>
  <si>
    <t>CAR000010819</t>
  </si>
  <si>
    <t>BROWNING FERRIS IND</t>
  </si>
  <si>
    <t xml:space="preserve"> 11875 WHITE ROCK RD </t>
  </si>
  <si>
    <t>CAD047784871</t>
  </si>
  <si>
    <t>BURROUGHS CORP (UNISYS)</t>
  </si>
  <si>
    <t xml:space="preserve"> 5600 AVENIDA ENCINAS </t>
  </si>
  <si>
    <t>92008</t>
  </si>
  <si>
    <t>CAD009204736</t>
  </si>
  <si>
    <t>C &amp; M PLATING WORKS</t>
  </si>
  <si>
    <t xml:space="preserve"> 598 SIXTH ST </t>
  </si>
  <si>
    <t>SAN FRANCISCO</t>
  </si>
  <si>
    <t>94103-4708</t>
  </si>
  <si>
    <t>CAD009230244</t>
  </si>
  <si>
    <t>CALIFORNIA CHEMICAL</t>
  </si>
  <si>
    <t xml:space="preserve">1363 S BONNIE BEACH PL </t>
  </si>
  <si>
    <t>COMMERCE</t>
  </si>
  <si>
    <t>90023</t>
  </si>
  <si>
    <t>CA4170024414</t>
  </si>
  <si>
    <t>CALIFORNIA RESOURCES ELK HILLS LLC</t>
  </si>
  <si>
    <t xml:space="preserve">28590 HIGHWAY 119 </t>
  </si>
  <si>
    <t>TUPMAN</t>
  </si>
  <si>
    <t>93276-0000</t>
  </si>
  <si>
    <t>CAD009198367</t>
  </si>
  <si>
    <t>CAMPBELL SOUP SUPPLY COMPANY LLC</t>
  </si>
  <si>
    <t xml:space="preserve">6200 FRANKLIN BLD </t>
  </si>
  <si>
    <t>SACRAMENTO</t>
  </si>
  <si>
    <t>95824</t>
  </si>
  <si>
    <t>CAD076314459</t>
  </si>
  <si>
    <t>CANDESCENT TECHNOLOGIES CORP</t>
  </si>
  <si>
    <t xml:space="preserve"> 10460 BUBB RD </t>
  </si>
  <si>
    <t>CUPERTINO</t>
  </si>
  <si>
    <t>95014</t>
  </si>
  <si>
    <t>CAD000415455</t>
  </si>
  <si>
    <t>CARVANA ROCKLIN INSPECTION CENTER</t>
  </si>
  <si>
    <t xml:space="preserve">3500 CINCINNATI AVE </t>
  </si>
  <si>
    <t>ROCKLIN</t>
  </si>
  <si>
    <t>95765</t>
  </si>
  <si>
    <t>CAD059277137</t>
  </si>
  <si>
    <t>CENTRAL WIRE INC</t>
  </si>
  <si>
    <t xml:space="preserve">2500 SOUTH A STREET </t>
  </si>
  <si>
    <t>PERRIS</t>
  </si>
  <si>
    <t>92570-9317</t>
  </si>
  <si>
    <t>CAD093435022</t>
  </si>
  <si>
    <t>CERTAINTEED LLC</t>
  </si>
  <si>
    <t xml:space="preserve">17775 AVENUE 23-1/2 </t>
  </si>
  <si>
    <t>CHOWCHILLA</t>
  </si>
  <si>
    <t>93610-0000</t>
  </si>
  <si>
    <t>CAD008275885</t>
  </si>
  <si>
    <t>CHEM TECHNOLOGY LABS INC</t>
  </si>
  <si>
    <t xml:space="preserve"> 12150 S ALAMEDA ST (SEE MAP) </t>
  </si>
  <si>
    <t>LYNWOOD</t>
  </si>
  <si>
    <t>90262</t>
  </si>
  <si>
    <t>CAT000624056</t>
  </si>
  <si>
    <t>CHEM WASTE MGMT BAKERSFIELD</t>
  </si>
  <si>
    <t xml:space="preserve"> 27001 ROUND MOUNTAIN RD </t>
  </si>
  <si>
    <t>CAD981689524</t>
  </si>
  <si>
    <t>CHEMCLEAR OF LOS ANGELES INC</t>
  </si>
  <si>
    <t xml:space="preserve"> 3165 E SLAUSON AVE </t>
  </si>
  <si>
    <t>CAT000646117</t>
  </si>
  <si>
    <t xml:space="preserve">35251 OLD SKYLINE ROAD </t>
  </si>
  <si>
    <t>KETTLEMAN CITY</t>
  </si>
  <si>
    <t>93239</t>
  </si>
  <si>
    <t>CAD009151671</t>
  </si>
  <si>
    <t>CHEMOURS OAKLEY</t>
  </si>
  <si>
    <t xml:space="preserve">6000 BRIDGEHEAD ROAD </t>
  </si>
  <si>
    <t>OAKLEY</t>
  </si>
  <si>
    <t>94561-2940</t>
  </si>
  <si>
    <t>CAD009142290</t>
  </si>
  <si>
    <t>CHEMTRADE WEST US LLC</t>
  </si>
  <si>
    <t xml:space="preserve">501 NICHOLS RD </t>
  </si>
  <si>
    <t>BAY POINT</t>
  </si>
  <si>
    <t>94565-1002</t>
  </si>
  <si>
    <t>CAD990663296</t>
  </si>
  <si>
    <t>CHEMWEST IND INC</t>
  </si>
  <si>
    <t xml:space="preserve"> 26970 ASTI RD </t>
  </si>
  <si>
    <t>CLOVERDALE</t>
  </si>
  <si>
    <t>95425</t>
  </si>
  <si>
    <t>CAD040520975</t>
  </si>
  <si>
    <t xml:space="preserve"> 13425 SAN BERNARDINO AVE </t>
  </si>
  <si>
    <t>FONTANA</t>
  </si>
  <si>
    <t>92335</t>
  </si>
  <si>
    <t>CAD043237486</t>
  </si>
  <si>
    <t xml:space="preserve">940 HENSLEY ST </t>
  </si>
  <si>
    <t>94801-2106</t>
  </si>
  <si>
    <t>CAD008336901</t>
  </si>
  <si>
    <t>CHEVRON EL SEGUNDO REFINERY</t>
  </si>
  <si>
    <t xml:space="preserve">324 W EL SEGUNDO BLVD. </t>
  </si>
  <si>
    <t>EL SEGUNDO</t>
  </si>
  <si>
    <t>90245-0000</t>
  </si>
  <si>
    <t>CAD009114919</t>
  </si>
  <si>
    <t>CHEVRON USA INC RICHMOND REFINERY</t>
  </si>
  <si>
    <t xml:space="preserve">841 CHEVRON WAY </t>
  </si>
  <si>
    <t>94801</t>
  </si>
  <si>
    <t>CAD980675276</t>
  </si>
  <si>
    <t>CLEAN HARBORS BUTTONWILLOW LLC</t>
  </si>
  <si>
    <t xml:space="preserve"> 2500 WEST LOKERN </t>
  </si>
  <si>
    <t>BUTTONWILLOW</t>
  </si>
  <si>
    <t>93206-0000</t>
  </si>
  <si>
    <t>CAD044429835</t>
  </si>
  <si>
    <t>CLEAN HARBORS OF WILMINGTON</t>
  </si>
  <si>
    <t xml:space="preserve">1737 EAST DENNI STREET </t>
  </si>
  <si>
    <t>90744</t>
  </si>
  <si>
    <t>CAD059494310</t>
  </si>
  <si>
    <t>CLEAN HARBORS SAN JOSE</t>
  </si>
  <si>
    <t xml:space="preserve">1021 BERRYYESSA ROAD </t>
  </si>
  <si>
    <t>95133</t>
  </si>
  <si>
    <t>CAD000633164</t>
  </si>
  <si>
    <t>CLEAN HARBORS WESTMORLAND LLC</t>
  </si>
  <si>
    <t xml:space="preserve">5295 SOUTH GARVEY ROAD </t>
  </si>
  <si>
    <t>WESTMORLAND</t>
  </si>
  <si>
    <t>92281-0158</t>
  </si>
  <si>
    <t>CA5213790038</t>
  </si>
  <si>
    <t>COMMANDER NTC &amp; FORT IRWIN</t>
  </si>
  <si>
    <t xml:space="preserve">602 BARSTOW RD &amp; 5TH STREET </t>
  </si>
  <si>
    <t>FORT IRWIN</t>
  </si>
  <si>
    <t>92310</t>
  </si>
  <si>
    <t>CAR000003863</t>
  </si>
  <si>
    <t>COMMUNICATIONS &amp; POWER INDUSTRIES</t>
  </si>
  <si>
    <t xml:space="preserve">811 HANSEN WAY </t>
  </si>
  <si>
    <t>PALO ALTO</t>
  </si>
  <si>
    <t>94304-0000</t>
  </si>
  <si>
    <t>CAD009438300</t>
  </si>
  <si>
    <t>COMMUNICATIONS &amp; POWER INDUSTRIES, INC.</t>
  </si>
  <si>
    <t xml:space="preserve"> 301 INDUSTRIAL RD </t>
  </si>
  <si>
    <t>SAN CARLOS</t>
  </si>
  <si>
    <t>94070</t>
  </si>
  <si>
    <t>CAT080011489</t>
  </si>
  <si>
    <t>CONTRA COSTA GENERATING STATION</t>
  </si>
  <si>
    <t xml:space="preserve">3201 WILBUR AVE </t>
  </si>
  <si>
    <t>94509</t>
  </si>
  <si>
    <t>CAD076528678</t>
  </si>
  <si>
    <t>CORTEVA AGRISCIENCE LLC</t>
  </si>
  <si>
    <t xml:space="preserve">901 LOVERIDGE ROAD </t>
  </si>
  <si>
    <t>PITTSBURG</t>
  </si>
  <si>
    <t>94565-0000</t>
  </si>
  <si>
    <t>CAD009110867</t>
  </si>
  <si>
    <t>COURTAULDS AEROSPACE</t>
  </si>
  <si>
    <t xml:space="preserve"> 1608 4TH ST </t>
  </si>
  <si>
    <t>94710-1776</t>
  </si>
  <si>
    <t>CAD008344228</t>
  </si>
  <si>
    <t>CRITERION CATALYST</t>
  </si>
  <si>
    <t xml:space="preserve">1001 NORTH TODD AVENUE </t>
  </si>
  <si>
    <t>91702-1356</t>
  </si>
  <si>
    <t>CAD028409019</t>
  </si>
  <si>
    <t>CROSBY &amp; OVERTON</t>
  </si>
  <si>
    <t xml:space="preserve">1630 W. 17TH STREET </t>
  </si>
  <si>
    <t>LONG BEACH</t>
  </si>
  <si>
    <t>90813-0000</t>
  </si>
  <si>
    <t>CA1170090012</t>
  </si>
  <si>
    <t>CSO-SFBA, ALAMEDA POINT ANNEX (FORMALLY</t>
  </si>
  <si>
    <t xml:space="preserve">950 W. MALL SQ., (ALA ANNEX) </t>
  </si>
  <si>
    <t>ALAMEDA</t>
  </si>
  <si>
    <t>94501</t>
  </si>
  <si>
    <t>CAD009305848</t>
  </si>
  <si>
    <t>DELCO ELECTRONICS CORP</t>
  </si>
  <si>
    <t xml:space="preserve"> 6767 HOLLISTER AVE </t>
  </si>
  <si>
    <t>GOLETA</t>
  </si>
  <si>
    <t>93117</t>
  </si>
  <si>
    <t>CAD076071737</t>
  </si>
  <si>
    <t>DELPHI CONNECTION SYSTEMS</t>
  </si>
  <si>
    <t xml:space="preserve"> 17150 VON KARMAN AVENUE </t>
  </si>
  <si>
    <t>92614</t>
  </si>
  <si>
    <t>CAD008323396</t>
  </si>
  <si>
    <t>DELPHI CORPORATION - ANAHEIM PLANT</t>
  </si>
  <si>
    <t xml:space="preserve"> 1201 N. MAGNOLIA </t>
  </si>
  <si>
    <t>ANAHEIM</t>
  </si>
  <si>
    <t>92801</t>
  </si>
  <si>
    <t>CAT080022148</t>
  </si>
  <si>
    <t>DENOVA ENVIRONMENTAL INC</t>
  </si>
  <si>
    <t xml:space="preserve"> 2610 N ALDER </t>
  </si>
  <si>
    <t>RIALTO</t>
  </si>
  <si>
    <t>92377</t>
  </si>
  <si>
    <t>CA9570025149</t>
  </si>
  <si>
    <t>DEPT OF AIR FORCE VANDENBERG AFB</t>
  </si>
  <si>
    <t xml:space="preserve">1028 ICELAND AVENUE </t>
  </si>
  <si>
    <t>VANDENBERG AFB</t>
  </si>
  <si>
    <t>93436-0000</t>
  </si>
  <si>
    <t>CAD020161642</t>
  </si>
  <si>
    <t>DETREX CORPORATION</t>
  </si>
  <si>
    <t xml:space="preserve"> 3027 FRUITLAND AVE </t>
  </si>
  <si>
    <t>CAD046455747</t>
  </si>
  <si>
    <t>DIVERSEY CORP</t>
  </si>
  <si>
    <t xml:space="preserve"> 8921 DICE RD </t>
  </si>
  <si>
    <t>CAD093245645</t>
  </si>
  <si>
    <t>DUCOMMUN AEROSTRUCTURES</t>
  </si>
  <si>
    <t xml:space="preserve">4001 EL MIRAGE ROAD </t>
  </si>
  <si>
    <t>ADELANTO</t>
  </si>
  <si>
    <t>92301-0000</t>
  </si>
  <si>
    <t>CAD053049490</t>
  </si>
  <si>
    <t>ECO SERVICES OPERATIONS CORP</t>
  </si>
  <si>
    <t xml:space="preserve">100 MOCOCO ROAD </t>
  </si>
  <si>
    <t>CAD066233966</t>
  </si>
  <si>
    <t>ECOBAT RESOURCES CALIFORNIA INC</t>
  </si>
  <si>
    <t xml:space="preserve">720 S SEVENTH AVE </t>
  </si>
  <si>
    <t>CITY OF INDUSTRY</t>
  </si>
  <si>
    <t>91746-3124</t>
  </si>
  <si>
    <t>CAD008256349</t>
  </si>
  <si>
    <t>EECO</t>
  </si>
  <si>
    <t xml:space="preserve"> 1441 EAST CHESTNUT AVENUE </t>
  </si>
  <si>
    <t>SANTA ANA</t>
  </si>
  <si>
    <t>92701</t>
  </si>
  <si>
    <t>CAD050806850</t>
  </si>
  <si>
    <t>EMERALD TRANSFORMER LOS ANGELES, LLC</t>
  </si>
  <si>
    <t xml:space="preserve">5756 ALBA STREET </t>
  </si>
  <si>
    <t>CAT000612150</t>
  </si>
  <si>
    <t>ENGELHARD WEST, INC.</t>
  </si>
  <si>
    <t xml:space="preserve"> 5510 E. LA PALMA AVE. </t>
  </si>
  <si>
    <t>92807</t>
  </si>
  <si>
    <t>CAT080011059</t>
  </si>
  <si>
    <t>ENVIROPUR WEST CORP</t>
  </si>
  <si>
    <t xml:space="preserve"> 1835 E 29TH ST </t>
  </si>
  <si>
    <t>SIGNAL HILL</t>
  </si>
  <si>
    <t>90806-1830</t>
  </si>
  <si>
    <t>CAD030384267</t>
  </si>
  <si>
    <t>EPC EASTSIDE DSPL FARM</t>
  </si>
  <si>
    <t xml:space="preserve"> SEC 24&amp;30 T28S R28-29E MDBM </t>
  </si>
  <si>
    <t>93301</t>
  </si>
  <si>
    <t>CAD066676123</t>
  </si>
  <si>
    <t xml:space="preserve">EQUILON ENTERPRISES LLC-CARSON TERMINAL											</t>
  </si>
  <si>
    <t xml:space="preserve">20945 S. WILMINGTON AVE. </t>
  </si>
  <si>
    <t>90810-0000</t>
  </si>
  <si>
    <t>CAD982417560</t>
  </si>
  <si>
    <t>ERICKSON TREATMENT/TRANSFER ST</t>
  </si>
  <si>
    <t xml:space="preserve"> 2565 GOODRICK AVE </t>
  </si>
  <si>
    <t>CAD046000931</t>
  </si>
  <si>
    <t>EXIDE SAN FRANCISCO SERV CTR</t>
  </si>
  <si>
    <t xml:space="preserve"> 286 LAWRENCE AVE </t>
  </si>
  <si>
    <t>SOUTH SAN FRANCISCO</t>
  </si>
  <si>
    <t>94080</t>
  </si>
  <si>
    <t>CAD097854541</t>
  </si>
  <si>
    <t>EXIDE TECHNOLOGIES INCORPORATED</t>
  </si>
  <si>
    <t xml:space="preserve">2700 SOUTH INDIANA STREET </t>
  </si>
  <si>
    <t>CAD009144619</t>
  </si>
  <si>
    <t>FAIRCHILD CAMERA &amp; INSTRUMENT</t>
  </si>
  <si>
    <t xml:space="preserve"> 4300 REDWOOD HWY </t>
  </si>
  <si>
    <t>SAN RAFAEL</t>
  </si>
  <si>
    <t>94903</t>
  </si>
  <si>
    <t>CA4170090027</t>
  </si>
  <si>
    <t>FLEET AND INDUSTRIAL SUPPLY CTR</t>
  </si>
  <si>
    <t xml:space="preserve"> 250 EXECUTIVE WAY BLDG 3211C </t>
  </si>
  <si>
    <t>94625-5000</t>
  </si>
  <si>
    <t>CAD000629998</t>
  </si>
  <si>
    <t>FMC CORP AGRI CHEM GROUP</t>
  </si>
  <si>
    <t xml:space="preserve"> 2501 S SUNLAND AVE </t>
  </si>
  <si>
    <t>FRESNO</t>
  </si>
  <si>
    <t>93725</t>
  </si>
  <si>
    <t>CAD077184745</t>
  </si>
  <si>
    <t xml:space="preserve"> 1125 COLEMAN AVE </t>
  </si>
  <si>
    <t>CAD009147000</t>
  </si>
  <si>
    <t xml:space="preserve">8787 ENTERPRISE DR </t>
  </si>
  <si>
    <t>94560-0000</t>
  </si>
  <si>
    <t>CAD981393085</t>
  </si>
  <si>
    <t>FORD MOTOR CO</t>
  </si>
  <si>
    <t xml:space="preserve"> 33600 ORTEGA HWY TSD SITE </t>
  </si>
  <si>
    <t>SAN JUAN CAPISTRANO</t>
  </si>
  <si>
    <t>92675</t>
  </si>
  <si>
    <t>CAD041330077</t>
  </si>
  <si>
    <t xml:space="preserve"> 1000 FORD RD </t>
  </si>
  <si>
    <t>NEWPORT BEACH</t>
  </si>
  <si>
    <t>92658-8900</t>
  </si>
  <si>
    <t>CAD084520493</t>
  </si>
  <si>
    <t>FORMER BAC INC. GROUNDWATER REMEDIATION FACILITY/TRAC FOUR INC</t>
  </si>
  <si>
    <t xml:space="preserve">3058 BEACHWOOD DRIVE </t>
  </si>
  <si>
    <t>MERCED</t>
  </si>
  <si>
    <t>95348</t>
  </si>
  <si>
    <t>CAD030398622</t>
  </si>
  <si>
    <t>FORMER INTERNATIONAL LIGHT METALS FACILITY</t>
  </si>
  <si>
    <t xml:space="preserve"> 19200 S WESTERN AVE </t>
  </si>
  <si>
    <t>90501-2951</t>
  </si>
  <si>
    <t>CAD990794133</t>
  </si>
  <si>
    <t>FORWARD DSPL SITE</t>
  </si>
  <si>
    <t xml:space="preserve"> 9999 S AUSTIN RD </t>
  </si>
  <si>
    <t>MANTECA</t>
  </si>
  <si>
    <t>95336</t>
  </si>
  <si>
    <t>CAT000646158</t>
  </si>
  <si>
    <t>FRESNO CO DEPT OF AGRI</t>
  </si>
  <si>
    <t xml:space="preserve"> 1730 S MAPLE AVE </t>
  </si>
  <si>
    <t>93702</t>
  </si>
  <si>
    <t>CAD089864805</t>
  </si>
  <si>
    <t>G S X SERVICES OF CAL INC TAFT FAC</t>
  </si>
  <si>
    <t xml:space="preserve"> 7004 GAS COMPANY RD </t>
  </si>
  <si>
    <t>TAFT</t>
  </si>
  <si>
    <t>93268</t>
  </si>
  <si>
    <t>CAD095991253</t>
  </si>
  <si>
    <t>G W C PROPERTIES INC</t>
  </si>
  <si>
    <t xml:space="preserve"> 945 AMES AVE </t>
  </si>
  <si>
    <t>MILPITAS</t>
  </si>
  <si>
    <t>95035</t>
  </si>
  <si>
    <t>CAD029363876</t>
  </si>
  <si>
    <t>GALLADE CHEMICAL INC.</t>
  </si>
  <si>
    <t xml:space="preserve">1230 EAST SAINT GERTRUDE PL </t>
  </si>
  <si>
    <t>92707</t>
  </si>
  <si>
    <t>CAD055698815</t>
  </si>
  <si>
    <t xml:space="preserve">20878 SLOVER AVE </t>
  </si>
  <si>
    <t>92324-0000</t>
  </si>
  <si>
    <t>CAD046589305</t>
  </si>
  <si>
    <t>GEC MARCONI ELECTRONIC SYSTEMS</t>
  </si>
  <si>
    <t xml:space="preserve"> 1370 SAN MARCOS BLVD </t>
  </si>
  <si>
    <t>SAN MARCOS</t>
  </si>
  <si>
    <t>92069</t>
  </si>
  <si>
    <t>CAD980884183</t>
  </si>
  <si>
    <t>GEM OF RANCHO CORDOVA LLC</t>
  </si>
  <si>
    <t xml:space="preserve">11855 WHITE ROCK ROAD </t>
  </si>
  <si>
    <t>95742</t>
  </si>
  <si>
    <t>CAD067638957</t>
  </si>
  <si>
    <t>GENERAL ATOMICS</t>
  </si>
  <si>
    <t xml:space="preserve">3550 GENERAL ATOMICS CT </t>
  </si>
  <si>
    <t>SAN DIEGO</t>
  </si>
  <si>
    <t>92121</t>
  </si>
  <si>
    <t>CAT000622357</t>
  </si>
  <si>
    <t xml:space="preserve">234 EAST MAIN STREET </t>
  </si>
  <si>
    <t>91761-0000</t>
  </si>
  <si>
    <t>CAD030584502</t>
  </si>
  <si>
    <t>GENERAL ELECTRIC INTERNATIONAL INC</t>
  </si>
  <si>
    <t xml:space="preserve">3601 E LA PALMA AVENUE </t>
  </si>
  <si>
    <t>92806-0000</t>
  </si>
  <si>
    <t>CAD000819680</t>
  </si>
  <si>
    <t>GENERAL ELECTRIC MEDICAL SYSTEMS</t>
  </si>
  <si>
    <t xml:space="preserve"> 3920 SECURITY PARK DR </t>
  </si>
  <si>
    <t>CAD009380890</t>
  </si>
  <si>
    <t>GEORGIA PACIFIC CORP</t>
  </si>
  <si>
    <t xml:space="preserve"> 760 S VAIL </t>
  </si>
  <si>
    <t>MONTEBELLO</t>
  </si>
  <si>
    <t>90640</t>
  </si>
  <si>
    <t>CAT000624296</t>
  </si>
  <si>
    <t>GEORGIA PACIFIC RESINS INC</t>
  </si>
  <si>
    <t xml:space="preserve"> 2163 N STATE ST </t>
  </si>
  <si>
    <t>UKIAH</t>
  </si>
  <si>
    <t>94582</t>
  </si>
  <si>
    <t>CAD096233564</t>
  </si>
  <si>
    <t>GEORGIA-PACIFIC CORP CHEM PAC DIVISION</t>
  </si>
  <si>
    <t xml:space="preserve"> 75 W VALPICO RD </t>
  </si>
  <si>
    <t>TRACY</t>
  </si>
  <si>
    <t>95376</t>
  </si>
  <si>
    <t>CAD098080484</t>
  </si>
  <si>
    <t>GEOTHERMAL INDUSTRIES INC</t>
  </si>
  <si>
    <t xml:space="preserve"> BUTTS CANYON RD </t>
  </si>
  <si>
    <t>95461</t>
  </si>
  <si>
    <t>CAD980883177</t>
  </si>
  <si>
    <t>GIBSON ENVIRONMENTAL INC</t>
  </si>
  <si>
    <t xml:space="preserve"> END OF COMMERCIAL DR DEADEND HWY 58 AND GIBSON</t>
  </si>
  <si>
    <t>CAR000086942</t>
  </si>
  <si>
    <t>GIBSON P R P GROUP</t>
  </si>
  <si>
    <t xml:space="preserve"> 2401 GIBSON ST END OF MARRIOTT LANE</t>
  </si>
  <si>
    <t>CAD069124717</t>
  </si>
  <si>
    <t>GLENCORE RECYCLING LLC</t>
  </si>
  <si>
    <t xml:space="preserve">1695 MONTEREY HWY </t>
  </si>
  <si>
    <t>95112-0000</t>
  </si>
  <si>
    <t>CAT000617258</t>
  </si>
  <si>
    <t>GNB GOULD BENCH MASTER</t>
  </si>
  <si>
    <t xml:space="preserve"> 12981 E 166TH ST </t>
  </si>
  <si>
    <t>CERRITOS</t>
  </si>
  <si>
    <t>90701</t>
  </si>
  <si>
    <t>CAD051485043</t>
  </si>
  <si>
    <t>GOLDEN WEST REFINING COMPANY</t>
  </si>
  <si>
    <t xml:space="preserve">13539 EAST FOSTER RD </t>
  </si>
  <si>
    <t>CAD000058917</t>
  </si>
  <si>
    <t>GSX SERVICES OF CALIFORNIA INC MARTINEZ</t>
  </si>
  <si>
    <t xml:space="preserve"> 4501 PACHECO BLVD </t>
  </si>
  <si>
    <t>94553</t>
  </si>
  <si>
    <t>CAD076306836</t>
  </si>
  <si>
    <t>GTE OSI</t>
  </si>
  <si>
    <t xml:space="preserve"> 100 FERGUSON DR </t>
  </si>
  <si>
    <t>MOUNTAIN VIEW</t>
  </si>
  <si>
    <t>94039</t>
  </si>
  <si>
    <t>CAT000611517</t>
  </si>
  <si>
    <t>HAMILTON SUNDSTRAND POWER SYSTEMS</t>
  </si>
  <si>
    <t xml:space="preserve">4400 RUFFIN ROAD </t>
  </si>
  <si>
    <t>92123</t>
  </si>
  <si>
    <t>CAD008323693</t>
  </si>
  <si>
    <t xml:space="preserve"> 4140 GIBSON ROAD </t>
  </si>
  <si>
    <t>EL MONTE</t>
  </si>
  <si>
    <t>91731</t>
  </si>
  <si>
    <t>CAD009152364</t>
  </si>
  <si>
    <t xml:space="preserve"> 37899 NILES BLVD </t>
  </si>
  <si>
    <t>94536</t>
  </si>
  <si>
    <t>CAT000624866</t>
  </si>
  <si>
    <t>HEWLETT PACKARD COMPANY</t>
  </si>
  <si>
    <t xml:space="preserve">1201 PINER ROAD </t>
  </si>
  <si>
    <t>SANTA ROSA</t>
  </si>
  <si>
    <t>95401</t>
  </si>
  <si>
    <t>CAD009122557</t>
  </si>
  <si>
    <t>HEWLETT PACKARD MFG DIV</t>
  </si>
  <si>
    <t xml:space="preserve"> 395 PAGE MILL RD </t>
  </si>
  <si>
    <t>94306</t>
  </si>
  <si>
    <t>CAD076180843</t>
  </si>
  <si>
    <t xml:space="preserve">2801 LYNWOOD ROAD </t>
  </si>
  <si>
    <t>CAD074644659</t>
  </si>
  <si>
    <t>HONEYWELL INTERNATIONAL INC FORMER BARON-BLAKESLEE</t>
  </si>
  <si>
    <t xml:space="preserve">8333 ENTERPRISE DRIVE </t>
  </si>
  <si>
    <t>CAT000618652</t>
  </si>
  <si>
    <t>HONEYWELL INTERNATIONAL INC. (FMR BARON-BLAKESLEE)</t>
  </si>
  <si>
    <t xml:space="preserve">3596 CALIFORNIA STREET </t>
  </si>
  <si>
    <t>92101</t>
  </si>
  <si>
    <t>CAD009122532</t>
  </si>
  <si>
    <t>HP INC</t>
  </si>
  <si>
    <t xml:space="preserve">1501 PAGE MILL ROAD </t>
  </si>
  <si>
    <t>CAD041156969</t>
  </si>
  <si>
    <t>HRL LABORATORIES LLC</t>
  </si>
  <si>
    <t xml:space="preserve">3011 MALIBU CANYON ROAD </t>
  </si>
  <si>
    <t>MALIBU</t>
  </si>
  <si>
    <t>90265-0000</t>
  </si>
  <si>
    <t>CAD044429884</t>
  </si>
  <si>
    <t>HUCK INTERNATIONAL INC</t>
  </si>
  <si>
    <t xml:space="preserve">900 EAST WATSON CENTER ROAD </t>
  </si>
  <si>
    <t>90745-0000</t>
  </si>
  <si>
    <t>CAD041162124</t>
  </si>
  <si>
    <t>HUGHES AIRCRAFT COMPANY</t>
  </si>
  <si>
    <t xml:space="preserve"> 8433 FALLBROOK AVENUE </t>
  </si>
  <si>
    <t>CANOGA PARK</t>
  </si>
  <si>
    <t>91304</t>
  </si>
  <si>
    <t>CAD063109243</t>
  </si>
  <si>
    <t>HUGHES AIRCRAFT GROUND SYST GROUP</t>
  </si>
  <si>
    <t xml:space="preserve"> 1901 W MALVERN AVE </t>
  </si>
  <si>
    <t>92831</t>
  </si>
  <si>
    <t>CAD980883292</t>
  </si>
  <si>
    <t>IBM ALMADEN RESEARCH CTR</t>
  </si>
  <si>
    <t xml:space="preserve">650 HARRY ROAD </t>
  </si>
  <si>
    <t>95120-6001</t>
  </si>
  <si>
    <t>CAD990843989</t>
  </si>
  <si>
    <t xml:space="preserve"> 5601 GREAT OAKS PKWY GRS</t>
  </si>
  <si>
    <t>95119</t>
  </si>
  <si>
    <t>CAD099452708</t>
  </si>
  <si>
    <t>INDUSTRIAL SERVICE OIL CO INC</t>
  </si>
  <si>
    <t xml:space="preserve">1700 S SOTO ST </t>
  </si>
  <si>
    <t>CAD980585293</t>
  </si>
  <si>
    <t>INDUSTRIAL WASTE UTILIZATION INC</t>
  </si>
  <si>
    <t xml:space="preserve"> 5601 STATE ST </t>
  </si>
  <si>
    <t>MONTCLAIR</t>
  </si>
  <si>
    <t>91763</t>
  </si>
  <si>
    <t>CAD044046274</t>
  </si>
  <si>
    <t>INEOS COMPOSITES US LLC</t>
  </si>
  <si>
    <t xml:space="preserve">6608 E 26TH ST </t>
  </si>
  <si>
    <t>90040-3216</t>
  </si>
  <si>
    <t>CAT080010804</t>
  </si>
  <si>
    <t>INTEVAC</t>
  </si>
  <si>
    <t xml:space="preserve"> 601 CALIFORNIA AVE </t>
  </si>
  <si>
    <t>94304-0883</t>
  </si>
  <si>
    <t>CAD000633289</t>
  </si>
  <si>
    <t>IT CORP BENSEN RIDGE FAC</t>
  </si>
  <si>
    <t xml:space="preserve"> 7260 HIGHWAY 29 </t>
  </si>
  <si>
    <t>KELSEYVILLE</t>
  </si>
  <si>
    <t>95451</t>
  </si>
  <si>
    <t>CAD079089512</t>
  </si>
  <si>
    <t>IT CORP MONTEZUMA FAC</t>
  </si>
  <si>
    <t xml:space="preserve"> LITTLE HONKER BAY RD &amp; COLLINS </t>
  </si>
  <si>
    <t>94533</t>
  </si>
  <si>
    <t>CAD982521460</t>
  </si>
  <si>
    <t>IT CORPORATION - VINE HILL COMPLEX</t>
  </si>
  <si>
    <t xml:space="preserve"> 896 WATERBIRD WAY </t>
  </si>
  <si>
    <t>CAD000819698</t>
  </si>
  <si>
    <t>IT CORPORATION AMORCO FACILITY</t>
  </si>
  <si>
    <t xml:space="preserve"> MARINA VISTA </t>
  </si>
  <si>
    <t>CAD980814800</t>
  </si>
  <si>
    <t>J.R. SIMPLOT COMPANY - LATHROP</t>
  </si>
  <si>
    <t xml:space="preserve">16777 HOWLAND RD </t>
  </si>
  <si>
    <t>LATHROP</t>
  </si>
  <si>
    <t>95330</t>
  </si>
  <si>
    <t>CAD990665432</t>
  </si>
  <si>
    <t xml:space="preserve">JOHN SMITH ROAD LANDFILL </t>
  </si>
  <si>
    <t xml:space="preserve">2650 JOHN SMITH ROAD </t>
  </si>
  <si>
    <t>HOLLISTER</t>
  </si>
  <si>
    <t>95023</t>
  </si>
  <si>
    <t>CAD008274938</t>
  </si>
  <si>
    <t>KAISER VENTURES, INC.</t>
  </si>
  <si>
    <t xml:space="preserve"> 13429 SAN BERNARDINO AVE </t>
  </si>
  <si>
    <t>92334</t>
  </si>
  <si>
    <t>CAD981429715</t>
  </si>
  <si>
    <t>KEARNEY-KPF</t>
  </si>
  <si>
    <t xml:space="preserve"> 1624 E ALPINE AVE </t>
  </si>
  <si>
    <t>STOCKTON</t>
  </si>
  <si>
    <t>95205-2594</t>
  </si>
  <si>
    <t>CAD088504881</t>
  </si>
  <si>
    <t>KINSBURSKY BROTHERS SUPPLY INC</t>
  </si>
  <si>
    <t xml:space="preserve">1314 N ANAHEIM BLVD </t>
  </si>
  <si>
    <t>CAT000617324</t>
  </si>
  <si>
    <t xml:space="preserve"> 12200 AIRPORT DRIVE </t>
  </si>
  <si>
    <t>CAD982435026</t>
  </si>
  <si>
    <t>KW PLASTICS OF CALIFORNIA</t>
  </si>
  <si>
    <t xml:space="preserve">1861 SUNNYSIDE COURT </t>
  </si>
  <si>
    <t>93308-0000</t>
  </si>
  <si>
    <t>CA4890008986</t>
  </si>
  <si>
    <t>LAWRENCE BERKELEY NATIONAL LABORATORY</t>
  </si>
  <si>
    <t xml:space="preserve">1 CYCLOTRON RD </t>
  </si>
  <si>
    <t>94720-0000</t>
  </si>
  <si>
    <t>CAD045256187</t>
  </si>
  <si>
    <t>LOCKHEED MARTIN SITE B-1</t>
  </si>
  <si>
    <t xml:space="preserve"> 1705 N VICTORY PLACE </t>
  </si>
  <si>
    <t>BURBANK</t>
  </si>
  <si>
    <t>91505</t>
  </si>
  <si>
    <t>CAD009125535</t>
  </si>
  <si>
    <t>LOCKHEED MARTIN SPACE SYSTEMS CO</t>
  </si>
  <si>
    <t xml:space="preserve">1111 LOCKHEED MARTIN WAY </t>
  </si>
  <si>
    <t>94086-0000</t>
  </si>
  <si>
    <t>CAD000626077</t>
  </si>
  <si>
    <t>LOS ANGELES CO AGRI COMM</t>
  </si>
  <si>
    <t xml:space="preserve"> 8841 E SLAUSON AVE </t>
  </si>
  <si>
    <t>PICO RIVERA</t>
  </si>
  <si>
    <t>90660</t>
  </si>
  <si>
    <t>CAD008391641</t>
  </si>
  <si>
    <t>LYLE VAN PATTEN CO INC</t>
  </si>
  <si>
    <t xml:space="preserve"> 321 W 135TH ST </t>
  </si>
  <si>
    <t>90061</t>
  </si>
  <si>
    <t>CAT000618728</t>
  </si>
  <si>
    <t>MAGNA CORP ACROLEIN PLT</t>
  </si>
  <si>
    <t xml:space="preserve"> GOSFORD &amp; PACHECO RDS </t>
  </si>
  <si>
    <t>93309</t>
  </si>
  <si>
    <t>CAD000633305</t>
  </si>
  <si>
    <t>MAIN STREET CENTER</t>
  </si>
  <si>
    <t xml:space="preserve">1630 N. MAIN STREET </t>
  </si>
  <si>
    <t>90012-1936</t>
  </si>
  <si>
    <t>CAD058231598</t>
  </si>
  <si>
    <t>MALLINCKRODT MEDICAL</t>
  </si>
  <si>
    <t xml:space="preserve"> 18691 JAMBOREE RD </t>
  </si>
  <si>
    <t>CAD009140120</t>
  </si>
  <si>
    <t>MARLEY COOLING TOWER CO THE</t>
  </si>
  <si>
    <t xml:space="preserve"> 150 N SINCLAIR AVE </t>
  </si>
  <si>
    <t>95215</t>
  </si>
  <si>
    <t>CAD059794974</t>
  </si>
  <si>
    <t>MARTIN METAL FINISHING INC</t>
  </si>
  <si>
    <t>CAD009164021</t>
  </si>
  <si>
    <t>MARTINEZ REFINING COMPANY LLC</t>
  </si>
  <si>
    <t xml:space="preserve">3485 PACHECO BLVD </t>
  </si>
  <si>
    <t>CAD000030528</t>
  </si>
  <si>
    <t>MAXAR SPACE LLC BUILDING 4</t>
  </si>
  <si>
    <t xml:space="preserve">3825 FABIAN WAY </t>
  </si>
  <si>
    <t>94303</t>
  </si>
  <si>
    <t>CAD061601019</t>
  </si>
  <si>
    <t>MCKESSON CHEM CO</t>
  </si>
  <si>
    <t xml:space="preserve"> 1302 INDUSTRIAL DR </t>
  </si>
  <si>
    <t>TUSTIN</t>
  </si>
  <si>
    <t>92780</t>
  </si>
  <si>
    <t>CAD063532816</t>
  </si>
  <si>
    <t>MEMOTRONICS INC</t>
  </si>
  <si>
    <t xml:space="preserve"> 1058 W EVELYN </t>
  </si>
  <si>
    <t>CAD990769465</t>
  </si>
  <si>
    <t>MINERAL KING MINERALS INC</t>
  </si>
  <si>
    <t xml:space="preserve"> 10585 INDUSTRY AVE </t>
  </si>
  <si>
    <t>HANFORD</t>
  </si>
  <si>
    <t>93230</t>
  </si>
  <si>
    <t>CAT080011646</t>
  </si>
  <si>
    <t>MORRO BAY POWER COMPANY</t>
  </si>
  <si>
    <t xml:space="preserve">1290 EMBARCADERO RD </t>
  </si>
  <si>
    <t>MORRO BAY</t>
  </si>
  <si>
    <t>93442</t>
  </si>
  <si>
    <t>CAT080011653</t>
  </si>
  <si>
    <t>MOSS LANDING POWER PLANT</t>
  </si>
  <si>
    <t xml:space="preserve"> HIGHWAY 1 AND DOLAN RD  </t>
  </si>
  <si>
    <t>MOSS LANDING</t>
  </si>
  <si>
    <t>95060-0690</t>
  </si>
  <si>
    <t>CAD062062435</t>
  </si>
  <si>
    <t>MSE TECHNOLOGIES LLC</t>
  </si>
  <si>
    <t xml:space="preserve">8201 WOODLEY AVE </t>
  </si>
  <si>
    <t>VAN NUYS</t>
  </si>
  <si>
    <t>91406</t>
  </si>
  <si>
    <t>CAD083914911</t>
  </si>
  <si>
    <t>NALCO CHAMPION-CARSON PLANT 0111</t>
  </si>
  <si>
    <t xml:space="preserve">2111 EAST DOMINGUEZ ST </t>
  </si>
  <si>
    <t>90810</t>
  </si>
  <si>
    <t>CA9800005036</t>
  </si>
  <si>
    <t>NASA ARMSTRONG FLIGHT RESEARCH CENTER</t>
  </si>
  <si>
    <t xml:space="preserve">4822B LILLY AVENUE </t>
  </si>
  <si>
    <t>EDWARDS AFB</t>
  </si>
  <si>
    <t>93523-0000</t>
  </si>
  <si>
    <t>CA1800090010</t>
  </si>
  <si>
    <t>NATIONAL AERONAUTICS AND SPACE ADMINISTRATION SANTA SUSANA FIELD LAB</t>
  </si>
  <si>
    <t xml:space="preserve">5800 WOOLSEY CANYON ROAD </t>
  </si>
  <si>
    <t>CAD982444887</t>
  </si>
  <si>
    <t>NATIONAL CEMENT CO</t>
  </si>
  <si>
    <t xml:space="preserve">5 MI E OF I5 OFF HWY 138 </t>
  </si>
  <si>
    <t>LEBEC</t>
  </si>
  <si>
    <t>93243-0000</t>
  </si>
  <si>
    <t>CA3170024381</t>
  </si>
  <si>
    <t>NAVAL AIR STATION LEMOORE</t>
  </si>
  <si>
    <t xml:space="preserve">700 AVENGER AVE </t>
  </si>
  <si>
    <t>LEMOORE NAS</t>
  </si>
  <si>
    <t>93246</t>
  </si>
  <si>
    <t>CA7170090016</t>
  </si>
  <si>
    <t>NAVAL AIR STATION NORTH ISLAND (NASNI) HAZARDOUS WASTE FACILITY COMPLEX</t>
  </si>
  <si>
    <t xml:space="preserve"> NAVAL AIR STATION NORTH ISLAND BUILDING 1606</t>
  </si>
  <si>
    <t>92135-0000</t>
  </si>
  <si>
    <t>CA2170023152</t>
  </si>
  <si>
    <t>NAVAL AIR WEAPONS STATION CHINA LAKE</t>
  </si>
  <si>
    <t>429 EAST BOWEN ROAD M.S. 4014</t>
  </si>
  <si>
    <t>CHINA LAKE</t>
  </si>
  <si>
    <t>93555-6104</t>
  </si>
  <si>
    <t>CAR000019430</t>
  </si>
  <si>
    <t>NAVAL BASE CORONADO MIXED WASTE STORAGE FACILITY</t>
  </si>
  <si>
    <t xml:space="preserve">B74 NAVAL BASE CORONADO, MIXED WASTE STORAGE FACILITY </t>
  </si>
  <si>
    <t>CA6170024289</t>
  </si>
  <si>
    <t>NAVAL BASE SAN DIEGO (AKA NAVAL STATION SAN DIEGO)</t>
  </si>
  <si>
    <t xml:space="preserve"> NAVAL STATION 32ND ST BUILDING 3458</t>
  </si>
  <si>
    <t>92136</t>
  </si>
  <si>
    <t>CA6170023323</t>
  </si>
  <si>
    <t>NAVAL BASE VENTURA COUNTY</t>
  </si>
  <si>
    <t xml:space="preserve">BLDG. PH1428 TOLEADO ROAD </t>
  </si>
  <si>
    <t>PORT HUENEME</t>
  </si>
  <si>
    <t>93043-0000</t>
  </si>
  <si>
    <t>CA4170023788</t>
  </si>
  <si>
    <t>NAVAL OUTLYING LANDING FIELD IMPERIAL BEACH</t>
  </si>
  <si>
    <t xml:space="preserve"> NCQC-1 BUILDING 170 </t>
  </si>
  <si>
    <t>92132</t>
  </si>
  <si>
    <t>CA0170024491</t>
  </si>
  <si>
    <t>NAVAL WEAPONS STATION SEAL BEACH</t>
  </si>
  <si>
    <t xml:space="preserve">800 SEAL BEACH BLVD </t>
  </si>
  <si>
    <t>SEAL BEACH</t>
  </si>
  <si>
    <t>90740-5000</t>
  </si>
  <si>
    <t>CA7170024775</t>
  </si>
  <si>
    <t>NAVY BRAC PMO-W (MI)</t>
  </si>
  <si>
    <t xml:space="preserve">1 WEST END OF TENNESSEE ST </t>
  </si>
  <si>
    <t>VALLEJO</t>
  </si>
  <si>
    <t>94592-0000</t>
  </si>
  <si>
    <t>CA2170024382</t>
  </si>
  <si>
    <t>NCTS SD DETACHMENT STOCKTON</t>
  </si>
  <si>
    <t xml:space="preserve">305 FYFFE AVENUE </t>
  </si>
  <si>
    <t>95203</t>
  </si>
  <si>
    <t>CAD008352957</t>
  </si>
  <si>
    <t>NORAC PHARMA (S&amp;B PHARMA DBA NORAC PHARMA)</t>
  </si>
  <si>
    <t xml:space="preserve">405 S MOTOR AVE </t>
  </si>
  <si>
    <t>91702-0000</t>
  </si>
  <si>
    <t>CAD980880959</t>
  </si>
  <si>
    <t>NORTHROP GRUMMAN CORP MILITARY AIRCRAFT</t>
  </si>
  <si>
    <t xml:space="preserve"> 12606 CERISE ST </t>
  </si>
  <si>
    <t>90250</t>
  </si>
  <si>
    <t>CAD000627273</t>
  </si>
  <si>
    <t>NORTHROP GRUMMAN EL SEGUNDO</t>
  </si>
  <si>
    <t xml:space="preserve">1 HORNET WAY </t>
  </si>
  <si>
    <t>90245</t>
  </si>
  <si>
    <t>CAD008268302</t>
  </si>
  <si>
    <t>NORTHROP GRUMMAN, HAWTHORNE</t>
  </si>
  <si>
    <t xml:space="preserve">ONE NORTHROP AVE </t>
  </si>
  <si>
    <t>CAD009702564</t>
  </si>
  <si>
    <t xml:space="preserve"> BLDG 68 BENICIA INDUSTRIAL PK </t>
  </si>
  <si>
    <t>BENICIA</t>
  </si>
  <si>
    <t>94510</t>
  </si>
  <si>
    <t>CAD009552944</t>
  </si>
  <si>
    <t xml:space="preserve"> 4265 CHARTER STREET </t>
  </si>
  <si>
    <t>CAD008323438</t>
  </si>
  <si>
    <t>P P G INDUSTRIES INC</t>
  </si>
  <si>
    <t xml:space="preserve"> 465 CRENSHAW BLVD </t>
  </si>
  <si>
    <t>90503</t>
  </si>
  <si>
    <t>CAD083166728</t>
  </si>
  <si>
    <t>P R C PATTERSON INC</t>
  </si>
  <si>
    <t xml:space="preserve"> 13331 N HWY 33 </t>
  </si>
  <si>
    <t>PATTERSON</t>
  </si>
  <si>
    <t>95363</t>
  </si>
  <si>
    <t>CAD077966349</t>
  </si>
  <si>
    <t>PACIFIC GAS &amp; ELECTRIC / DIABLO CANYON POWER PLANT</t>
  </si>
  <si>
    <t xml:space="preserve"> 9 MILES NW OF AVILA BEACH </t>
  </si>
  <si>
    <t>AVILA BEACH</t>
  </si>
  <si>
    <t>93424-0000</t>
  </si>
  <si>
    <t>CAT080011562</t>
  </si>
  <si>
    <t>PACIFIC GAS &amp; ELECTRIC/ HUMBOLDT BAY POWER PLANT</t>
  </si>
  <si>
    <t xml:space="preserve">1000 KING SALMON AVE </t>
  </si>
  <si>
    <t>EUREKA</t>
  </si>
  <si>
    <t>95503-6859</t>
  </si>
  <si>
    <t>CAD008252405</t>
  </si>
  <si>
    <t>PACIFIC RESOURCE RECOVERY SERVICES INC</t>
  </si>
  <si>
    <t xml:space="preserve">3150 EAST PICO BLVD </t>
  </si>
  <si>
    <t>CAD009220898</t>
  </si>
  <si>
    <t>PACIFIC SCIENTIFIC ENERGETIC MATERIALS CO</t>
  </si>
  <si>
    <t xml:space="preserve">3601 UNION ROAD </t>
  </si>
  <si>
    <t>95023-0000</t>
  </si>
  <si>
    <t>CAD095894556</t>
  </si>
  <si>
    <t>PACIFIC TREATMENT CORP</t>
  </si>
  <si>
    <t xml:space="preserve"> 2190 MAIN ST </t>
  </si>
  <si>
    <t>92113</t>
  </si>
  <si>
    <t>CAD981368392</t>
  </si>
  <si>
    <t>PACSCI QUANTIC L L C</t>
  </si>
  <si>
    <t xml:space="preserve"> 2751 SAN JUAN RD </t>
  </si>
  <si>
    <t>CAD982003832</t>
  </si>
  <si>
    <t>PALM ENTERPRIESES TREATING</t>
  </si>
  <si>
    <t xml:space="preserve"> NAVAL WEAPON STATION </t>
  </si>
  <si>
    <t>FALLBROOK</t>
  </si>
  <si>
    <t>92028</t>
  </si>
  <si>
    <t>CAD000060012</t>
  </si>
  <si>
    <t>PANOCHE FACILITY</t>
  </si>
  <si>
    <t xml:space="preserve">2251 LAKE HERMAN ROAD </t>
  </si>
  <si>
    <t>CAD008488025</t>
  </si>
  <si>
    <t xml:space="preserve">8851 DICE ROAD </t>
  </si>
  <si>
    <t>90670-2515</t>
  </si>
  <si>
    <t>CAD981160948</t>
  </si>
  <si>
    <t>PHIBRO-TECH, INC.</t>
  </si>
  <si>
    <t xml:space="preserve"> 34400 ZWISSIG WAY </t>
  </si>
  <si>
    <t>UNION CITY</t>
  </si>
  <si>
    <t>94587</t>
  </si>
  <si>
    <t>CAD070466479</t>
  </si>
  <si>
    <t>PHILIPS SEMICONDUCTORS</t>
  </si>
  <si>
    <t xml:space="preserve">811 E ARQUES AVE MAIL STOP 39 </t>
  </si>
  <si>
    <t>94085</t>
  </si>
  <si>
    <t>CAD008237679</t>
  </si>
  <si>
    <t>PHILLIPS 66 CO LOS ANGELES REFINERY - WILMINGTON PLANT</t>
  </si>
  <si>
    <t xml:space="preserve">1660 W ANAHEIM STREET </t>
  </si>
  <si>
    <t>90744-0000</t>
  </si>
  <si>
    <t>CAD980881676</t>
  </si>
  <si>
    <t>PHILLIPS 66 CO LOS ANGELES REFINERY CARSON PLANT</t>
  </si>
  <si>
    <t xml:space="preserve">1520 E SEPULVEDA BLVD </t>
  </si>
  <si>
    <t>CAD009108705</t>
  </si>
  <si>
    <t>PHILLIPS 66 COMPANY - SAN FRANCISCO REFINERY</t>
  </si>
  <si>
    <t xml:space="preserve">1380 SAN PABLO AVE </t>
  </si>
  <si>
    <t>RODEO</t>
  </si>
  <si>
    <t>94572-0000</t>
  </si>
  <si>
    <t>CAT080010796</t>
  </si>
  <si>
    <t>PHILLIPS 66 SANTA MARIA REFINERY</t>
  </si>
  <si>
    <t xml:space="preserve">2555 WILLOW RD RTE 3 </t>
  </si>
  <si>
    <t>ARROYO GRANDE</t>
  </si>
  <si>
    <t>93420-5731</t>
  </si>
  <si>
    <t>CAD000626762</t>
  </si>
  <si>
    <t>PHYSICS INTERNATIONAL COMPANY</t>
  </si>
  <si>
    <t xml:space="preserve"> 3.2 MILES WEST I580 CORRAL RD. </t>
  </si>
  <si>
    <t>CA1170090020</t>
  </si>
  <si>
    <t>POINT LOMA COMPLEX (NAVAL SUBMARINE BASE)</t>
  </si>
  <si>
    <t xml:space="preserve">140 SYLVESTER RD BLDG 375 </t>
  </si>
  <si>
    <t>92106</t>
  </si>
  <si>
    <t>CAD043260702</t>
  </si>
  <si>
    <t>PORT OF REDWOOD CITY</t>
  </si>
  <si>
    <t xml:space="preserve"> 475 SEAPORT BLVD </t>
  </si>
  <si>
    <t>REDWOOD CITY</t>
  </si>
  <si>
    <t>94063</t>
  </si>
  <si>
    <t>CAD983650490</t>
  </si>
  <si>
    <t>PURE ETCH CO</t>
  </si>
  <si>
    <t xml:space="preserve"> 1031 INDUSTRIAL ST </t>
  </si>
  <si>
    <t>SALINAS</t>
  </si>
  <si>
    <t>93901</t>
  </si>
  <si>
    <t>CAD095984167</t>
  </si>
  <si>
    <t>QUALITY TECHNOLOGIES CORP.</t>
  </si>
  <si>
    <t xml:space="preserve"> 3400 HILLVIEW AVE </t>
  </si>
  <si>
    <t>94304</t>
  </si>
  <si>
    <t>CAD981424732</t>
  </si>
  <si>
    <t>QUICKSILVER PRODUCTS INC</t>
  </si>
  <si>
    <t xml:space="preserve"> 200 VALLEY DR STE 1 </t>
  </si>
  <si>
    <t>BRISBANE</t>
  </si>
  <si>
    <t>94005</t>
  </si>
  <si>
    <t>CAD096238472</t>
  </si>
  <si>
    <t>R &amp; M ENERGY SYSTEMS</t>
  </si>
  <si>
    <t xml:space="preserve">2100 HUNTINGTON DRIVE </t>
  </si>
  <si>
    <t>CAD000633230</t>
  </si>
  <si>
    <t>RAYTHEON COMPANY</t>
  </si>
  <si>
    <t xml:space="preserve">2000 E. EL SEGUNDO BLVD </t>
  </si>
  <si>
    <t>CAD057468944</t>
  </si>
  <si>
    <t xml:space="preserve">500 SUPERIOR AVE </t>
  </si>
  <si>
    <t>92663-0000</t>
  </si>
  <si>
    <t>CAD001425206</t>
  </si>
  <si>
    <t>RAYTHEON EWS OPERATIONS</t>
  </si>
  <si>
    <t xml:space="preserve">6380 HOLLISTER AVE </t>
  </si>
  <si>
    <t>CAD001705235</t>
  </si>
  <si>
    <t xml:space="preserve">600 METCALF ROAD </t>
  </si>
  <si>
    <t>95138-0000</t>
  </si>
  <si>
    <t>CAD028260297</t>
  </si>
  <si>
    <t>RAYTHEON VISION SYSTEMS</t>
  </si>
  <si>
    <t xml:space="preserve">75 COROMAR DR </t>
  </si>
  <si>
    <t>93117-0000</t>
  </si>
  <si>
    <t>CAD001938828</t>
  </si>
  <si>
    <t>RELIANCE TECHNICAL SVCS</t>
  </si>
  <si>
    <t xml:space="preserve"> 895 KIFER RD </t>
  </si>
  <si>
    <t>CAD008364432</t>
  </si>
  <si>
    <t>RHO-CHEM LLC</t>
  </si>
  <si>
    <t xml:space="preserve">425 ISIS AVENUE </t>
  </si>
  <si>
    <t>INGLEWOOD</t>
  </si>
  <si>
    <t>90301</t>
  </si>
  <si>
    <t>CAD097855126</t>
  </si>
  <si>
    <t xml:space="preserve"> 815 LAPHAM ST </t>
  </si>
  <si>
    <t>CAD980737548</t>
  </si>
  <si>
    <t>ROEHL DISPOSAL SERVICES</t>
  </si>
  <si>
    <t xml:space="preserve"> 131 NORTH MARINE AVE </t>
  </si>
  <si>
    <t>CAD056197601</t>
  </si>
  <si>
    <t>ROMIC ENVIRONMENTAL TECHNOLOGIES CORP</t>
  </si>
  <si>
    <t xml:space="preserve"> 37445 WILLOW ST </t>
  </si>
  <si>
    <t>94560</t>
  </si>
  <si>
    <t>CAD066177783</t>
  </si>
  <si>
    <t>SAFETY KLEEN CORP 7 088 05</t>
  </si>
  <si>
    <t xml:space="preserve"> 3876 FLORISTA ST </t>
  </si>
  <si>
    <t>LOS ALAMITOS</t>
  </si>
  <si>
    <t>90720</t>
  </si>
  <si>
    <t>CAT000613950</t>
  </si>
  <si>
    <t xml:space="preserve"> 2576 MERCANTILE DRIVE </t>
  </si>
  <si>
    <t>CAD982486094</t>
  </si>
  <si>
    <t xml:space="preserve"> BRADLEY AVE AND JOHNSON AVE </t>
  </si>
  <si>
    <t>EL CAJON</t>
  </si>
  <si>
    <t>92020</t>
  </si>
  <si>
    <t>CAD980887418</t>
  </si>
  <si>
    <t>SAFETY-KLEEN OF CALIFORNIA INC</t>
  </si>
  <si>
    <t xml:space="preserve">6880 SMITH AVE </t>
  </si>
  <si>
    <t>CAD093459485</t>
  </si>
  <si>
    <t>SAFETY-KLEEN REEDLEY</t>
  </si>
  <si>
    <t xml:space="preserve">1000 SOUTH I STREET </t>
  </si>
  <si>
    <t>REEDLEY</t>
  </si>
  <si>
    <t>93654</t>
  </si>
  <si>
    <t>CAD053044053</t>
  </si>
  <si>
    <t xml:space="preserve"> 400 MARKET STREET </t>
  </si>
  <si>
    <t>94607</t>
  </si>
  <si>
    <t>CAT000613976</t>
  </si>
  <si>
    <t xml:space="preserve">2120 SOUTH YALE STREET </t>
  </si>
  <si>
    <t>92704-0000</t>
  </si>
  <si>
    <t>CAT000613935</t>
  </si>
  <si>
    <t xml:space="preserve">2918 WORTHEN AVENUE </t>
  </si>
  <si>
    <t>90039-2829</t>
  </si>
  <si>
    <t>CAT000613927</t>
  </si>
  <si>
    <t>SAFETY-KLEEN SYSTEMS INC HIGHLAND SERVICE CENTER</t>
  </si>
  <si>
    <t xml:space="preserve">7979 PALM AVENUE </t>
  </si>
  <si>
    <t>92346-0000</t>
  </si>
  <si>
    <t>CAT000613968</t>
  </si>
  <si>
    <t xml:space="preserve">5050 SALIDA BOULEVARD </t>
  </si>
  <si>
    <t>95368-0000</t>
  </si>
  <si>
    <t>CAD980817159</t>
  </si>
  <si>
    <t xml:space="preserve">1147 NORTH 10TH STREET </t>
  </si>
  <si>
    <t>CAT000613943</t>
  </si>
  <si>
    <t xml:space="preserve">5750 COMMERCE BLVD </t>
  </si>
  <si>
    <t>ROHNERT PARK</t>
  </si>
  <si>
    <t>94928</t>
  </si>
  <si>
    <t>CAT000613893</t>
  </si>
  <si>
    <t xml:space="preserve">10625 HICKSON ST UNIT C </t>
  </si>
  <si>
    <t>CAD066113465</t>
  </si>
  <si>
    <t xml:space="preserve">3561 S MAPLE </t>
  </si>
  <si>
    <t>93725-2415</t>
  </si>
  <si>
    <t>CAT000613992</t>
  </si>
  <si>
    <t xml:space="preserve">13024 BRADLEY AVENUE </t>
  </si>
  <si>
    <t>SYLMAR</t>
  </si>
  <si>
    <t>91342</t>
  </si>
  <si>
    <t>CA0000084517</t>
  </si>
  <si>
    <t>SAFETY-KLEEN SYSTEMS,INC.</t>
  </si>
  <si>
    <t xml:space="preserve">6000 88TH STREET </t>
  </si>
  <si>
    <t>95828-0000</t>
  </si>
  <si>
    <t>CAT000625087</t>
  </si>
  <si>
    <t>SAN DIEGO CO DEPT OF AGRI</t>
  </si>
  <si>
    <t xml:space="preserve"> 5555 OVERLAND AVE BLDG 3 </t>
  </si>
  <si>
    <t>CAD980636682</t>
  </si>
  <si>
    <t>SAN DIEGO GAS &amp; ELECTRIC COMPANY</t>
  </si>
  <si>
    <t xml:space="preserve">5488 OVERLAND AVE. </t>
  </si>
  <si>
    <t>92123-1205</t>
  </si>
  <si>
    <t>CAD981168107</t>
  </si>
  <si>
    <t>SAN DIEGO GAS &amp; ELECTRIC MIRAMAR</t>
  </si>
  <si>
    <t xml:space="preserve">6875 CONSOLIDATED WAY </t>
  </si>
  <si>
    <t>92121-0000</t>
  </si>
  <si>
    <t>CA2890012923</t>
  </si>
  <si>
    <t xml:space="preserve">7011 EAST AVENUE </t>
  </si>
  <si>
    <t>LIVERMORE</t>
  </si>
  <si>
    <t>94550-0000</t>
  </si>
  <si>
    <t>CAD981385073</t>
  </si>
  <si>
    <t>SANTA BARBARA RESEARCH CENTER</t>
  </si>
  <si>
    <t xml:space="preserve"> 2100 S BLOSSER RD </t>
  </si>
  <si>
    <t>SANTA MARIA</t>
  </si>
  <si>
    <t>93454</t>
  </si>
  <si>
    <t>CAD064573108</t>
  </si>
  <si>
    <t>SANTA CLARITA L L C</t>
  </si>
  <si>
    <t xml:space="preserve"> 22116 WEST SOLEDAD CANYON RD </t>
  </si>
  <si>
    <t>CA3890090001</t>
  </si>
  <si>
    <t>SANTA SUSANA FIELD LABORATORY RMHF</t>
  </si>
  <si>
    <t>SIMI VALLEY</t>
  </si>
  <si>
    <t>CAT000612333</t>
  </si>
  <si>
    <t>SERVICE CHEMICAL SITE</t>
  </si>
  <si>
    <t xml:space="preserve"> 1341 E MAYWOOD AVE </t>
  </si>
  <si>
    <t>92705</t>
  </si>
  <si>
    <t>CAD000094243</t>
  </si>
  <si>
    <t>SHELL CATALYSTS &amp; TECHNOLOGIES</t>
  </si>
  <si>
    <t xml:space="preserve">2840 WILLOW PASS ROAD </t>
  </si>
  <si>
    <t>94565-3294</t>
  </si>
  <si>
    <t>CAD008334260</t>
  </si>
  <si>
    <t>SHIPLEY COMPANY, LLC</t>
  </si>
  <si>
    <t xml:space="preserve"> 2631 MICHELLE DRIVE </t>
  </si>
  <si>
    <t>CA5210020843</t>
  </si>
  <si>
    <t>SIERRA ARMY DEPOT</t>
  </si>
  <si>
    <t xml:space="preserve"> COUNTY ROUTE A26 </t>
  </si>
  <si>
    <t>HERLONG</t>
  </si>
  <si>
    <t>96113</t>
  </si>
  <si>
    <t>CAD008362634</t>
  </si>
  <si>
    <t>SIGNET ARMORLITE, INC.</t>
  </si>
  <si>
    <t xml:space="preserve">1001 ARMORLITE DRIVE </t>
  </si>
  <si>
    <t>CAT000614016</t>
  </si>
  <si>
    <t>SIGNETICS CORP</t>
  </si>
  <si>
    <t xml:space="preserve"> 4130 SOUTH MARKET COURT </t>
  </si>
  <si>
    <t>95834</t>
  </si>
  <si>
    <t>CAD008314908</t>
  </si>
  <si>
    <t>SOLAR TURBINES INC</t>
  </si>
  <si>
    <t xml:space="preserve">2200 PACIFIC HWY </t>
  </si>
  <si>
    <t>92101-1745</t>
  </si>
  <si>
    <t>CAT000626549</t>
  </si>
  <si>
    <t xml:space="preserve">4200 RUFFIN ROAD </t>
  </si>
  <si>
    <t>92123-0000</t>
  </si>
  <si>
    <t>CAD000630921</t>
  </si>
  <si>
    <t>SOUTHERN CALIFORNIA EDISON SAN ONOFRE PLANT</t>
  </si>
  <si>
    <t xml:space="preserve">5000 OLD PACIFIC HWY </t>
  </si>
  <si>
    <t>SAN CLEMENTE</t>
  </si>
  <si>
    <t>92673</t>
  </si>
  <si>
    <t>CAD981422017</t>
  </si>
  <si>
    <t>SOUTHERN CALIFORNIA GAS CO</t>
  </si>
  <si>
    <t xml:space="preserve">2424 E. OLYMPIC BLVD. </t>
  </si>
  <si>
    <t>90021-0000</t>
  </si>
  <si>
    <t>CAT000625137</t>
  </si>
  <si>
    <t xml:space="preserve">8101 S. ROSEMEAD BLVD. </t>
  </si>
  <si>
    <t>CAD981967706</t>
  </si>
  <si>
    <t>SPRAYTRONICS, INC</t>
  </si>
  <si>
    <t xml:space="preserve"> 3060 RAYMOND ST </t>
  </si>
  <si>
    <t>SANTA CLARA</t>
  </si>
  <si>
    <t>95054</t>
  </si>
  <si>
    <t>CAD050746775</t>
  </si>
  <si>
    <t>SQUARE D COMPANY</t>
  </si>
  <si>
    <t xml:space="preserve"> 1060 E THIRD ST </t>
  </si>
  <si>
    <t>92223</t>
  </si>
  <si>
    <t>CAD009214214</t>
  </si>
  <si>
    <t>STANFORD UNIV-613A1</t>
  </si>
  <si>
    <t xml:space="preserve"> NEAR CORNER, CAMPUS DR/PANAMA </t>
  </si>
  <si>
    <t>STANFORD</t>
  </si>
  <si>
    <t>94305</t>
  </si>
  <si>
    <t>CAD982049439</t>
  </si>
  <si>
    <t>STANFORD UNIVERSITY</t>
  </si>
  <si>
    <t xml:space="preserve">480 OAK ROAD </t>
  </si>
  <si>
    <t>94305-0000</t>
  </si>
  <si>
    <t>CAT000611350</t>
  </si>
  <si>
    <t>STARLINK LOGISTICS INC</t>
  </si>
  <si>
    <t xml:space="preserve">1990 BAY ROAD </t>
  </si>
  <si>
    <t>CAD000088252</t>
  </si>
  <si>
    <t>STATEWIDE ENVIRONMENTAL SERVICES</t>
  </si>
  <si>
    <t xml:space="preserve"> 12618 SO MAIN STREET </t>
  </si>
  <si>
    <t>CAD076941103</t>
  </si>
  <si>
    <t>STAUFFER MANAGEMENT COMPANY LLC</t>
  </si>
  <si>
    <t xml:space="preserve">2112 EAST 223RD STREET </t>
  </si>
  <si>
    <t>90745</t>
  </si>
  <si>
    <t>CAD000625947</t>
  </si>
  <si>
    <t>SUTTER CO AGRI COMM</t>
  </si>
  <si>
    <t xml:space="preserve"> 142 GARDEN WAY </t>
  </si>
  <si>
    <t>YUBA CITY</t>
  </si>
  <si>
    <t>95991</t>
  </si>
  <si>
    <t>CAT080031628</t>
  </si>
  <si>
    <t>SYSTECH LOS ROBLES RESOURCE RECOVERY</t>
  </si>
  <si>
    <t xml:space="preserve"> COUNTY RD FIRST HUNDRED THIRTY </t>
  </si>
  <si>
    <t>93243</t>
  </si>
  <si>
    <t>CAD009125527</t>
  </si>
  <si>
    <t>TE CONNECTIVITY LTD</t>
  </si>
  <si>
    <t xml:space="preserve">305 CONSTITUTION DR. </t>
  </si>
  <si>
    <t>MENLO PARK</t>
  </si>
  <si>
    <t>94025-0000</t>
  </si>
  <si>
    <t>CAD981375983</t>
  </si>
  <si>
    <t>TECHNICHEM INC</t>
  </si>
  <si>
    <t xml:space="preserve"> 4245 HALLECK ST </t>
  </si>
  <si>
    <t>EMERYVILLE</t>
  </si>
  <si>
    <t>94608</t>
  </si>
  <si>
    <t>CAD008386641</t>
  </si>
  <si>
    <t>TELEDYNE BATTERY PRODUCTS</t>
  </si>
  <si>
    <t xml:space="preserve">840 W. BROCKTON </t>
  </si>
  <si>
    <t>REDLANDS</t>
  </si>
  <si>
    <t>92374-2902</t>
  </si>
  <si>
    <t>CAD990833014</t>
  </si>
  <si>
    <t>TELEDYNE RYAN ELECTRONICS</t>
  </si>
  <si>
    <t xml:space="preserve"> 8650 BALBOA AVE </t>
  </si>
  <si>
    <t>CAD000051433</t>
  </si>
  <si>
    <t>TESLA, INC.</t>
  </si>
  <si>
    <t xml:space="preserve">45500 FREMONT BLVD </t>
  </si>
  <si>
    <t>94538</t>
  </si>
  <si>
    <t>CAD077227049</t>
  </si>
  <si>
    <t>TESORO CARSON REFINERY</t>
  </si>
  <si>
    <t xml:space="preserve">1801 E SEPULVEDA BLVD </t>
  </si>
  <si>
    <t>90749-6210</t>
  </si>
  <si>
    <t>CAD000072751</t>
  </si>
  <si>
    <t>TESORO MARTINEZ REFINERY</t>
  </si>
  <si>
    <t xml:space="preserve"> SOLANO WAY/WATERFRONT RD </t>
  </si>
  <si>
    <t>MARTINEZ (E OF)</t>
  </si>
  <si>
    <t>CAD041520644</t>
  </si>
  <si>
    <t>TESORO REFINING &amp; MARKETING COMPANY-LOS ANGELES REFINERY</t>
  </si>
  <si>
    <t xml:space="preserve">2101 E PACIFIC COAST HIGHWAY </t>
  </si>
  <si>
    <t>90744-2914</t>
  </si>
  <si>
    <t>CAD008383127</t>
  </si>
  <si>
    <t>TFX AVIATION INC</t>
  </si>
  <si>
    <t xml:space="preserve">3085 OLD CONEJO RD </t>
  </si>
  <si>
    <t>NEWBURY PARK</t>
  </si>
  <si>
    <t>91320-0000</t>
  </si>
  <si>
    <t>CAD093365435</t>
  </si>
  <si>
    <t>THE BOEING CO-CANOGA PARK</t>
  </si>
  <si>
    <t xml:space="preserve">5800 WOOLSEY CANYON RD. </t>
  </si>
  <si>
    <t>93063-0000</t>
  </si>
  <si>
    <t>CAD060897063</t>
  </si>
  <si>
    <t>THE BOEING COMPANY</t>
  </si>
  <si>
    <t xml:space="preserve">1920 E IMPERIAL HWY </t>
  </si>
  <si>
    <t>90245-2701</t>
  </si>
  <si>
    <t>CAR000160770</t>
  </si>
  <si>
    <t xml:space="preserve">3110 WEST LOMITA BLVD </t>
  </si>
  <si>
    <t>90505</t>
  </si>
  <si>
    <t>CAD009547050</t>
  </si>
  <si>
    <t xml:space="preserve">305 CRENSHAW BOULEVARD </t>
  </si>
  <si>
    <t>CAD005130455</t>
  </si>
  <si>
    <t>THE OBRIEN CORP.</t>
  </si>
  <si>
    <t xml:space="preserve"> 450 E GRAND AVE UNIT A </t>
  </si>
  <si>
    <t>CAT080011695</t>
  </si>
  <si>
    <t>THE PITTSBURG OWNER LPV LLC</t>
  </si>
  <si>
    <t xml:space="preserve">696 W 10TH ST </t>
  </si>
  <si>
    <t>94565</t>
  </si>
  <si>
    <t>CAD990792335</t>
  </si>
  <si>
    <t>TIERRA SOLUTIONS DUOLITE INTERNATIONAL SITE</t>
  </si>
  <si>
    <t xml:space="preserve"> 800 CHESTNUT ST </t>
  </si>
  <si>
    <t>CAT000611467</t>
  </si>
  <si>
    <t>TKI RESEARCH FARM</t>
  </si>
  <si>
    <t xml:space="preserve">10181 AVENUE 416 </t>
  </si>
  <si>
    <t>DINUBA</t>
  </si>
  <si>
    <t>93618</t>
  </si>
  <si>
    <t>CAT080011729</t>
  </si>
  <si>
    <t>TOPOCK COMPRESSOR STATION</t>
  </si>
  <si>
    <t xml:space="preserve">140 PARK MOABI ROAD </t>
  </si>
  <si>
    <t>NEEDLES</t>
  </si>
  <si>
    <t>92363</t>
  </si>
  <si>
    <t>CAD008354052</t>
  </si>
  <si>
    <t>TORRANCE REFINING COMPANY LLC</t>
  </si>
  <si>
    <t xml:space="preserve">3700 WEST 190TH STREET </t>
  </si>
  <si>
    <t>90504-2929</t>
  </si>
  <si>
    <t>CAD000072769</t>
  </si>
  <si>
    <t>TOSCO CORP BAKERSFIELD REF</t>
  </si>
  <si>
    <t xml:space="preserve"> 6500 REFINERY AVE </t>
  </si>
  <si>
    <t>CAD097465132</t>
  </si>
  <si>
    <t>TP INDUSTRIAL INC</t>
  </si>
  <si>
    <t xml:space="preserve">525 E. ALONDRA BLVD </t>
  </si>
  <si>
    <t>GARDENA</t>
  </si>
  <si>
    <t>90248</t>
  </si>
  <si>
    <t>CAD067776484</t>
  </si>
  <si>
    <t>TRANSTECHNOLOGY CORP SPACE ORD SYS DIV</t>
  </si>
  <si>
    <t xml:space="preserve"> 25977 SAND CANYON ROAD </t>
  </si>
  <si>
    <t>CANYON COUNTRY</t>
  </si>
  <si>
    <t>91351</t>
  </si>
  <si>
    <t>CAD008325110</t>
  </si>
  <si>
    <t>TRENT TUBE DIV FULLERTON OPERATION</t>
  </si>
  <si>
    <t xml:space="preserve"> 2100 E ORANGETHORPE AVENUE </t>
  </si>
  <si>
    <t>CAD000627224</t>
  </si>
  <si>
    <t>TRIUMPH AEROSPACE STRUCTURES TORRANCE SITE</t>
  </si>
  <si>
    <t xml:space="preserve">640 ALASKA AVENUE </t>
  </si>
  <si>
    <t>90503-5100</t>
  </si>
  <si>
    <t>CAD096004742</t>
  </si>
  <si>
    <t>TURCO PRODUCTS DIV PUREX CORP</t>
  </si>
  <si>
    <t xml:space="preserve"> 24600 S MAIN ST </t>
  </si>
  <si>
    <t>CA8210020436</t>
  </si>
  <si>
    <t>U.S. ARMY GARRISON - FORT HUNTER LIGGETT</t>
  </si>
  <si>
    <t xml:space="preserve"> ATTN: IMHL - PWE </t>
  </si>
  <si>
    <t>FORT HUNTER LIGGETT</t>
  </si>
  <si>
    <t>93928</t>
  </si>
  <si>
    <t>CAT080013535</t>
  </si>
  <si>
    <t>ULTRA-CHEM C L SCOTT ENTERPRISES INC</t>
  </si>
  <si>
    <t xml:space="preserve"> 460 REYNOLDS CIR </t>
  </si>
  <si>
    <t>95112</t>
  </si>
  <si>
    <t>CAD000628255</t>
  </si>
  <si>
    <t xml:space="preserve">9451 ATKINSON STREET </t>
  </si>
  <si>
    <t>95747</t>
  </si>
  <si>
    <t>CAD073772030</t>
  </si>
  <si>
    <t>UNION PACIFIC SACRAMENTO YARD</t>
  </si>
  <si>
    <t xml:space="preserve"> 501 JIBBOOM ST </t>
  </si>
  <si>
    <t>95814</t>
  </si>
  <si>
    <t>CAD083822346</t>
  </si>
  <si>
    <t>UNITED STATES PRINTING INK CORP</t>
  </si>
  <si>
    <t xml:space="preserve"> 13710 BORATE STREET </t>
  </si>
  <si>
    <t>CAT000646364</t>
  </si>
  <si>
    <t xml:space="preserve"> 14465 GRIFFITH STREET </t>
  </si>
  <si>
    <t>SAN LEANDRO</t>
  </si>
  <si>
    <t>94577</t>
  </si>
  <si>
    <t>CAD074103771</t>
  </si>
  <si>
    <t>UNITED TECHNOLOGIES CO</t>
  </si>
  <si>
    <t xml:space="preserve">6633 CANOGA AVE </t>
  </si>
  <si>
    <t>91303-2703</t>
  </si>
  <si>
    <t>CAD020745246</t>
  </si>
  <si>
    <t xml:space="preserve">5353 JILLSON ST </t>
  </si>
  <si>
    <t>90040</t>
  </si>
  <si>
    <t>CAD000629972</t>
  </si>
  <si>
    <t>US DEPARTMENT OF ENERGY</t>
  </si>
  <si>
    <t xml:space="preserve">5800 WOOSLEY CANYON ROAD </t>
  </si>
  <si>
    <t>91303-0000</t>
  </si>
  <si>
    <t>CAD097030993</t>
  </si>
  <si>
    <t>US ECOLOGY VERNON INC</t>
  </si>
  <si>
    <t xml:space="preserve">5375 SOUTH BOYLE AVENUE </t>
  </si>
  <si>
    <t>90058-0000</t>
  </si>
  <si>
    <t>CA6170023109</t>
  </si>
  <si>
    <t>US NAVY BRAC PMO-W (LONG BEACH)</t>
  </si>
  <si>
    <t xml:space="preserve"> B-821 REEVES AVE TERMINAL ISLAND COMPLEX</t>
  </si>
  <si>
    <t>90810-1011</t>
  </si>
  <si>
    <t>CA9170090022</t>
  </si>
  <si>
    <t>USMC AIR STATION TUSTIN</t>
  </si>
  <si>
    <t xml:space="preserve"> USMC AIR STATION (HELICOPTER) </t>
  </si>
  <si>
    <t>92710-0000</t>
  </si>
  <si>
    <t>CA8170090023</t>
  </si>
  <si>
    <t>USMC LOGISTICS BASE YERMO ANNEX</t>
  </si>
  <si>
    <t>BLDG. 196 MARINE CORPS LOGISTICS BASE BOX 110570,  ATTN: ENVIRONMENTAL DIVISION</t>
  </si>
  <si>
    <t>BARSTOW</t>
  </si>
  <si>
    <t>92311-0570</t>
  </si>
  <si>
    <t>CAD009150194</t>
  </si>
  <si>
    <t>USS-UPI, LLC</t>
  </si>
  <si>
    <t xml:space="preserve">900 LOVERIDGE ROAD </t>
  </si>
  <si>
    <t>CAD055556062</t>
  </si>
  <si>
    <t>VALLEY PLATING</t>
  </si>
  <si>
    <t xml:space="preserve"> 3872 EL CAJON </t>
  </si>
  <si>
    <t>CENTRAL VALLEY</t>
  </si>
  <si>
    <t>96019</t>
  </si>
  <si>
    <t>CAD009120817</t>
  </si>
  <si>
    <t>VARIAN MEDICAL SYSTEMS PALO ALTO</t>
  </si>
  <si>
    <t xml:space="preserve"> 3120 HANSEN WAY </t>
  </si>
  <si>
    <t>CAD008302903</t>
  </si>
  <si>
    <t xml:space="preserve">1704 W FIRST ST </t>
  </si>
  <si>
    <t>91702</t>
  </si>
  <si>
    <t>CAT080014079</t>
  </si>
  <si>
    <t>VEOLIA ES TECHNICAL SOLUTIONS LLC RICHMOND</t>
  </si>
  <si>
    <t xml:space="preserve">1125 HENSLEY STREET </t>
  </si>
  <si>
    <t>94801-2118</t>
  </si>
  <si>
    <t>CAD041844002</t>
  </si>
  <si>
    <t>WEST COUNTY LANDFILL INC</t>
  </si>
  <si>
    <t xml:space="preserve"> PARR BLVD &amp; GARDEN TRACT RD </t>
  </si>
  <si>
    <t>94801-0000</t>
  </si>
  <si>
    <t>CAR000128793</t>
  </si>
  <si>
    <t>WESTERN DIGITAL TECHNOLOGIES INC</t>
  </si>
  <si>
    <t xml:space="preserve">5601 GREAT OAKS PARKWAY </t>
  </si>
  <si>
    <t>95119-1003</t>
  </si>
  <si>
    <t>CAT000611251</t>
  </si>
  <si>
    <t>WESTERN FARM SERV CENTRAL VALLEY DIV</t>
  </si>
  <si>
    <t xml:space="preserve"> 3201 AVE 54 </t>
  </si>
  <si>
    <t>ALPAUGH</t>
  </si>
  <si>
    <t>93201</t>
  </si>
  <si>
    <t>CAT080010283</t>
  </si>
  <si>
    <t>WESTSIDE DISPOSAL FACILITY</t>
  </si>
  <si>
    <t xml:space="preserve">26251 HIGHWAY 33 </t>
  </si>
  <si>
    <t>FELLOWS</t>
  </si>
  <si>
    <t>93224</t>
  </si>
  <si>
    <t>CAT000625525</t>
  </si>
  <si>
    <t>WILLOWS GLENN COUNTY AIRPORT</t>
  </si>
  <si>
    <t xml:space="preserve"> HWY 162 &amp; INTERSTATE 5 </t>
  </si>
  <si>
    <t>WILLOWS</t>
  </si>
  <si>
    <t>95988</t>
  </si>
  <si>
    <t>CAD009137779</t>
  </si>
  <si>
    <t>WITCO CORPORATION</t>
  </si>
  <si>
    <t xml:space="preserve"> 850 MORTON AVE </t>
  </si>
  <si>
    <t>94804</t>
  </si>
  <si>
    <t>CAT080013352</t>
  </si>
  <si>
    <t>WORLD OIL RECYCLING</t>
  </si>
  <si>
    <t xml:space="preserve">2000 N. ALAMEDA STREET </t>
  </si>
  <si>
    <t>90222-0000</t>
  </si>
  <si>
    <t>CAT080033681</t>
  </si>
  <si>
    <t xml:space="preserve">WORLD OIL TERMINALS - VERNON </t>
  </si>
  <si>
    <t xml:space="preserve">3650 E. 26TH STREET </t>
  </si>
  <si>
    <t>CAD085595551</t>
  </si>
  <si>
    <t>WOTEN AVIATION SERVICES INC</t>
  </si>
  <si>
    <t xml:space="preserve"> 25980 NEIGHBORS BLVD AT ARPT </t>
  </si>
  <si>
    <t>RIPLEY</t>
  </si>
  <si>
    <t>92272</t>
  </si>
  <si>
    <t>GU</t>
  </si>
  <si>
    <t>GUD980895627</t>
  </si>
  <si>
    <t>GUAM HAZARDOUS STORAGE &amp; TRANSFER FACIL</t>
  </si>
  <si>
    <t xml:space="preserve"> ROUTE 11 </t>
  </si>
  <si>
    <t>PITI</t>
  </si>
  <si>
    <t>96925</t>
  </si>
  <si>
    <t>GU5170022680</t>
  </si>
  <si>
    <t>NAVAL FACILITIES ENGINEERING COMMAND MARIANAS</t>
  </si>
  <si>
    <t xml:space="preserve"> BLDG 1790 CONNELLEE LANE </t>
  </si>
  <si>
    <t>SANTA RITA</t>
  </si>
  <si>
    <t>96915</t>
  </si>
  <si>
    <t>GU0170090013</t>
  </si>
  <si>
    <t>ORDNANCE ANNEX, U.S. NAVAL FORCES MARIANAS</t>
  </si>
  <si>
    <t xml:space="preserve"> BLDG 404 CRANE ROAD, NAVAL ORDNANCE ANNEX </t>
  </si>
  <si>
    <t>GUT000010009</t>
  </si>
  <si>
    <t>TRISTAR TERMINALS GUAM INC</t>
  </si>
  <si>
    <t xml:space="preserve"> RTE 2A GUAM INDUSTRIAL WY </t>
  </si>
  <si>
    <t>AGAT</t>
  </si>
  <si>
    <t>GU6170027316</t>
  </si>
  <si>
    <t>USDLA DRMO GUAM</t>
  </si>
  <si>
    <t xml:space="preserve"> SUMAY DRIVE DRMO NAVACTS </t>
  </si>
  <si>
    <t>AGANA</t>
  </si>
  <si>
    <t>96932</t>
  </si>
  <si>
    <t>HI</t>
  </si>
  <si>
    <t>HIR000143784</t>
  </si>
  <si>
    <t>ALBERT'S DRY CLEANER OLIVE AVE WAREHOUSE</t>
  </si>
  <si>
    <t xml:space="preserve">410 OLIVE AVENUE </t>
  </si>
  <si>
    <t>WAHIAWA</t>
  </si>
  <si>
    <t>96786</t>
  </si>
  <si>
    <t>HID981990104</t>
  </si>
  <si>
    <t>CCH FACILITY MAINTENANCE DEPT, HALAWA CORP YD</t>
  </si>
  <si>
    <t xml:space="preserve">99-999 IWAENA ST </t>
  </si>
  <si>
    <t>AIEA</t>
  </si>
  <si>
    <t>96701-3249</t>
  </si>
  <si>
    <t>HID981424138</t>
  </si>
  <si>
    <t>GOODFELLOW BROS., INC. (FORMER CHEM-WOOD SITE)</t>
  </si>
  <si>
    <t xml:space="preserve">91-476 KOMOHANA ST </t>
  </si>
  <si>
    <t>KAPOLEI</t>
  </si>
  <si>
    <t>96707</t>
  </si>
  <si>
    <t>HID000150680</t>
  </si>
  <si>
    <t>HAWAIIAN ELECTRIC - HONOLULU GENERATING STATION</t>
  </si>
  <si>
    <t xml:space="preserve">170 ALA MOANA BOULEVARD </t>
  </si>
  <si>
    <t>HONOLULU</t>
  </si>
  <si>
    <t>96813</t>
  </si>
  <si>
    <t>HIT000610923</t>
  </si>
  <si>
    <t>HAWAIIAN ELECTRIC - KAHE GENERATING STATION</t>
  </si>
  <si>
    <t xml:space="preserve">92-200 FARRINGTON HIGHWAY </t>
  </si>
  <si>
    <t>HIT000610873</t>
  </si>
  <si>
    <t>HAWAIIAN ELECTRIC - WAIAU GENERATING STATION</t>
  </si>
  <si>
    <t xml:space="preserve">475 KAMEHAMEHA HIGHWAY </t>
  </si>
  <si>
    <t>PEARL CITY</t>
  </si>
  <si>
    <t>96782</t>
  </si>
  <si>
    <t>HID981581788</t>
  </si>
  <si>
    <t>HAWAIIAN WESTERN STEEL LIMITED</t>
  </si>
  <si>
    <t xml:space="preserve"> 91-150 HANUA ST </t>
  </si>
  <si>
    <t>HID982516775</t>
  </si>
  <si>
    <t>HAWAIIAN WESTERN STEEL WASTEPILE</t>
  </si>
  <si>
    <t xml:space="preserve"> MALAKOLE RD AND HANUA ST NORTH OF INTERSECTION </t>
  </si>
  <si>
    <t>HID009198797</t>
  </si>
  <si>
    <t>HONOLULU WOOD TREATING CO LTD</t>
  </si>
  <si>
    <t xml:space="preserve">91-291 HANUA ST  </t>
  </si>
  <si>
    <t>HIT160010005</t>
  </si>
  <si>
    <t>IES DOWNSTREAM, LLC - KAPOLEI BULK STORAGE TERMINAL</t>
  </si>
  <si>
    <t xml:space="preserve">91-480 MALAKOLE ST. </t>
  </si>
  <si>
    <t>HID059475210</t>
  </si>
  <si>
    <t>MAUI WOOD TREATING CO LTD</t>
  </si>
  <si>
    <t xml:space="preserve"> MOKULELE HIGHWAY </t>
  </si>
  <si>
    <t>PUUNENE</t>
  </si>
  <si>
    <t>96784</t>
  </si>
  <si>
    <t>HI6170024719</t>
  </si>
  <si>
    <t>NAVY REGION HAWAII - PACIFIC MISSILE RANGE FACILITY</t>
  </si>
  <si>
    <t xml:space="preserve"> BARKING SANDS, HI (30 MI WEST OF LIHUE ON HWY. 50) </t>
  </si>
  <si>
    <t>BARKING SANDS, KEKAHA</t>
  </si>
  <si>
    <t>96752</t>
  </si>
  <si>
    <t>HI1170024334</t>
  </si>
  <si>
    <t>NAVY REGION HAWAII - PEARL HARBOR-HICKAM</t>
  </si>
  <si>
    <t xml:space="preserve">850 TICONDEROGA STREET </t>
  </si>
  <si>
    <t>JOINT BASE PEARL HARBOR-H</t>
  </si>
  <si>
    <t>96860</t>
  </si>
  <si>
    <t>HID056786395</t>
  </si>
  <si>
    <t>PAR HAWAII REFINING, LLC</t>
  </si>
  <si>
    <t xml:space="preserve">91-325 KOMOHANA ST </t>
  </si>
  <si>
    <t>96707-1713</t>
  </si>
  <si>
    <t>HIT160010021</t>
  </si>
  <si>
    <t>PEPPER INDUSTRIES</t>
  </si>
  <si>
    <t xml:space="preserve"> 91-294 KAUHI ST </t>
  </si>
  <si>
    <t>EWA BEACH</t>
  </si>
  <si>
    <t>96706</t>
  </si>
  <si>
    <t>HIT000603514</t>
  </si>
  <si>
    <t>UNITEK WASTE MANAGEMENT FACILITY</t>
  </si>
  <si>
    <t xml:space="preserve"> 91 FIRST HUNDRED TWENTY FIFTH </t>
  </si>
  <si>
    <t>96707-1711</t>
  </si>
  <si>
    <t>HI7210022227</t>
  </si>
  <si>
    <t>USARMY MAKUA MILITARY RESERVATION</t>
  </si>
  <si>
    <t xml:space="preserve"> FARRINGTON HWY </t>
  </si>
  <si>
    <t>WAIANAE</t>
  </si>
  <si>
    <t>96792</t>
  </si>
  <si>
    <t>NV</t>
  </si>
  <si>
    <t>NVD980895338</t>
  </si>
  <si>
    <t>21ST CENTURY ENVIRONMENTAL MANAGMENT OF NEVADA, LLC.</t>
  </si>
  <si>
    <t xml:space="preserve">2095 NEWLANDS DRIVE EAST </t>
  </si>
  <si>
    <t>FERNLEY</t>
  </si>
  <si>
    <t>89408</t>
  </si>
  <si>
    <t>NVD008502890</t>
  </si>
  <si>
    <t>DURAFLEX INTERNATIONAL CORP</t>
  </si>
  <si>
    <t xml:space="preserve"> 160 WUNOTOO RD  I80 E EXIT 32 </t>
  </si>
  <si>
    <t>SPARKS</t>
  </si>
  <si>
    <t>89434-6608</t>
  </si>
  <si>
    <t>NVD008290330</t>
  </si>
  <si>
    <t>EMD ACQUISITION LLC</t>
  </si>
  <si>
    <t xml:space="preserve">560 WEST LAKE MEAD PARKWAY </t>
  </si>
  <si>
    <t>89015</t>
  </si>
  <si>
    <t>NVD982440646</t>
  </si>
  <si>
    <t>ENVIRONMENTAL TECHNOLOGIES</t>
  </si>
  <si>
    <t xml:space="preserve"> 13550 N U S HWY 93 UNIT B </t>
  </si>
  <si>
    <t>LAS VEGAS</t>
  </si>
  <si>
    <t>89124</t>
  </si>
  <si>
    <t>NV1210090006</t>
  </si>
  <si>
    <t>HAWTHORNE ARMY DEPOT</t>
  </si>
  <si>
    <t xml:space="preserve">1 SOUTH MAINE AVE </t>
  </si>
  <si>
    <t>89415</t>
  </si>
  <si>
    <t>NVD008237489</t>
  </si>
  <si>
    <t>MONTROSE CHEMICAL CORPORATION OF CA -HENDERSON, NEVADA SITE</t>
  </si>
  <si>
    <t xml:space="preserve"> 8000 LAKE MEAD DRIVE </t>
  </si>
  <si>
    <t>NV5210090010</t>
  </si>
  <si>
    <t>NEW BOMB FACILITY (HAWTHORNE ARMY DEPOT)</t>
  </si>
  <si>
    <t xml:space="preserve"> STATE ROUTE 359 SOUTH </t>
  </si>
  <si>
    <t>NVD062081500</t>
  </si>
  <si>
    <t>PIONEER AMERICAS LLC DBA OLIN CHLOR ALKALI PRODUCTS</t>
  </si>
  <si>
    <t xml:space="preserve">350  FOURTH STREET </t>
  </si>
  <si>
    <t>NVT330010208</t>
  </si>
  <si>
    <t>SAFETY KLEEN SYSTEMS, INC</t>
  </si>
  <si>
    <t xml:space="preserve"> 1655 STOCKER ST </t>
  </si>
  <si>
    <t>N LAS VEGAS</t>
  </si>
  <si>
    <t>89030</t>
  </si>
  <si>
    <t>NVR000066837</t>
  </si>
  <si>
    <t>SAFETY KLEEN SYSTEMS, INC.</t>
  </si>
  <si>
    <t xml:space="preserve">4582 DONOVAN WAY </t>
  </si>
  <si>
    <t>NORTH LAS VEGAS</t>
  </si>
  <si>
    <t>89031</t>
  </si>
  <si>
    <t>NVD981654031</t>
  </si>
  <si>
    <t>TRW INC LOCKWOOD FACILITY</t>
  </si>
  <si>
    <t xml:space="preserve"> ONE TRW WAY </t>
  </si>
  <si>
    <t>89434</t>
  </si>
  <si>
    <t>NV3890090001</t>
  </si>
  <si>
    <t>U. S. DOE, NNSA/NFO</t>
  </si>
  <si>
    <t xml:space="preserve"> NEVADA NATIONAL SECURITY SITE U.S. HIGHWAY 95</t>
  </si>
  <si>
    <t>MERCURY</t>
  </si>
  <si>
    <t>89023</t>
  </si>
  <si>
    <t>NVD048946016</t>
  </si>
  <si>
    <t>US ECOLOGY INC RADIOACTIVE WASTE SITE</t>
  </si>
  <si>
    <t xml:space="preserve"> HWY 95 11 MI S OF </t>
  </si>
  <si>
    <t>BEATTY</t>
  </si>
  <si>
    <t>89003</t>
  </si>
  <si>
    <t>NVT330010000</t>
  </si>
  <si>
    <t>US ECOLOGY NEVADA, INC</t>
  </si>
  <si>
    <t xml:space="preserve"> HWY 95 11 MI S OF BEATTY </t>
  </si>
  <si>
    <t>NV7570024110</t>
  </si>
  <si>
    <t>USAF NELLIS AIR FORCE BASE (NAFB)</t>
  </si>
  <si>
    <t xml:space="preserve">4350 GRISSOM AVE. STE 101 </t>
  </si>
  <si>
    <t>NELLIS AFB</t>
  </si>
  <si>
    <t>89191</t>
  </si>
  <si>
    <t>TT</t>
  </si>
  <si>
    <t>TT9570090002</t>
  </si>
  <si>
    <t>USAF - JOHNSTON ATOLL AIR FIELD</t>
  </si>
  <si>
    <t xml:space="preserve"> JOHNSTON ATOLL </t>
  </si>
  <si>
    <t>PACIFIC OCEAN</t>
  </si>
  <si>
    <t>96558</t>
  </si>
  <si>
    <t>TT0570090001</t>
  </si>
  <si>
    <t>USDOD JOHNSTON ATOLL CHEMICAL AGENT DISP</t>
  </si>
  <si>
    <t xml:space="preserve"> JOHNSTON ISLAND </t>
  </si>
  <si>
    <t>APO</t>
  </si>
  <si>
    <t>96558-0008</t>
  </si>
  <si>
    <t>10</t>
  </si>
  <si>
    <t>AK</t>
  </si>
  <si>
    <t>AKD000641811</t>
  </si>
  <si>
    <t xml:space="preserve">HARVEST ALASKA - DRIFT RIVER TERMINAL </t>
  </si>
  <si>
    <t xml:space="preserve"> 60.595800, -152.168120 </t>
  </si>
  <si>
    <t>DRIFT RIVER</t>
  </si>
  <si>
    <t>AKD000643239</t>
  </si>
  <si>
    <t>PRUDHOE BAY UNIT - HILCORP NORTH SLOPE, LLC</t>
  </si>
  <si>
    <t xml:space="preserve"> PRUDHOE BAY UNIT </t>
  </si>
  <si>
    <t>PRUDHOE BAY</t>
  </si>
  <si>
    <t>99734</t>
  </si>
  <si>
    <t>AKD048679682</t>
  </si>
  <si>
    <t>TESORO ALASKA COMPANY LLC KENAI REFINERY</t>
  </si>
  <si>
    <t xml:space="preserve">54741 ENERGY WAY </t>
  </si>
  <si>
    <t>KENAI</t>
  </si>
  <si>
    <t>99611</t>
  </si>
  <si>
    <t>AKD048679567</t>
  </si>
  <si>
    <t>UNIVERSITY OF ALASKA FAIRBANKS</t>
  </si>
  <si>
    <t xml:space="preserve"> TANANA LOOP </t>
  </si>
  <si>
    <t>FAIRBANKS</t>
  </si>
  <si>
    <t>99775-8145</t>
  </si>
  <si>
    <t>AK6210022426</t>
  </si>
  <si>
    <t>US ARMY GARRISON FORT WAINWRIGHT</t>
  </si>
  <si>
    <t xml:space="preserve"> ENTIRE MILITARY RESERVATION </t>
  </si>
  <si>
    <t>FORT WAINWRIGHT</t>
  </si>
  <si>
    <t>99703</t>
  </si>
  <si>
    <t>AK9690330742</t>
  </si>
  <si>
    <t>USDHS USCG BASE SUPPORTKODIAK</t>
  </si>
  <si>
    <t xml:space="preserve"> ANTON LARSON BAY ROAD AND REZANOF HIGHWAY</t>
  </si>
  <si>
    <t>KODIAK</t>
  </si>
  <si>
    <t>99619</t>
  </si>
  <si>
    <t>ID</t>
  </si>
  <si>
    <t>IDD980976831</t>
  </si>
  <si>
    <t>BOISE MOBILE EQUIPMENT</t>
  </si>
  <si>
    <t xml:space="preserve">4600 APPLE ST </t>
  </si>
  <si>
    <t>BOISE</t>
  </si>
  <si>
    <t>83716</t>
  </si>
  <si>
    <t>IDD000467332</t>
  </si>
  <si>
    <t>DART INDUSTRIES INC</t>
  </si>
  <si>
    <t xml:space="preserve">2572 S LINCOLN ST PARCEL C </t>
  </si>
  <si>
    <t>JEROME</t>
  </si>
  <si>
    <t>83338</t>
  </si>
  <si>
    <t>IDD009066481</t>
  </si>
  <si>
    <t>FEDERAL CARTRIDGE CO CCI</t>
  </si>
  <si>
    <t xml:space="preserve">2299 SNAKE RIVER AVE </t>
  </si>
  <si>
    <t>83501</t>
  </si>
  <si>
    <t>IDD070929518</t>
  </si>
  <si>
    <t>FMC IDAHO LLC</t>
  </si>
  <si>
    <t xml:space="preserve">1223 E COUNTY RD HWY 30 W </t>
  </si>
  <si>
    <t>POCATELLO</t>
  </si>
  <si>
    <t>83204</t>
  </si>
  <si>
    <t>IDD000602631</t>
  </si>
  <si>
    <t>PACIFICORP</t>
  </si>
  <si>
    <t xml:space="preserve">2200 LESLIE AVE </t>
  </si>
  <si>
    <t>IDAHO FALLS</t>
  </si>
  <si>
    <t>83402</t>
  </si>
  <si>
    <t>IDD009061714</t>
  </si>
  <si>
    <t>POLES INC</t>
  </si>
  <si>
    <t xml:space="preserve">400 E FIRST ST </t>
  </si>
  <si>
    <t>OLDTOWN</t>
  </si>
  <si>
    <t>83822</t>
  </si>
  <si>
    <t>IDD047111018</t>
  </si>
  <si>
    <t>PRESSURE TREATED TIMBER CO</t>
  </si>
  <si>
    <t xml:space="preserve">3200 W GOWEN RD </t>
  </si>
  <si>
    <t>83705</t>
  </si>
  <si>
    <t>IDD000712026</t>
  </si>
  <si>
    <t>SAFETY-KLEEN CORP 1-183-08 OB</t>
  </si>
  <si>
    <t xml:space="preserve">514 E 45TH ST </t>
  </si>
  <si>
    <t>83714</t>
  </si>
  <si>
    <t>IDD991281270</t>
  </si>
  <si>
    <t>SAFETY-KLEEN CORP 1-183-28 POC</t>
  </si>
  <si>
    <t xml:space="preserve">2610 GARRETT WY </t>
  </si>
  <si>
    <t>83201</t>
  </si>
  <si>
    <t>IDD981770498</t>
  </si>
  <si>
    <t>SAFETY-KLEEN SYSTEMS INC NB</t>
  </si>
  <si>
    <t xml:space="preserve">6334 SUPPLY WAY </t>
  </si>
  <si>
    <t>IDD000773952</t>
  </si>
  <si>
    <t>US ECOLOGY IDAHO INC SITE A</t>
  </si>
  <si>
    <t xml:space="preserve"> HIGHWAY 51 MILE MARKER 55</t>
  </si>
  <si>
    <t>BRUNEAU</t>
  </si>
  <si>
    <t>83604</t>
  </si>
  <si>
    <t>IDD073114654</t>
  </si>
  <si>
    <t>US ECOLOGY IDAHO INC SITE B</t>
  </si>
  <si>
    <t xml:space="preserve">20400 LEMLEY RD </t>
  </si>
  <si>
    <t>GRAND VIEW</t>
  </si>
  <si>
    <t>83624</t>
  </si>
  <si>
    <t>OR</t>
  </si>
  <si>
    <t>ORD050955848</t>
  </si>
  <si>
    <t>ATI MILLERSBURG OPERATIONS</t>
  </si>
  <si>
    <t xml:space="preserve"> 1600 OLD SALEM RD NE </t>
  </si>
  <si>
    <t>97321</t>
  </si>
  <si>
    <t>ORD061483384</t>
  </si>
  <si>
    <t>BARON BLAKESLEE</t>
  </si>
  <si>
    <t xml:space="preserve"> 5920 NE 87TH </t>
  </si>
  <si>
    <t>97220</t>
  </si>
  <si>
    <t>ORD054964481</t>
  </si>
  <si>
    <t>BOEING OF PORTLAND</t>
  </si>
  <si>
    <t xml:space="preserve"> 19000 NE SANDY BLVD </t>
  </si>
  <si>
    <t>97230</t>
  </si>
  <si>
    <t>ORD092894351</t>
  </si>
  <si>
    <t>CASCADE WOOD PRODUCTS INC</t>
  </si>
  <si>
    <t xml:space="preserve"> 8399 14TH ST </t>
  </si>
  <si>
    <t>WHITE CITY</t>
  </si>
  <si>
    <t>97503</t>
  </si>
  <si>
    <t>ORD089452353</t>
  </si>
  <si>
    <t>CHEMICAL WASTE MANAGEMENT OF THE NW</t>
  </si>
  <si>
    <t xml:space="preserve"> 17629 CEDAR SPRINGS LN </t>
  </si>
  <si>
    <t>97812</t>
  </si>
  <si>
    <t>ORD009673609</t>
  </si>
  <si>
    <t>COLUMBIA HELICOPTERS INC</t>
  </si>
  <si>
    <t xml:space="preserve"> 14452 ARNDT RD NE </t>
  </si>
  <si>
    <t>97002</t>
  </si>
  <si>
    <t>ORD009106055</t>
  </si>
  <si>
    <t>EVRAZ OREGON STEEL</t>
  </si>
  <si>
    <t xml:space="preserve"> 14400 N RIVERGATE BLVD </t>
  </si>
  <si>
    <t>97203</t>
  </si>
  <si>
    <t>ORD009414400</t>
  </si>
  <si>
    <t>FORMER VELCO FACILITY</t>
  </si>
  <si>
    <t xml:space="preserve"> 3900 W 1ST </t>
  </si>
  <si>
    <t>EUGENE</t>
  </si>
  <si>
    <t>97402</t>
  </si>
  <si>
    <t>ORD009023466</t>
  </si>
  <si>
    <t>HOLLINGSWORTH&amp;VOSE FIBER CO FMR EVANITE</t>
  </si>
  <si>
    <t xml:space="preserve"> 1185 SE CRYSTAL LAKE DR </t>
  </si>
  <si>
    <t>CORVALLIS</t>
  </si>
  <si>
    <t>97333</t>
  </si>
  <si>
    <t>ORD009032400</t>
  </si>
  <si>
    <t>J H BAXTER &amp; CO EUGENE</t>
  </si>
  <si>
    <t xml:space="preserve"> 85 N BAXTER RD </t>
  </si>
  <si>
    <t>ORD052221025</t>
  </si>
  <si>
    <t xml:space="preserve"> 3313 W 2ND </t>
  </si>
  <si>
    <t>THE DALLES</t>
  </si>
  <si>
    <t>97058</t>
  </si>
  <si>
    <t>ORD089452437</t>
  </si>
  <si>
    <t>MARION COUNTY DEPT OF PUBLIC WORKS</t>
  </si>
  <si>
    <t xml:space="preserve"> 5155 SILVERTON RD NE </t>
  </si>
  <si>
    <t>97305-3899</t>
  </si>
  <si>
    <t>ORD034595355</t>
  </si>
  <si>
    <t>MEW DATA ARMS</t>
  </si>
  <si>
    <t xml:space="preserve">1120 SPRING ST </t>
  </si>
  <si>
    <t>KLAMATH FALLS</t>
  </si>
  <si>
    <t>97601</t>
  </si>
  <si>
    <t>ORD009020835</t>
  </si>
  <si>
    <t>NORTHWEST INDUSTRIES</t>
  </si>
  <si>
    <t xml:space="preserve"> 125 34TH AVE SW </t>
  </si>
  <si>
    <t>97322</t>
  </si>
  <si>
    <t>ORD151093267</t>
  </si>
  <si>
    <t>PACIFIC FABRICATORS &amp; CONSTRUT</t>
  </si>
  <si>
    <t xml:space="preserve">4455 MARION </t>
  </si>
  <si>
    <t>ORD009041187</t>
  </si>
  <si>
    <t>PERMAPOST PRODUCTS COMPANY INC</t>
  </si>
  <si>
    <t xml:space="preserve"> 4205 SE WITCH HAZEL ROAD </t>
  </si>
  <si>
    <t>97123</t>
  </si>
  <si>
    <t>ORD009049545</t>
  </si>
  <si>
    <t>POTTER MANUFACTURING CO</t>
  </si>
  <si>
    <t xml:space="preserve"> 415 RIVER RD </t>
  </si>
  <si>
    <t>97405</t>
  </si>
  <si>
    <t>ORD009036716</t>
  </si>
  <si>
    <t>ROSEBURG FOREST PRODUCTS DILLARD COMPLEX</t>
  </si>
  <si>
    <t xml:space="preserve"> OLD HWY 99 SOUTH </t>
  </si>
  <si>
    <t>DILLARD</t>
  </si>
  <si>
    <t>97432</t>
  </si>
  <si>
    <t>ORD092895481</t>
  </si>
  <si>
    <t>SAFETY KLEEN CORPORATION 7-148-01</t>
  </si>
  <si>
    <t xml:space="preserve"> 11843 SE HWY 212 </t>
  </si>
  <si>
    <t>CLACKAMAS</t>
  </si>
  <si>
    <t>97015</t>
  </si>
  <si>
    <t>ORD000712067</t>
  </si>
  <si>
    <t xml:space="preserve"> 550 SHELLY ST SPACE C &amp; D </t>
  </si>
  <si>
    <t>97477</t>
  </si>
  <si>
    <t>ORD981766124</t>
  </si>
  <si>
    <t xml:space="preserve"> 16540 SE 130TH AVE </t>
  </si>
  <si>
    <t>ORD009020231</t>
  </si>
  <si>
    <t>TEKTRONIX</t>
  </si>
  <si>
    <t xml:space="preserve"> 14150 SW KARL BRAUN DR </t>
  </si>
  <si>
    <t>BEAVERTON</t>
  </si>
  <si>
    <t>97077</t>
  </si>
  <si>
    <t>ORD009227398</t>
  </si>
  <si>
    <t xml:space="preserve"> 3950 NW YEON AVE </t>
  </si>
  <si>
    <t>97210</t>
  </si>
  <si>
    <t>WA</t>
  </si>
  <si>
    <t>WAD990828402</t>
  </si>
  <si>
    <t>AREVA NP INC</t>
  </si>
  <si>
    <t xml:space="preserve"> 2101 HORN RAPIDS RD </t>
  </si>
  <si>
    <t>99352</t>
  </si>
  <si>
    <t>WAD093639946</t>
  </si>
  <si>
    <t>BOEING A&amp;M DEVELOPMENTAL CENTER</t>
  </si>
  <si>
    <t xml:space="preserve"> 9725 E MARGINAL WAY S </t>
  </si>
  <si>
    <t>SEATTLE</t>
  </si>
  <si>
    <t>98108</t>
  </si>
  <si>
    <t>WAD061670766</t>
  </si>
  <si>
    <t>BOEING A&amp;M SPACE CENTER</t>
  </si>
  <si>
    <t xml:space="preserve"> 20403 68TH AVE S </t>
  </si>
  <si>
    <t>98032</t>
  </si>
  <si>
    <t>WAD041337130</t>
  </si>
  <si>
    <t>BOEING COMPANY AUBURN</t>
  </si>
  <si>
    <t xml:space="preserve"> 700 15TH ST SW </t>
  </si>
  <si>
    <t>98001</t>
  </si>
  <si>
    <t>WAD041585464</t>
  </si>
  <si>
    <t>BOEING EVERETT</t>
  </si>
  <si>
    <t xml:space="preserve"> 3003 W CASINO RD </t>
  </si>
  <si>
    <t>98204</t>
  </si>
  <si>
    <t>WAD009256819</t>
  </si>
  <si>
    <t>BOEING PLANT 2</t>
  </si>
  <si>
    <t xml:space="preserve"> 7755 E MARGINAL WAY S </t>
  </si>
  <si>
    <t>WAD009262171</t>
  </si>
  <si>
    <t>BOEING RENTON</t>
  </si>
  <si>
    <t xml:space="preserve"> 737 LOGAN AVE N </t>
  </si>
  <si>
    <t>RENTON</t>
  </si>
  <si>
    <t>98055</t>
  </si>
  <si>
    <t>WAD069548154</t>
  </si>
  <si>
    <t>BP CHERRY POINT REFINERY</t>
  </si>
  <si>
    <t xml:space="preserve"> 4519 GRANDVIEW RD </t>
  </si>
  <si>
    <t>98230</t>
  </si>
  <si>
    <t>WAD076655182</t>
  </si>
  <si>
    <t>BSB DIVERSIFIED CO INC</t>
  </si>
  <si>
    <t xml:space="preserve"> 8202 S 200TH ST </t>
  </si>
  <si>
    <t>WAD000812917</t>
  </si>
  <si>
    <t>BURLINGTON ENVIRONMENTAL INC</t>
  </si>
  <si>
    <t xml:space="preserve"> 2001 W GARFIELD ST E SIDE OF BLDG</t>
  </si>
  <si>
    <t>98119</t>
  </si>
  <si>
    <t>WAD000812909</t>
  </si>
  <si>
    <t>BURLINGTON ENVIRONMENTAL LLC GEORGETOWN</t>
  </si>
  <si>
    <t xml:space="preserve"> 734 S LUCILE ST </t>
  </si>
  <si>
    <t>WAD991281767</t>
  </si>
  <si>
    <t>BURLINGTON ENVIRONMENTAL LLC KENT</t>
  </si>
  <si>
    <t xml:space="preserve"> 20245 77TH AVE S </t>
  </si>
  <si>
    <t>WAD020257945</t>
  </si>
  <si>
    <t>BURLINGTON ENVIRONMENTAL LLC TACOMA</t>
  </si>
  <si>
    <t xml:space="preserve"> 1701 E ALEXANDER AVE </t>
  </si>
  <si>
    <t>TACOMA</t>
  </si>
  <si>
    <t>98421</t>
  </si>
  <si>
    <t>WAD092300250</t>
  </si>
  <si>
    <t>BURLINGTON ENVIRONMENTAL LLC WASHOUGAL</t>
  </si>
  <si>
    <t xml:space="preserve"> 625 S 32ND ST </t>
  </si>
  <si>
    <t>WASHOUGAL</t>
  </si>
  <si>
    <t>98671</t>
  </si>
  <si>
    <t>WAD009477175</t>
  </si>
  <si>
    <t>CAMERON YAKIMA INC</t>
  </si>
  <si>
    <t xml:space="preserve"> 1414 S 1ST ST </t>
  </si>
  <si>
    <t>YAKIMA</t>
  </si>
  <si>
    <t>98901</t>
  </si>
  <si>
    <t>WAD980738512</t>
  </si>
  <si>
    <t>CLEAN CARE CORP</t>
  </si>
  <si>
    <t xml:space="preserve"> 1510 TAYLOR WY </t>
  </si>
  <si>
    <t>WAD990828642</t>
  </si>
  <si>
    <t>COLUMBIA GORGE ALUMINUM</t>
  </si>
  <si>
    <t xml:space="preserve"> 85 JOHN DAY DAM RD </t>
  </si>
  <si>
    <t>GOLDENDALE</t>
  </si>
  <si>
    <t>98620</t>
  </si>
  <si>
    <t>WAD000800912</t>
  </si>
  <si>
    <t>COLVILLE INDIAN POWER AND VENEER (CIPV)</t>
  </si>
  <si>
    <t xml:space="preserve"> 1100 8TH AVE E </t>
  </si>
  <si>
    <t>OMAK</t>
  </si>
  <si>
    <t>98841-9609</t>
  </si>
  <si>
    <t>WAD009282302</t>
  </si>
  <si>
    <t>CONTAINER PROPERTIES LLC</t>
  </si>
  <si>
    <t xml:space="preserve"> 9229 E MARGINAL WAY S TUKWILA </t>
  </si>
  <si>
    <t>TUKWILA</t>
  </si>
  <si>
    <t>WAD092899574</t>
  </si>
  <si>
    <t>EMERALD KALAMA CHEMICAL LLC</t>
  </si>
  <si>
    <t xml:space="preserve"> 1296 NW 3RD ST </t>
  </si>
  <si>
    <t>KALAMA</t>
  </si>
  <si>
    <t>98625</t>
  </si>
  <si>
    <t>WAD058367152</t>
  </si>
  <si>
    <t>EMERALD SERVICES, INC. - AIRPORT WAY SEATTLE FACILITY</t>
  </si>
  <si>
    <t xml:space="preserve"> 1500 AIRPORT WAY S </t>
  </si>
  <si>
    <t>98134</t>
  </si>
  <si>
    <t>WAD981769110</t>
  </si>
  <si>
    <t>EMERALD SERVICES, INC. - TACOMA FACILITY</t>
  </si>
  <si>
    <t xml:space="preserve"> 1825 ALEXANDER AVE </t>
  </si>
  <si>
    <t>WAD980738488</t>
  </si>
  <si>
    <t>ENERGY NORTHWEST WNP 2</t>
  </si>
  <si>
    <t xml:space="preserve"> 76 N POWER PLANT LOOP RD </t>
  </si>
  <si>
    <t>99354</t>
  </si>
  <si>
    <t>WAD009278706</t>
  </si>
  <si>
    <t>GE AVIATION</t>
  </si>
  <si>
    <t xml:space="preserve"> 220 S DAWSON ST </t>
  </si>
  <si>
    <t>WAD009276197</t>
  </si>
  <si>
    <t>HF SINCLAIR PUGET SOUND REFINING LLC</t>
  </si>
  <si>
    <t xml:space="preserve"> 8505 S TEXAS RD </t>
  </si>
  <si>
    <t>ANACORTES</t>
  </si>
  <si>
    <t>98221</t>
  </si>
  <si>
    <t>WAH000010488</t>
  </si>
  <si>
    <t>HOP UNION USA INC 1ST AVE</t>
  </si>
  <si>
    <t xml:space="preserve"> 1ST AVE &amp; MONROE ST NW CORNER </t>
  </si>
  <si>
    <t>MABTON</t>
  </si>
  <si>
    <t>98935</t>
  </si>
  <si>
    <t>WAD010745917</t>
  </si>
  <si>
    <t>INTERNATIONAL PAPER LONGVIEW</t>
  </si>
  <si>
    <t xml:space="preserve"> 10 INTERNATIONAL WAY </t>
  </si>
  <si>
    <t>98632</t>
  </si>
  <si>
    <t>WA9214053465</t>
  </si>
  <si>
    <t>JOINT BASE LEWIS MCCHORD</t>
  </si>
  <si>
    <t xml:space="preserve"> BLDG 2012 LIGGETT AVE BOX 339500 MS 17</t>
  </si>
  <si>
    <t>JOINT BASE LEWIS-MCCHORD</t>
  </si>
  <si>
    <t>98433</t>
  </si>
  <si>
    <t>WAD008958357</t>
  </si>
  <si>
    <t>MCFARLAND CASCADE POLE &amp; LUMBER CO</t>
  </si>
  <si>
    <t xml:space="preserve"> 1640 E MARC ST </t>
  </si>
  <si>
    <t>WAD009624347</t>
  </si>
  <si>
    <t>NORTHWEST PETROCHEMICAL CORP</t>
  </si>
  <si>
    <t xml:space="preserve"> 9056 N TEXAS RD NW PETRO </t>
  </si>
  <si>
    <t>WAD020235420</t>
  </si>
  <si>
    <t xml:space="preserve"> 3083 E ISAACS AVE </t>
  </si>
  <si>
    <t>WALLA WALLA</t>
  </si>
  <si>
    <t>99362</t>
  </si>
  <si>
    <t>WAD009242314</t>
  </si>
  <si>
    <t xml:space="preserve"> 605 ALEXANDER AVE </t>
  </si>
  <si>
    <t>WAD988480273</t>
  </si>
  <si>
    <t>OKANOGAN AIRPORT</t>
  </si>
  <si>
    <t xml:space="preserve"> AIRPORT RD UPHILL FROM HWY 97 </t>
  </si>
  <si>
    <t>OKANOGAN</t>
  </si>
  <si>
    <t>98840</t>
  </si>
  <si>
    <t>WAD027543032</t>
  </si>
  <si>
    <t>PACIFIC FUNCTIONAL FLUIDS LLC</t>
  </si>
  <si>
    <t xml:space="preserve"> 2244 PORT OF TACOMA RD </t>
  </si>
  <si>
    <t>WAD009035502</t>
  </si>
  <si>
    <t>PENDLETON WOOLEN MILLS</t>
  </si>
  <si>
    <t xml:space="preserve"> 2 PENDLETON WAY </t>
  </si>
  <si>
    <t>WAR000010355</t>
  </si>
  <si>
    <t>PERMA FIX NORTHWEST RICHLAND INC</t>
  </si>
  <si>
    <t xml:space="preserve"> 2025 BATTELLE BLVD </t>
  </si>
  <si>
    <t>WAD980511729</t>
  </si>
  <si>
    <t>PETROLEUM RECLAIMING SERVICE INC</t>
  </si>
  <si>
    <t xml:space="preserve"> 3003 TAYLOR WAY </t>
  </si>
  <si>
    <t>WAD009250366</t>
  </si>
  <si>
    <t>PHILLIPS 66 CO FERNDALE</t>
  </si>
  <si>
    <t xml:space="preserve"> 3901 UNICK RD </t>
  </si>
  <si>
    <t>98248</t>
  </si>
  <si>
    <t>WAD000712059</t>
  </si>
  <si>
    <t>SAFETY KLEEN SYSTEMS INC AUBURN 118101</t>
  </si>
  <si>
    <t xml:space="preserve"> 3210 C ST NE UNIT G </t>
  </si>
  <si>
    <t>98002</t>
  </si>
  <si>
    <t>WAD000712042</t>
  </si>
  <si>
    <t>SAFETY KLEEN SYSTEMS INC LYNNWOOD 709201</t>
  </si>
  <si>
    <t xml:space="preserve"> 6303 212TH ST SW STE C </t>
  </si>
  <si>
    <t>LYNNWOOD</t>
  </si>
  <si>
    <t>98036</t>
  </si>
  <si>
    <t>WAD023412216</t>
  </si>
  <si>
    <t>SCHWERIN CONCAVES WALLA WALLA</t>
  </si>
  <si>
    <t xml:space="preserve"> 1106 SAPPOLIL RD </t>
  </si>
  <si>
    <t>WAD009252891</t>
  </si>
  <si>
    <t>SSA TACOMA, INC</t>
  </si>
  <si>
    <t xml:space="preserve"> 3320 LINCOLN AVE E </t>
  </si>
  <si>
    <t>WAD053823019</t>
  </si>
  <si>
    <t xml:space="preserve"> 6520 188TH ST NE </t>
  </si>
  <si>
    <t>98223</t>
  </si>
  <si>
    <t>WAD009275082</t>
  </si>
  <si>
    <t xml:space="preserve"> 10200 W MARCH PT RD </t>
  </si>
  <si>
    <t>WAD061669644</t>
  </si>
  <si>
    <t>TOXGON CORP SEATTLE</t>
  </si>
  <si>
    <t xml:space="preserve"> 631 S 96TH ST </t>
  </si>
  <si>
    <t>WAD027530526</t>
  </si>
  <si>
    <t>ULTRA YIELD MICRONUTRIENTS</t>
  </si>
  <si>
    <t xml:space="preserve"> 213 W MOXEE AVE </t>
  </si>
  <si>
    <t>MOXEE</t>
  </si>
  <si>
    <t>98936</t>
  </si>
  <si>
    <t>WAD009236811</t>
  </si>
  <si>
    <t xml:space="preserve"> 4515 WISCONSIN AVE E </t>
  </si>
  <si>
    <t>SPOKANE</t>
  </si>
  <si>
    <t>99212</t>
  </si>
  <si>
    <t>WAD067548966</t>
  </si>
  <si>
    <t>UNIVAR USA INC KENT</t>
  </si>
  <si>
    <t xml:space="preserve"> 8201 S 212TH ST </t>
  </si>
  <si>
    <t>WA8214053995</t>
  </si>
  <si>
    <t>US ARMY YAKIMA TRAINING CENTER BLDG T14</t>
  </si>
  <si>
    <t xml:space="preserve"> I82 4 MI N OF CITY BLDG T14 </t>
  </si>
  <si>
    <t>WA7890008967</t>
  </si>
  <si>
    <t>US DEPT OF ENERGY HANFORD FACILITY</t>
  </si>
  <si>
    <t xml:space="preserve"> HANFORD FACILITY </t>
  </si>
  <si>
    <t>WA1891406349</t>
  </si>
  <si>
    <t>US DOE BPA ROSS COMPLEX</t>
  </si>
  <si>
    <t xml:space="preserve"> 5411 NE HWY 99 </t>
  </si>
  <si>
    <t>VANCOUVER</t>
  </si>
  <si>
    <t>98666</t>
  </si>
  <si>
    <t>WAD980664718</t>
  </si>
  <si>
    <t>WA UW TACOMA BR CAMP</t>
  </si>
  <si>
    <t xml:space="preserve"> 1930 C ST </t>
  </si>
  <si>
    <t>98402</t>
  </si>
  <si>
    <t>WAH000005306</t>
  </si>
  <si>
    <t>WHATCOM CNTY PARKS DEPT PLANTATION RIFLE</t>
  </si>
  <si>
    <t xml:space="preserve"> 5102 SAMISH HWY </t>
  </si>
  <si>
    <t>BELLINGHAM</t>
  </si>
  <si>
    <t>98226</t>
  </si>
  <si>
    <t>Human Exposures EI - 93%</t>
  </si>
  <si>
    <t>Remedy Construction - 73%</t>
  </si>
  <si>
    <t>Cleanup Complete - 41%</t>
  </si>
  <si>
    <t>93% = #</t>
  </si>
  <si>
    <t>73% = #</t>
  </si>
  <si>
    <t>41% =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</si>
</sst>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0.0%"/>
    <numFmt numFmtId="166" formatCode="mmmm\ d\,\ yyyy\,\ h:mm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 style="thick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164" fontId="4" fillId="0" borderId="0" xfId="0" applyNumberFormat="1" applyFont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/>
    <xf numFmtId="0" fontId="0" fillId="0" borderId="0" xfId="0" quotePrefix="1"/>
    <xf numFmtId="0" fontId="0" fillId="0" borderId="0" xfId="0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0" xfId="0" applyFont="1" applyAlignment="1">
      <alignment horizontal="left"/>
    </xf>
    <xf numFmtId="0" fontId="7" fillId="2" borderId="19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4" borderId="26" xfId="0" applyFont="1" applyFill="1" applyBorder="1" applyAlignment="1">
      <alignment horizontal="center" wrapText="1"/>
    </xf>
    <xf numFmtId="0" fontId="7" fillId="4" borderId="27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7" fillId="4" borderId="31" xfId="0" applyFont="1" applyFill="1" applyBorder="1" applyAlignment="1">
      <alignment horizontal="center" wrapText="1"/>
    </xf>
    <xf numFmtId="0" fontId="7" fillId="3" borderId="30" xfId="0" applyFont="1" applyFill="1" applyBorder="1" applyAlignment="1">
      <alignment horizontal="center" wrapText="1"/>
    </xf>
    <xf numFmtId="0" fontId="7" fillId="3" borderId="31" xfId="0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vertical="top" wrapText="1"/>
    </xf>
    <xf numFmtId="0" fontId="9" fillId="4" borderId="33" xfId="0" applyFont="1" applyFill="1" applyBorder="1" applyAlignment="1">
      <alignment horizontal="center" vertical="top" wrapText="1"/>
    </xf>
    <xf numFmtId="1" fontId="9" fillId="3" borderId="34" xfId="0" applyNumberFormat="1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0" fontId="0" fillId="0" borderId="33" xfId="0" applyBorder="1" applyAlignment="1">
      <alignment horizontal="center"/>
    </xf>
    <xf numFmtId="1" fontId="1" fillId="0" borderId="16" xfId="1" applyNumberFormat="1" applyBorder="1" applyAlignment="1">
      <alignment horizontal="center"/>
    </xf>
    <xf numFmtId="1" fontId="9" fillId="3" borderId="36" xfId="0" applyNumberFormat="1" applyFont="1" applyFill="1" applyBorder="1" applyAlignment="1">
      <alignment horizontal="center" vertical="top" wrapText="1"/>
    </xf>
    <xf numFmtId="1" fontId="10" fillId="5" borderId="37" xfId="1" applyNumberFormat="1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 vertical="top" wrapText="1"/>
    </xf>
    <xf numFmtId="0" fontId="9" fillId="4" borderId="39" xfId="0" applyFont="1" applyFill="1" applyBorder="1" applyAlignment="1">
      <alignment horizontal="center" vertical="top" wrapText="1"/>
    </xf>
    <xf numFmtId="1" fontId="9" fillId="3" borderId="40" xfId="0" applyNumberFormat="1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/>
    </xf>
    <xf numFmtId="1" fontId="1" fillId="0" borderId="39" xfId="1" applyNumberFormat="1" applyBorder="1" applyAlignment="1">
      <alignment horizontal="center"/>
    </xf>
    <xf numFmtId="0" fontId="0" fillId="0" borderId="39" xfId="0" applyBorder="1" applyAlignment="1">
      <alignment horizontal="center"/>
    </xf>
    <xf numFmtId="1" fontId="1" fillId="0" borderId="17" xfId="1" applyNumberFormat="1" applyBorder="1" applyAlignment="1">
      <alignment horizontal="center"/>
    </xf>
    <xf numFmtId="1" fontId="9" fillId="3" borderId="42" xfId="0" applyNumberFormat="1" applyFont="1" applyFill="1" applyBorder="1" applyAlignment="1">
      <alignment horizontal="center" vertical="top" wrapText="1"/>
    </xf>
    <xf numFmtId="0" fontId="9" fillId="4" borderId="43" xfId="0" applyFont="1" applyFill="1" applyBorder="1" applyAlignment="1">
      <alignment horizontal="center" vertical="top" wrapText="1"/>
    </xf>
    <xf numFmtId="0" fontId="9" fillId="4" borderId="44" xfId="0" applyFont="1" applyFill="1" applyBorder="1" applyAlignment="1">
      <alignment horizontal="center" vertical="top" wrapText="1"/>
    </xf>
    <xf numFmtId="1" fontId="9" fillId="3" borderId="10" xfId="0" applyNumberFormat="1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45" xfId="0" applyBorder="1" applyAlignment="1">
      <alignment horizontal="center"/>
    </xf>
    <xf numFmtId="1" fontId="9" fillId="3" borderId="46" xfId="0" applyNumberFormat="1" applyFont="1" applyFill="1" applyBorder="1" applyAlignment="1">
      <alignment horizontal="center" vertical="top" wrapText="1"/>
    </xf>
    <xf numFmtId="0" fontId="9" fillId="4" borderId="26" xfId="0" applyFont="1" applyFill="1" applyBorder="1" applyAlignment="1">
      <alignment horizontal="center"/>
    </xf>
    <xf numFmtId="1" fontId="9" fillId="3" borderId="48" xfId="0" applyNumberFormat="1" applyFont="1" applyFill="1" applyBorder="1" applyAlignment="1">
      <alignment horizontal="center" vertical="top" wrapText="1"/>
    </xf>
    <xf numFmtId="0" fontId="9" fillId="0" borderId="49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50" xfId="0" applyFont="1" applyBorder="1" applyAlignment="1">
      <alignment horizontal="center"/>
    </xf>
    <xf numFmtId="1" fontId="9" fillId="0" borderId="28" xfId="0" applyNumberFormat="1" applyFont="1" applyBorder="1" applyAlignment="1">
      <alignment horizontal="center" vertical="top" wrapText="1"/>
    </xf>
    <xf numFmtId="1" fontId="9" fillId="5" borderId="51" xfId="0" applyNumberFormat="1" applyFont="1" applyFill="1" applyBorder="1" applyAlignment="1">
      <alignment horizontal="center" vertical="top" wrapText="1"/>
    </xf>
    <xf numFmtId="1" fontId="9" fillId="6" borderId="48" xfId="0" applyNumberFormat="1" applyFont="1" applyFill="1" applyBorder="1" applyAlignment="1">
      <alignment horizontal="center" vertical="top" wrapText="1"/>
    </xf>
    <xf numFmtId="0" fontId="9" fillId="6" borderId="49" xfId="0" applyFont="1" applyFill="1" applyBorder="1" applyAlignment="1">
      <alignment horizontal="center" vertical="top" wrapText="1"/>
    </xf>
    <xf numFmtId="0" fontId="9" fillId="6" borderId="2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quotePrefix="1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1" fontId="0" fillId="0" borderId="0" xfId="0" applyNumberFormat="1"/>
    <xf numFmtId="0" fontId="7" fillId="4" borderId="54" xfId="0" applyFont="1" applyFill="1" applyBorder="1" applyAlignment="1">
      <alignment horizontal="center" wrapText="1"/>
    </xf>
    <xf numFmtId="0" fontId="7" fillId="4" borderId="47" xfId="0" applyFont="1" applyFill="1" applyBorder="1" applyAlignment="1">
      <alignment horizontal="center" wrapText="1"/>
    </xf>
    <xf numFmtId="0" fontId="9" fillId="4" borderId="55" xfId="0" applyFont="1" applyFill="1" applyBorder="1" applyAlignment="1">
      <alignment horizontal="center" vertical="top" wrapText="1"/>
    </xf>
    <xf numFmtId="1" fontId="9" fillId="4" borderId="55" xfId="0" applyNumberFormat="1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1" fontId="1" fillId="0" borderId="56" xfId="1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1" fillId="0" borderId="12" xfId="1" applyNumberFormat="1" applyBorder="1" applyAlignment="1">
      <alignment horizontal="center"/>
    </xf>
    <xf numFmtId="1" fontId="1" fillId="0" borderId="41" xfId="1" applyNumberFormat="1" applyBorder="1" applyAlignment="1">
      <alignment horizontal="center"/>
    </xf>
    <xf numFmtId="0" fontId="10" fillId="0" borderId="45" xfId="0" applyFont="1" applyBorder="1" applyAlignment="1">
      <alignment horizontal="center"/>
    </xf>
    <xf numFmtId="1" fontId="1" fillId="0" borderId="45" xfId="1" applyNumberFormat="1" applyBorder="1" applyAlignment="1">
      <alignment horizontal="center"/>
    </xf>
    <xf numFmtId="1" fontId="1" fillId="0" borderId="15" xfId="1" applyNumberFormat="1" applyBorder="1" applyAlignment="1">
      <alignment horizontal="center"/>
    </xf>
    <xf numFmtId="0" fontId="9" fillId="4" borderId="1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57" xfId="0" applyNumberFormat="1" applyFont="1" applyFill="1" applyBorder="1" applyAlignment="1">
      <alignment horizontal="center" vertical="top" wrapText="1"/>
    </xf>
    <xf numFmtId="1" fontId="1" fillId="0" borderId="58" xfId="1" applyNumberFormat="1" applyBorder="1" applyAlignment="1">
      <alignment horizontal="center"/>
    </xf>
    <xf numFmtId="0" fontId="0" fillId="0" borderId="49" xfId="0" applyBorder="1" applyAlignment="1">
      <alignment horizontal="center"/>
    </xf>
    <xf numFmtId="1" fontId="1" fillId="0" borderId="49" xfId="1" applyNumberForma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left" vertical="center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center"/>
    </xf>
    <xf numFmtId="0" fontId="11" fillId="0" borderId="0" xfId="2"/>
    <xf numFmtId="166" fontId="11" fillId="0" borderId="0" xfId="2" applyNumberFormat="1"/>
    <xf numFmtId="0" fontId="7" fillId="4" borderId="61" xfId="0" applyFont="1" applyFill="1" applyBorder="1" applyAlignment="1">
      <alignment horizontal="center" wrapText="1"/>
    </xf>
    <xf numFmtId="0" fontId="7" fillId="4" borderId="62" xfId="0" applyFont="1" applyFill="1" applyBorder="1" applyAlignment="1">
      <alignment horizontal="center" wrapText="1"/>
    </xf>
    <xf numFmtId="1" fontId="9" fillId="3" borderId="63" xfId="0" applyNumberFormat="1" applyFont="1" applyFill="1" applyBorder="1" applyAlignment="1">
      <alignment horizontal="center" vertical="top" wrapText="1"/>
    </xf>
    <xf numFmtId="0" fontId="0" fillId="0" borderId="64" xfId="0" applyBorder="1" applyAlignment="1">
      <alignment horizontal="center"/>
    </xf>
    <xf numFmtId="1" fontId="9" fillId="3" borderId="65" xfId="0" applyNumberFormat="1" applyFont="1" applyFill="1" applyBorder="1" applyAlignment="1">
      <alignment horizontal="center" vertical="top" wrapText="1"/>
    </xf>
    <xf numFmtId="0" fontId="0" fillId="0" borderId="66" xfId="0" applyBorder="1" applyAlignment="1">
      <alignment horizontal="center"/>
    </xf>
    <xf numFmtId="1" fontId="9" fillId="3" borderId="67" xfId="0" applyNumberFormat="1" applyFont="1" applyFill="1" applyBorder="1" applyAlignment="1">
      <alignment horizontal="center" vertical="top" wrapText="1"/>
    </xf>
    <xf numFmtId="0" fontId="0" fillId="0" borderId="68" xfId="0" applyBorder="1" applyAlignment="1">
      <alignment horizontal="center"/>
    </xf>
    <xf numFmtId="1" fontId="9" fillId="3" borderId="69" xfId="0" applyNumberFormat="1" applyFont="1" applyFill="1" applyBorder="1" applyAlignment="1">
      <alignment horizontal="center" vertical="top" wrapText="1"/>
    </xf>
    <xf numFmtId="0" fontId="9" fillId="0" borderId="70" xfId="0" applyFont="1" applyBorder="1" applyAlignment="1">
      <alignment horizontal="center"/>
    </xf>
    <xf numFmtId="1" fontId="9" fillId="3" borderId="71" xfId="0" applyNumberFormat="1" applyFont="1" applyFill="1" applyBorder="1" applyAlignment="1">
      <alignment horizontal="center" vertical="top" wrapText="1"/>
    </xf>
    <xf numFmtId="0" fontId="9" fillId="0" borderId="72" xfId="0" applyFont="1" applyBorder="1" applyAlignment="1">
      <alignment horizontal="center"/>
    </xf>
    <xf numFmtId="1" fontId="1" fillId="0" borderId="73" xfId="1" applyNumberFormat="1" applyBorder="1" applyAlignment="1">
      <alignment horizontal="center"/>
    </xf>
    <xf numFmtId="1" fontId="1" fillId="0" borderId="74" xfId="1" applyNumberFormat="1" applyBorder="1" applyAlignment="1">
      <alignment horizontal="center"/>
    </xf>
    <xf numFmtId="1" fontId="9" fillId="0" borderId="62" xfId="0" applyNumberFormat="1" applyFont="1" applyBorder="1" applyAlignment="1">
      <alignment horizontal="center" vertical="top" wrapText="1"/>
    </xf>
    <xf numFmtId="1" fontId="9" fillId="0" borderId="75" xfId="0" applyNumberFormat="1" applyFont="1" applyBorder="1" applyAlignment="1">
      <alignment horizontal="center" vertical="top" wrapText="1"/>
    </xf>
    <xf numFmtId="0" fontId="7" fillId="3" borderId="61" xfId="0" applyFont="1" applyFill="1" applyBorder="1" applyAlignment="1">
      <alignment horizontal="center" wrapText="1"/>
    </xf>
    <xf numFmtId="0" fontId="7" fillId="3" borderId="62" xfId="0" applyFont="1" applyFill="1" applyBorder="1" applyAlignment="1">
      <alignment horizontal="center" wrapText="1"/>
    </xf>
    <xf numFmtId="1" fontId="9" fillId="3" borderId="78" xfId="0" applyNumberFormat="1" applyFont="1" applyFill="1" applyBorder="1" applyAlignment="1">
      <alignment horizontal="center" vertical="top" wrapText="1"/>
    </xf>
    <xf numFmtId="1" fontId="10" fillId="5" borderId="64" xfId="1" applyNumberFormat="1" applyFont="1" applyFill="1" applyBorder="1" applyAlignment="1">
      <alignment horizontal="center"/>
    </xf>
    <xf numFmtId="1" fontId="9" fillId="3" borderId="79" xfId="0" applyNumberFormat="1" applyFont="1" applyFill="1" applyBorder="1" applyAlignment="1">
      <alignment horizontal="center" vertical="top" wrapText="1"/>
    </xf>
    <xf numFmtId="1" fontId="9" fillId="3" borderId="80" xfId="0" applyNumberFormat="1" applyFont="1" applyFill="1" applyBorder="1" applyAlignment="1">
      <alignment horizontal="center" vertical="top" wrapText="1"/>
    </xf>
    <xf numFmtId="1" fontId="9" fillId="5" borderId="81" xfId="0" applyNumberFormat="1" applyFont="1" applyFill="1" applyBorder="1" applyAlignment="1">
      <alignment horizontal="center" vertical="top" wrapText="1"/>
    </xf>
    <xf numFmtId="1" fontId="9" fillId="5" borderId="75" xfId="0" applyNumberFormat="1" applyFont="1" applyFill="1" applyBorder="1" applyAlignment="1">
      <alignment horizontal="center" vertical="top" wrapText="1"/>
    </xf>
    <xf numFmtId="1" fontId="9" fillId="7" borderId="48" xfId="0" applyNumberFormat="1" applyFont="1" applyFill="1" applyBorder="1" applyAlignment="1">
      <alignment horizontal="center" vertical="top" wrapText="1"/>
    </xf>
    <xf numFmtId="0" fontId="9" fillId="7" borderId="49" xfId="0" applyFont="1" applyFill="1" applyBorder="1" applyAlignment="1">
      <alignment horizontal="center" vertical="top" wrapText="1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7" fillId="3" borderId="52" xfId="0" applyFont="1" applyFill="1" applyBorder="1" applyAlignment="1">
      <alignment horizontal="center" vertical="top"/>
    </xf>
    <xf numFmtId="0" fontId="8" fillId="3" borderId="53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165" fontId="9" fillId="0" borderId="19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1" fontId="9" fillId="0" borderId="19" xfId="0" applyNumberFormat="1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10" fontId="9" fillId="0" borderId="19" xfId="0" applyNumberFormat="1" applyFon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76" xfId="0" applyFont="1" applyFill="1" applyBorder="1" applyAlignment="1">
      <alignment horizontal="center" vertical="top"/>
    </xf>
    <xf numFmtId="0" fontId="8" fillId="3" borderId="77" xfId="0" applyFont="1" applyFill="1" applyBorder="1" applyAlignment="1">
      <alignment horizontal="center" vertical="top"/>
    </xf>
    <xf numFmtId="0" fontId="7" fillId="3" borderId="19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7" fillId="3" borderId="59" xfId="0" applyFont="1" applyFill="1" applyBorder="1" applyAlignment="1">
      <alignment horizontal="center" vertical="top"/>
    </xf>
    <xf numFmtId="0" fontId="7" fillId="3" borderId="60" xfId="0" applyFont="1" applyFill="1" applyBorder="1" applyAlignment="1">
      <alignment horizontal="center" vertical="top"/>
    </xf>
    <xf numFmtId="0" fontId="8" fillId="3" borderId="60" xfId="0" applyFont="1" applyFill="1" applyBorder="1" applyAlignment="1">
      <alignment horizontal="center" vertical="top"/>
    </xf>
  </cellXfs>
  <cellStyles count="3">
    <cellStyle name="Normal" xfId="0" builtinId="0"/>
    <cellStyle name="Normal 2" xfId="2" xr:uid="{28A079C3-B273-4562-97A8-E94C2EE82523}"/>
    <cellStyle name="Normal 3" xfId="1" xr:uid="{47FD791C-F672-40DF-B64A-0269C5118F8C}"/>
  </cellStyles>
  <dxfs count="32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CRA\Corrective%20Action\2020%20Baseline\Copy%20of%20IFA%20MASTER%20SHEET-%20ALL%20REGIONS-Draft%20FINA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ional Executive Summary"/>
      <sheetName val="Fed NonFed National Acrge Anal "/>
      <sheetName val="Region 1 Summary"/>
      <sheetName val="R1"/>
      <sheetName val="Region 2 Summary"/>
      <sheetName val="R2"/>
      <sheetName val="Region 3 Summary"/>
      <sheetName val="R3"/>
      <sheetName val="Region 4 Summary"/>
      <sheetName val="R4"/>
      <sheetName val="R4 Barrier priori Sensiti analy"/>
      <sheetName val="Region 5 Summary"/>
      <sheetName val="R5"/>
      <sheetName val="Sheet1"/>
      <sheetName val="R5 Barrier priori Sensiti analy"/>
      <sheetName val="Region 6 Summary"/>
      <sheetName val="R6"/>
      <sheetName val="Region 7 Summary"/>
      <sheetName val="R7"/>
      <sheetName val="Region 8 Summary"/>
      <sheetName val="R8"/>
      <sheetName val="Region 9 Summary"/>
      <sheetName val="R9"/>
      <sheetName val="Region 10 Summary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0EC9-4326-400E-8AA3-D68E9ED5495E}">
  <sheetPr>
    <pageSetUpPr fitToPage="1"/>
  </sheetPr>
  <dimension ref="B1:R61"/>
  <sheetViews>
    <sheetView tabSelected="1" zoomScaleNormal="100" workbookViewId="0">
      <selection activeCell="B2" sqref="B2:K2"/>
    </sheetView>
  </sheetViews>
  <sheetFormatPr defaultRowHeight="15" x14ac:dyDescent="0.25"/>
  <cols>
    <col min="1" max="1" width="6.42578125" customWidth="1"/>
    <col min="2" max="2" width="13.42578125" customWidth="1"/>
    <col min="3" max="3" width="15.140625" customWidth="1"/>
    <col min="4" max="4" width="13" customWidth="1"/>
    <col min="5" max="5" width="14.28515625" bestFit="1" customWidth="1"/>
    <col min="6" max="6" width="13" customWidth="1"/>
    <col min="7" max="7" width="14.28515625" bestFit="1" customWidth="1"/>
    <col min="8" max="8" width="13" customWidth="1"/>
    <col min="9" max="9" width="16.42578125" customWidth="1"/>
    <col min="10" max="10" width="13" customWidth="1"/>
    <col min="11" max="11" width="14.28515625" bestFit="1" customWidth="1"/>
    <col min="12" max="12" width="14.42578125" customWidth="1"/>
    <col min="13" max="13" width="14.5703125" customWidth="1"/>
  </cols>
  <sheetData>
    <row r="1" spans="2:18" ht="18.75" x14ac:dyDescent="0.3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5"/>
    </row>
    <row r="2" spans="2:18" ht="18.75" x14ac:dyDescent="0.3">
      <c r="B2" s="153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5"/>
    </row>
    <row r="3" spans="2:18" ht="18.75" x14ac:dyDescent="0.3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5"/>
    </row>
    <row r="4" spans="2:18" ht="18.75" x14ac:dyDescent="0.3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5"/>
    </row>
    <row r="5" spans="2:18" ht="19.5" thickBot="1" x14ac:dyDescent="0.35">
      <c r="B5" s="33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8" ht="31.5" customHeight="1" thickTop="1" thickBot="1" x14ac:dyDescent="0.3">
      <c r="B6" s="34"/>
      <c r="C6" s="35"/>
      <c r="D6" s="154" t="s">
        <v>3</v>
      </c>
      <c r="E6" s="155"/>
      <c r="F6" s="154" t="s">
        <v>4</v>
      </c>
      <c r="G6" s="156"/>
      <c r="H6" s="157" t="s">
        <v>5</v>
      </c>
      <c r="I6" s="158"/>
      <c r="J6" s="159" t="s">
        <v>6</v>
      </c>
      <c r="K6" s="160"/>
      <c r="L6" s="161" t="s">
        <v>7</v>
      </c>
      <c r="M6" s="162"/>
    </row>
    <row r="7" spans="2:18" ht="15.75" thickBot="1" x14ac:dyDescent="0.3">
      <c r="B7" s="36" t="s">
        <v>8</v>
      </c>
      <c r="C7" s="37" t="s">
        <v>9</v>
      </c>
      <c r="D7" s="36" t="s">
        <v>10</v>
      </c>
      <c r="E7" s="38" t="s">
        <v>11</v>
      </c>
      <c r="F7" s="39" t="s">
        <v>10</v>
      </c>
      <c r="G7" s="37" t="s">
        <v>11</v>
      </c>
      <c r="H7" s="40" t="s">
        <v>10</v>
      </c>
      <c r="I7" s="41" t="s">
        <v>11</v>
      </c>
      <c r="J7" s="39" t="s">
        <v>10</v>
      </c>
      <c r="K7" s="38" t="s">
        <v>11</v>
      </c>
      <c r="L7" s="42" t="s">
        <v>10</v>
      </c>
      <c r="M7" s="43" t="s">
        <v>11</v>
      </c>
      <c r="O7" s="148" t="s">
        <v>8</v>
      </c>
      <c r="P7" s="144" t="s">
        <v>12</v>
      </c>
      <c r="Q7" s="145" t="s">
        <v>13</v>
      </c>
      <c r="R7" s="146" t="s">
        <v>14</v>
      </c>
    </row>
    <row r="8" spans="2:18" x14ac:dyDescent="0.25">
      <c r="B8" s="44">
        <v>1</v>
      </c>
      <c r="C8" s="45">
        <v>303</v>
      </c>
      <c r="D8" s="46">
        <v>3</v>
      </c>
      <c r="E8" s="47">
        <f>'GPRA Data Tab'!K5</f>
        <v>3</v>
      </c>
      <c r="F8" s="46">
        <v>3</v>
      </c>
      <c r="G8" s="48">
        <f>'GPRA Data Tab'!K20</f>
        <v>3</v>
      </c>
      <c r="H8" s="46">
        <v>6</v>
      </c>
      <c r="I8" s="49">
        <f>'GPRA Data Tab'!M35</f>
        <v>6</v>
      </c>
      <c r="J8" s="46">
        <v>8</v>
      </c>
      <c r="K8" s="50">
        <f>'GPRA Data Tab'!O50</f>
        <v>9</v>
      </c>
      <c r="L8" s="51">
        <v>11</v>
      </c>
      <c r="M8" s="52">
        <f>'GPRA Data Tab'!L66</f>
        <v>11</v>
      </c>
      <c r="N8" s="15"/>
      <c r="O8" s="147">
        <v>1</v>
      </c>
      <c r="P8" s="136">
        <v>6</v>
      </c>
      <c r="Q8" s="137">
        <v>9</v>
      </c>
      <c r="R8" s="138">
        <v>11</v>
      </c>
    </row>
    <row r="9" spans="2:18" x14ac:dyDescent="0.25">
      <c r="B9" s="53">
        <v>2</v>
      </c>
      <c r="C9" s="54">
        <v>339</v>
      </c>
      <c r="D9" s="55">
        <v>1</v>
      </c>
      <c r="E9" s="56">
        <f>'GPRA Data Tab'!K6</f>
        <v>3</v>
      </c>
      <c r="F9" s="55">
        <v>2</v>
      </c>
      <c r="G9" s="57">
        <f>'GPRA Data Tab'!K21</f>
        <v>2</v>
      </c>
      <c r="H9" s="55">
        <v>4</v>
      </c>
      <c r="I9" s="58">
        <f>'GPRA Data Tab'!M36</f>
        <v>4</v>
      </c>
      <c r="J9" s="55">
        <v>5</v>
      </c>
      <c r="K9" s="59">
        <f>'GPRA Data Tab'!O51</f>
        <v>7</v>
      </c>
      <c r="L9" s="60">
        <v>10</v>
      </c>
      <c r="M9" s="52">
        <f>'GPRA Data Tab'!L67</f>
        <v>10</v>
      </c>
      <c r="N9" s="15"/>
      <c r="O9" s="135">
        <v>2</v>
      </c>
      <c r="P9" s="139">
        <v>4</v>
      </c>
      <c r="Q9" s="134">
        <v>7</v>
      </c>
      <c r="R9" s="140">
        <v>10</v>
      </c>
    </row>
    <row r="10" spans="2:18" x14ac:dyDescent="0.25">
      <c r="B10" s="53">
        <v>3</v>
      </c>
      <c r="C10" s="54">
        <v>584</v>
      </c>
      <c r="D10" s="55">
        <v>4</v>
      </c>
      <c r="E10" s="56">
        <f>'GPRA Data Tab'!K7</f>
        <v>4</v>
      </c>
      <c r="F10" s="55">
        <v>2</v>
      </c>
      <c r="G10" s="57">
        <f>'GPRA Data Tab'!K22</f>
        <v>4</v>
      </c>
      <c r="H10" s="55">
        <v>8</v>
      </c>
      <c r="I10" s="58">
        <f>'GPRA Data Tab'!M37</f>
        <v>6</v>
      </c>
      <c r="J10" s="55">
        <v>4</v>
      </c>
      <c r="K10" s="59">
        <f>'GPRA Data Tab'!O52</f>
        <v>5</v>
      </c>
      <c r="L10" s="60">
        <v>8</v>
      </c>
      <c r="M10" s="52">
        <f>'GPRA Data Tab'!L68</f>
        <v>9</v>
      </c>
      <c r="N10" s="15"/>
      <c r="O10" s="135">
        <v>3</v>
      </c>
      <c r="P10" s="139">
        <v>6</v>
      </c>
      <c r="Q10" s="134">
        <v>5</v>
      </c>
      <c r="R10" s="140">
        <v>9</v>
      </c>
    </row>
    <row r="11" spans="2:18" x14ac:dyDescent="0.25">
      <c r="B11" s="53">
        <v>4</v>
      </c>
      <c r="C11" s="54">
        <v>586</v>
      </c>
      <c r="D11" s="55">
        <v>2</v>
      </c>
      <c r="E11" s="56">
        <f>'GPRA Data Tab'!K8</f>
        <v>3</v>
      </c>
      <c r="F11" s="55">
        <v>1</v>
      </c>
      <c r="G11" s="57">
        <f>'GPRA Data Tab'!K23</f>
        <v>0</v>
      </c>
      <c r="H11" s="55">
        <v>7</v>
      </c>
      <c r="I11" s="58">
        <f>'GPRA Data Tab'!M38</f>
        <v>3</v>
      </c>
      <c r="J11" s="55">
        <v>2</v>
      </c>
      <c r="K11" s="59">
        <f>'GPRA Data Tab'!O53</f>
        <v>5</v>
      </c>
      <c r="L11" s="60">
        <v>9</v>
      </c>
      <c r="M11" s="52">
        <f>'GPRA Data Tab'!L69</f>
        <v>15</v>
      </c>
      <c r="O11" s="135">
        <v>4</v>
      </c>
      <c r="P11" s="139">
        <v>3</v>
      </c>
      <c r="Q11" s="134">
        <v>5</v>
      </c>
      <c r="R11" s="140">
        <v>15</v>
      </c>
    </row>
    <row r="12" spans="2:18" x14ac:dyDescent="0.25">
      <c r="B12" s="53">
        <v>5</v>
      </c>
      <c r="C12" s="54">
        <v>906</v>
      </c>
      <c r="D12" s="55">
        <v>3</v>
      </c>
      <c r="E12" s="56">
        <f>'GPRA Data Tab'!K9</f>
        <v>5</v>
      </c>
      <c r="F12" s="55">
        <v>5</v>
      </c>
      <c r="G12" s="57">
        <f>'GPRA Data Tab'!K24</f>
        <v>6</v>
      </c>
      <c r="H12" s="55">
        <v>8</v>
      </c>
      <c r="I12" s="58">
        <f>'GPRA Data Tab'!M39</f>
        <v>9</v>
      </c>
      <c r="J12" s="55">
        <v>8</v>
      </c>
      <c r="K12" s="59">
        <f>'GPRA Data Tab'!O54</f>
        <v>11</v>
      </c>
      <c r="L12" s="60">
        <v>28</v>
      </c>
      <c r="M12" s="52">
        <f>'GPRA Data Tab'!L70</f>
        <v>29</v>
      </c>
      <c r="N12" s="15"/>
      <c r="O12" s="135">
        <v>5</v>
      </c>
      <c r="P12" s="139">
        <v>9</v>
      </c>
      <c r="Q12" s="134">
        <v>11</v>
      </c>
      <c r="R12" s="140">
        <v>29</v>
      </c>
    </row>
    <row r="13" spans="2:18" x14ac:dyDescent="0.25">
      <c r="B13" s="53">
        <v>6</v>
      </c>
      <c r="C13" s="54">
        <v>461</v>
      </c>
      <c r="D13" s="55">
        <v>2</v>
      </c>
      <c r="E13" s="56">
        <f>'GPRA Data Tab'!K10</f>
        <v>4</v>
      </c>
      <c r="F13" s="55">
        <v>6</v>
      </c>
      <c r="G13" s="57">
        <f>'GPRA Data Tab'!K25</f>
        <v>9</v>
      </c>
      <c r="H13" s="55">
        <v>4</v>
      </c>
      <c r="I13" s="58">
        <f>'GPRA Data Tab'!M40</f>
        <v>11</v>
      </c>
      <c r="J13" s="55">
        <v>6</v>
      </c>
      <c r="K13" s="59">
        <f>'GPRA Data Tab'!O55</f>
        <v>10</v>
      </c>
      <c r="L13" s="60">
        <v>13</v>
      </c>
      <c r="M13" s="52">
        <f>'GPRA Data Tab'!L71</f>
        <v>13</v>
      </c>
      <c r="O13" s="135">
        <v>6</v>
      </c>
      <c r="P13" s="139">
        <v>11</v>
      </c>
      <c r="Q13" s="134">
        <v>10</v>
      </c>
      <c r="R13" s="140">
        <v>13</v>
      </c>
    </row>
    <row r="14" spans="2:18" x14ac:dyDescent="0.25">
      <c r="B14" s="53">
        <v>7</v>
      </c>
      <c r="C14" s="54">
        <v>208</v>
      </c>
      <c r="D14" s="55">
        <v>2</v>
      </c>
      <c r="E14" s="56">
        <f>'GPRA Data Tab'!K11</f>
        <v>0</v>
      </c>
      <c r="F14" s="55">
        <v>2</v>
      </c>
      <c r="G14" s="57">
        <f>'GPRA Data Tab'!K26</f>
        <v>0</v>
      </c>
      <c r="H14" s="55">
        <v>4</v>
      </c>
      <c r="I14" s="58">
        <f>'GPRA Data Tab'!M41</f>
        <v>1</v>
      </c>
      <c r="J14" s="55">
        <v>4</v>
      </c>
      <c r="K14" s="59">
        <f>'GPRA Data Tab'!O56</f>
        <v>1</v>
      </c>
      <c r="L14" s="60">
        <v>6</v>
      </c>
      <c r="M14" s="52">
        <f>'GPRA Data Tab'!L72</f>
        <v>7</v>
      </c>
      <c r="O14" s="135">
        <v>7</v>
      </c>
      <c r="P14" s="139">
        <v>1</v>
      </c>
      <c r="Q14" s="134">
        <v>1</v>
      </c>
      <c r="R14" s="140">
        <v>7</v>
      </c>
    </row>
    <row r="15" spans="2:18" x14ac:dyDescent="0.25">
      <c r="B15" s="53">
        <v>8</v>
      </c>
      <c r="C15" s="54">
        <v>104</v>
      </c>
      <c r="D15" s="55">
        <v>0</v>
      </c>
      <c r="E15" s="56">
        <f>'GPRA Data Tab'!K12</f>
        <v>0</v>
      </c>
      <c r="F15" s="55">
        <v>0</v>
      </c>
      <c r="G15" s="57">
        <f>'GPRA Data Tab'!K27</f>
        <v>0</v>
      </c>
      <c r="H15" s="55">
        <v>0</v>
      </c>
      <c r="I15" s="58">
        <f>'GPRA Data Tab'!M42</f>
        <v>0</v>
      </c>
      <c r="J15" s="55">
        <v>0</v>
      </c>
      <c r="K15" s="59">
        <f>'GPRA Data Tab'!O57</f>
        <v>1</v>
      </c>
      <c r="L15" s="60">
        <v>2</v>
      </c>
      <c r="M15" s="52">
        <f>'GPRA Data Tab'!L73</f>
        <v>1</v>
      </c>
      <c r="O15" s="135">
        <v>8</v>
      </c>
      <c r="P15" s="139">
        <v>0</v>
      </c>
      <c r="Q15" s="134">
        <v>1</v>
      </c>
      <c r="R15" s="140">
        <v>1</v>
      </c>
    </row>
    <row r="16" spans="2:18" x14ac:dyDescent="0.25">
      <c r="B16" s="53">
        <v>9</v>
      </c>
      <c r="C16" s="54">
        <v>398</v>
      </c>
      <c r="D16" s="55">
        <v>1</v>
      </c>
      <c r="E16" s="56">
        <f>'GPRA Data Tab'!K13</f>
        <v>6</v>
      </c>
      <c r="F16" s="55">
        <v>4</v>
      </c>
      <c r="G16" s="57">
        <f>'GPRA Data Tab'!K28</f>
        <v>5</v>
      </c>
      <c r="H16" s="55">
        <v>7</v>
      </c>
      <c r="I16" s="58">
        <f>'GPRA Data Tab'!M43</f>
        <v>7</v>
      </c>
      <c r="J16" s="55">
        <v>7</v>
      </c>
      <c r="K16" s="59">
        <f>'GPRA Data Tab'!O58</f>
        <v>8</v>
      </c>
      <c r="L16" s="60">
        <v>17</v>
      </c>
      <c r="M16" s="52">
        <f>'GPRA Data Tab'!L74</f>
        <v>18</v>
      </c>
      <c r="N16" s="15"/>
      <c r="O16" s="135">
        <v>9</v>
      </c>
      <c r="P16" s="139">
        <v>7</v>
      </c>
      <c r="Q16" s="134">
        <v>8</v>
      </c>
      <c r="R16" s="140">
        <v>18</v>
      </c>
    </row>
    <row r="17" spans="2:18" ht="15.75" thickBot="1" x14ac:dyDescent="0.3">
      <c r="B17" s="61">
        <v>10</v>
      </c>
      <c r="C17" s="62">
        <v>94</v>
      </c>
      <c r="D17" s="63">
        <v>0</v>
      </c>
      <c r="E17" s="64">
        <f>'GPRA Data Tab'!K14</f>
        <v>0</v>
      </c>
      <c r="F17" s="63">
        <v>0</v>
      </c>
      <c r="G17" s="57">
        <f>'GPRA Data Tab'!K29</f>
        <v>1</v>
      </c>
      <c r="H17" s="63">
        <v>1</v>
      </c>
      <c r="I17" s="65">
        <f>'GPRA Data Tab'!M44</f>
        <v>1</v>
      </c>
      <c r="J17" s="63">
        <v>1</v>
      </c>
      <c r="K17" s="59">
        <f>'GPRA Data Tab'!O59</f>
        <v>1</v>
      </c>
      <c r="L17" s="66">
        <v>3</v>
      </c>
      <c r="M17" s="52">
        <f>'GPRA Data Tab'!L75</f>
        <v>4</v>
      </c>
      <c r="O17" s="149">
        <v>10</v>
      </c>
      <c r="P17" s="141">
        <v>1</v>
      </c>
      <c r="Q17" s="142">
        <v>1</v>
      </c>
      <c r="R17" s="143">
        <v>4</v>
      </c>
    </row>
    <row r="18" spans="2:18" ht="15.75" thickBot="1" x14ac:dyDescent="0.3">
      <c r="B18" s="67" t="s">
        <v>15</v>
      </c>
      <c r="C18" s="163">
        <f t="shared" ref="C18:M18" si="0">SUM(C8:C17)</f>
        <v>3983</v>
      </c>
      <c r="D18" s="68">
        <f t="shared" si="0"/>
        <v>18</v>
      </c>
      <c r="E18" s="69">
        <f t="shared" si="0"/>
        <v>28</v>
      </c>
      <c r="F18" s="68">
        <f t="shared" si="0"/>
        <v>25</v>
      </c>
      <c r="G18" s="70">
        <f t="shared" si="0"/>
        <v>30</v>
      </c>
      <c r="H18" s="68">
        <f t="shared" si="0"/>
        <v>49</v>
      </c>
      <c r="I18" s="71">
        <f t="shared" si="0"/>
        <v>48</v>
      </c>
      <c r="J18" s="68">
        <f t="shared" si="0"/>
        <v>45</v>
      </c>
      <c r="K18" s="72">
        <f t="shared" si="0"/>
        <v>58</v>
      </c>
      <c r="L18" s="68">
        <f t="shared" si="0"/>
        <v>107</v>
      </c>
      <c r="M18" s="73">
        <f t="shared" si="0"/>
        <v>117</v>
      </c>
      <c r="O18" s="148" t="s">
        <v>16</v>
      </c>
      <c r="P18" s="144">
        <v>48</v>
      </c>
      <c r="Q18" s="145">
        <v>58</v>
      </c>
      <c r="R18" s="146">
        <v>117</v>
      </c>
    </row>
    <row r="19" spans="2:18" ht="15.75" thickBot="1" x14ac:dyDescent="0.3">
      <c r="B19" s="67" t="s">
        <v>17</v>
      </c>
      <c r="C19" s="164"/>
      <c r="D19" s="74">
        <v>1</v>
      </c>
      <c r="E19" s="75"/>
      <c r="F19" s="74">
        <v>1</v>
      </c>
      <c r="G19" s="76"/>
      <c r="H19" s="68">
        <v>55</v>
      </c>
      <c r="I19" s="71">
        <f>I18</f>
        <v>48</v>
      </c>
      <c r="J19" s="68">
        <v>53</v>
      </c>
      <c r="K19" s="72">
        <f>K18</f>
        <v>58</v>
      </c>
      <c r="L19" s="68">
        <v>100</v>
      </c>
      <c r="M19" s="73">
        <f>M18</f>
        <v>117</v>
      </c>
    </row>
    <row r="20" spans="2:18" x14ac:dyDescent="0.25">
      <c r="B20" s="77"/>
      <c r="C20" s="77"/>
      <c r="D20" s="78"/>
      <c r="E20" s="79"/>
      <c r="F20" s="78"/>
      <c r="G20" s="79"/>
      <c r="H20" s="78"/>
      <c r="I20" s="79"/>
      <c r="J20" s="78"/>
      <c r="K20" s="79"/>
      <c r="L20" s="79"/>
      <c r="M20" s="79"/>
    </row>
    <row r="21" spans="2:18" x14ac:dyDescent="0.25">
      <c r="B21" t="s">
        <v>18</v>
      </c>
      <c r="C21" s="77"/>
      <c r="D21" s="78"/>
      <c r="E21" s="79"/>
      <c r="F21" s="78"/>
      <c r="G21" s="79"/>
      <c r="H21" s="78"/>
      <c r="I21" s="79"/>
      <c r="J21" s="78"/>
      <c r="K21" s="79"/>
      <c r="L21" s="79"/>
      <c r="M21" s="79"/>
    </row>
    <row r="22" spans="2:18" x14ac:dyDescent="0.25">
      <c r="B22" s="80"/>
      <c r="C22" s="81"/>
      <c r="D22" s="80"/>
      <c r="E22" s="79"/>
      <c r="F22" s="79"/>
      <c r="G22" s="79"/>
      <c r="H22" s="79"/>
      <c r="I22" s="79"/>
      <c r="J22" s="80"/>
      <c r="K22" s="80"/>
    </row>
    <row r="23" spans="2:18" ht="19.5" thickBot="1" x14ac:dyDescent="0.35">
      <c r="B23" s="33" t="s">
        <v>19</v>
      </c>
      <c r="C23" s="82"/>
      <c r="D23" s="78"/>
      <c r="E23" s="78"/>
      <c r="F23" s="78"/>
      <c r="G23" s="78"/>
      <c r="H23" s="78"/>
      <c r="I23" s="78"/>
      <c r="J23" s="78"/>
      <c r="K23" s="78"/>
    </row>
    <row r="24" spans="2:18" ht="16.5" thickTop="1" thickBot="1" x14ac:dyDescent="0.3">
      <c r="B24" s="165"/>
      <c r="C24" s="166"/>
      <c r="D24" s="167" t="s">
        <v>3</v>
      </c>
      <c r="E24" s="168"/>
      <c r="F24" s="169" t="s">
        <v>4</v>
      </c>
      <c r="G24" s="170"/>
      <c r="H24" s="171" t="s">
        <v>5</v>
      </c>
      <c r="I24" s="172"/>
      <c r="J24" s="167" t="s">
        <v>20</v>
      </c>
      <c r="K24" s="173"/>
      <c r="L24" s="174" t="s">
        <v>7</v>
      </c>
      <c r="M24" s="175"/>
    </row>
    <row r="25" spans="2:18" ht="15.75" thickBot="1" x14ac:dyDescent="0.3">
      <c r="B25" s="178" t="s">
        <v>21</v>
      </c>
      <c r="C25" s="179">
        <v>3779</v>
      </c>
      <c r="D25" s="180">
        <f>'GPRA Data Tab'!I15</f>
        <v>3727</v>
      </c>
      <c r="E25" s="181"/>
      <c r="F25" s="180">
        <f>'GPRA Data Tab'!I30</f>
        <v>3564</v>
      </c>
      <c r="G25" s="181"/>
      <c r="H25" s="180">
        <f>'GPRA Data Tab'!L45</f>
        <v>2943</v>
      </c>
      <c r="I25" s="181"/>
      <c r="J25" s="180">
        <f>'GPRA Data Tab'!N60</f>
        <v>1716</v>
      </c>
      <c r="K25" s="182"/>
      <c r="L25" s="180">
        <f>'GPRA Data Tab'!J76</f>
        <v>2043</v>
      </c>
      <c r="M25" s="182"/>
      <c r="O25" s="83"/>
    </row>
    <row r="26" spans="2:18" ht="15.75" thickBot="1" x14ac:dyDescent="0.3">
      <c r="B26" s="178" t="s">
        <v>22</v>
      </c>
      <c r="C26" s="179"/>
      <c r="D26" s="183">
        <f>D25/$C$18</f>
        <v>0.9357268390660306</v>
      </c>
      <c r="E26" s="184"/>
      <c r="F26" s="176">
        <f>F25/$C$18</f>
        <v>0.89480291237760479</v>
      </c>
      <c r="G26" s="177"/>
      <c r="H26" s="176">
        <f>H25/$C$18</f>
        <v>0.73889028370574938</v>
      </c>
      <c r="I26" s="177"/>
      <c r="J26" s="176">
        <f>J25/$C$18</f>
        <v>0.43083103188551342</v>
      </c>
      <c r="K26" s="177"/>
      <c r="L26" s="176">
        <f>L25/$C$18</f>
        <v>0.51292995229726335</v>
      </c>
      <c r="M26" s="177"/>
    </row>
    <row r="27" spans="2:18" x14ac:dyDescent="0.25">
      <c r="B27" s="80"/>
      <c r="C27" s="80"/>
      <c r="D27" s="80"/>
      <c r="E27" s="79"/>
      <c r="F27" s="79"/>
      <c r="G27" s="79"/>
      <c r="H27" s="79"/>
      <c r="I27" s="79"/>
      <c r="J27" s="80"/>
      <c r="K27" s="80"/>
    </row>
    <row r="28" spans="2:18" ht="19.5" thickBot="1" x14ac:dyDescent="0.35">
      <c r="B28" s="33" t="s">
        <v>23</v>
      </c>
      <c r="C28" s="80"/>
      <c r="D28" s="80"/>
      <c r="E28" s="79"/>
      <c r="F28" s="79"/>
      <c r="G28" s="79"/>
      <c r="H28" s="79"/>
      <c r="I28" s="79"/>
      <c r="J28" s="80"/>
      <c r="K28" s="80"/>
      <c r="M28" s="83">
        <f>3983-L25</f>
        <v>1940</v>
      </c>
    </row>
    <row r="29" spans="2:18" ht="15.75" thickBot="1" x14ac:dyDescent="0.3">
      <c r="B29" s="165"/>
      <c r="C29" s="166"/>
      <c r="D29" s="167" t="s">
        <v>24</v>
      </c>
      <c r="E29" s="168"/>
      <c r="F29" s="169" t="s">
        <v>25</v>
      </c>
      <c r="G29" s="170"/>
      <c r="H29" s="169" t="s">
        <v>26</v>
      </c>
      <c r="I29" s="173"/>
      <c r="J29" s="169" t="s">
        <v>27</v>
      </c>
      <c r="K29" s="173"/>
    </row>
    <row r="30" spans="2:18" ht="15.75" thickBot="1" x14ac:dyDescent="0.3">
      <c r="B30" s="36" t="s">
        <v>8</v>
      </c>
      <c r="C30" s="37" t="s">
        <v>9</v>
      </c>
      <c r="D30" s="84" t="s">
        <v>28</v>
      </c>
      <c r="E30" s="85" t="s">
        <v>11</v>
      </c>
      <c r="F30" s="84" t="s">
        <v>29</v>
      </c>
      <c r="G30" s="85" t="s">
        <v>11</v>
      </c>
      <c r="H30" s="84" t="s">
        <v>30</v>
      </c>
      <c r="I30" s="85" t="s">
        <v>11</v>
      </c>
      <c r="J30" s="84" t="s">
        <v>31</v>
      </c>
      <c r="K30" s="85" t="s">
        <v>11</v>
      </c>
    </row>
    <row r="31" spans="2:18" ht="15.75" thickBot="1" x14ac:dyDescent="0.3">
      <c r="B31" s="86">
        <v>1</v>
      </c>
      <c r="C31" s="45">
        <v>303</v>
      </c>
      <c r="D31" s="87">
        <f>ROUND(C31*0.9357,0)</f>
        <v>284</v>
      </c>
      <c r="E31" s="88">
        <f>'GPRA Data Tab'!I5</f>
        <v>293</v>
      </c>
      <c r="F31" s="87">
        <f>ROUND(C31*0.895,0)</f>
        <v>271</v>
      </c>
      <c r="G31" s="89">
        <f>'GPRA Data Tab'!I20</f>
        <v>287</v>
      </c>
      <c r="H31" s="87">
        <f>ROUND(C31*0.73889,0)</f>
        <v>224</v>
      </c>
      <c r="I31" s="90">
        <f>'GPRA Data Tab'!L35</f>
        <v>237</v>
      </c>
      <c r="J31" s="87">
        <f>ROUND(C31*0.4308,0)</f>
        <v>131</v>
      </c>
      <c r="K31" s="91">
        <f>'GPRA Data Tab'!N50</f>
        <v>68</v>
      </c>
    </row>
    <row r="32" spans="2:18" ht="15.75" thickBot="1" x14ac:dyDescent="0.3">
      <c r="B32" s="53">
        <v>2</v>
      </c>
      <c r="C32" s="54">
        <v>339</v>
      </c>
      <c r="D32" s="87">
        <f t="shared" ref="D32:D40" si="1">ROUND(C32*0.9357,0)</f>
        <v>317</v>
      </c>
      <c r="E32" s="58">
        <f>'GPRA Data Tab'!I6</f>
        <v>313</v>
      </c>
      <c r="F32" s="87">
        <f t="shared" ref="F32:F40" si="2">ROUND(C32*0.895,0)</f>
        <v>303</v>
      </c>
      <c r="G32" s="57">
        <f>'GPRA Data Tab'!I21</f>
        <v>296</v>
      </c>
      <c r="H32" s="87">
        <f t="shared" ref="H32:H40" si="3">ROUND(C32*0.73889,0)</f>
        <v>250</v>
      </c>
      <c r="I32" s="56">
        <f>'GPRA Data Tab'!L36</f>
        <v>221</v>
      </c>
      <c r="J32" s="87">
        <f t="shared" ref="J32:J40" si="4">ROUND(C32*0.4308,0)</f>
        <v>146</v>
      </c>
      <c r="K32" s="92">
        <f>'GPRA Data Tab'!N51</f>
        <v>136</v>
      </c>
    </row>
    <row r="33" spans="2:12" ht="15.75" thickBot="1" x14ac:dyDescent="0.3">
      <c r="B33" s="53">
        <v>3</v>
      </c>
      <c r="C33" s="54">
        <v>584</v>
      </c>
      <c r="D33" s="87">
        <f t="shared" si="1"/>
        <v>546</v>
      </c>
      <c r="E33" s="58">
        <f>'GPRA Data Tab'!I7</f>
        <v>571</v>
      </c>
      <c r="F33" s="87">
        <f t="shared" si="2"/>
        <v>523</v>
      </c>
      <c r="G33" s="57">
        <f>'GPRA Data Tab'!I22</f>
        <v>555</v>
      </c>
      <c r="H33" s="87">
        <f t="shared" si="3"/>
        <v>432</v>
      </c>
      <c r="I33" s="56">
        <f>'GPRA Data Tab'!L37</f>
        <v>471</v>
      </c>
      <c r="J33" s="87">
        <f t="shared" si="4"/>
        <v>252</v>
      </c>
      <c r="K33" s="92">
        <f>'GPRA Data Tab'!N52</f>
        <v>342</v>
      </c>
    </row>
    <row r="34" spans="2:12" ht="15.75" thickBot="1" x14ac:dyDescent="0.3">
      <c r="B34" s="53">
        <v>4</v>
      </c>
      <c r="C34" s="54">
        <v>586</v>
      </c>
      <c r="D34" s="87">
        <f t="shared" si="1"/>
        <v>548</v>
      </c>
      <c r="E34" s="58">
        <f>'GPRA Data Tab'!I8</f>
        <v>561</v>
      </c>
      <c r="F34" s="87">
        <f t="shared" si="2"/>
        <v>524</v>
      </c>
      <c r="G34" s="57">
        <f>'GPRA Data Tab'!I23</f>
        <v>534</v>
      </c>
      <c r="H34" s="87">
        <f t="shared" si="3"/>
        <v>433</v>
      </c>
      <c r="I34" s="56">
        <f>'GPRA Data Tab'!L38</f>
        <v>431</v>
      </c>
      <c r="J34" s="87">
        <f t="shared" si="4"/>
        <v>252</v>
      </c>
      <c r="K34" s="92">
        <f>'GPRA Data Tab'!N53</f>
        <v>235</v>
      </c>
    </row>
    <row r="35" spans="2:12" ht="15.75" thickBot="1" x14ac:dyDescent="0.3">
      <c r="B35" s="53">
        <v>5</v>
      </c>
      <c r="C35" s="54">
        <v>906</v>
      </c>
      <c r="D35" s="87">
        <f t="shared" si="1"/>
        <v>848</v>
      </c>
      <c r="E35" s="58">
        <f>'GPRA Data Tab'!I9</f>
        <v>822</v>
      </c>
      <c r="F35" s="87">
        <f t="shared" si="2"/>
        <v>811</v>
      </c>
      <c r="G35" s="57">
        <f>'GPRA Data Tab'!I24</f>
        <v>792</v>
      </c>
      <c r="H35" s="87">
        <f t="shared" si="3"/>
        <v>669</v>
      </c>
      <c r="I35" s="56">
        <f>'GPRA Data Tab'!L39</f>
        <v>645</v>
      </c>
      <c r="J35" s="87">
        <f t="shared" si="4"/>
        <v>390</v>
      </c>
      <c r="K35" s="92">
        <f>'GPRA Data Tab'!N54</f>
        <v>467</v>
      </c>
    </row>
    <row r="36" spans="2:12" ht="15.75" thickBot="1" x14ac:dyDescent="0.3">
      <c r="B36" s="53">
        <v>6</v>
      </c>
      <c r="C36" s="54">
        <v>461</v>
      </c>
      <c r="D36" s="87">
        <f t="shared" si="1"/>
        <v>431</v>
      </c>
      <c r="E36" s="58">
        <f>'GPRA Data Tab'!I10</f>
        <v>448</v>
      </c>
      <c r="F36" s="87">
        <f t="shared" si="2"/>
        <v>413</v>
      </c>
      <c r="G36" s="57">
        <f>'GPRA Data Tab'!I25</f>
        <v>419</v>
      </c>
      <c r="H36" s="87">
        <f t="shared" si="3"/>
        <v>341</v>
      </c>
      <c r="I36" s="56">
        <f>'GPRA Data Tab'!L40</f>
        <v>387</v>
      </c>
      <c r="J36" s="87">
        <f t="shared" si="4"/>
        <v>199</v>
      </c>
      <c r="K36" s="92">
        <f>'GPRA Data Tab'!N55</f>
        <v>200</v>
      </c>
    </row>
    <row r="37" spans="2:12" ht="15.75" thickBot="1" x14ac:dyDescent="0.3">
      <c r="B37" s="53">
        <v>7</v>
      </c>
      <c r="C37" s="54">
        <v>208</v>
      </c>
      <c r="D37" s="87">
        <f t="shared" si="1"/>
        <v>195</v>
      </c>
      <c r="E37" s="58">
        <f>'GPRA Data Tab'!I11</f>
        <v>194</v>
      </c>
      <c r="F37" s="87">
        <f t="shared" si="2"/>
        <v>186</v>
      </c>
      <c r="G37" s="57">
        <f>'GPRA Data Tab'!I26</f>
        <v>187</v>
      </c>
      <c r="H37" s="87">
        <f t="shared" si="3"/>
        <v>154</v>
      </c>
      <c r="I37" s="56">
        <f>'GPRA Data Tab'!L41</f>
        <v>153</v>
      </c>
      <c r="J37" s="87">
        <f t="shared" si="4"/>
        <v>90</v>
      </c>
      <c r="K37" s="92">
        <f>'GPRA Data Tab'!N56</f>
        <v>100</v>
      </c>
    </row>
    <row r="38" spans="2:12" ht="15.75" thickBot="1" x14ac:dyDescent="0.3">
      <c r="B38" s="53">
        <v>8</v>
      </c>
      <c r="C38" s="54">
        <v>104</v>
      </c>
      <c r="D38" s="87">
        <f t="shared" si="1"/>
        <v>97</v>
      </c>
      <c r="E38" s="58">
        <f>'GPRA Data Tab'!I12</f>
        <v>96</v>
      </c>
      <c r="F38" s="87">
        <f t="shared" si="2"/>
        <v>93</v>
      </c>
      <c r="G38" s="57">
        <f>'GPRA Data Tab'!I27</f>
        <v>89</v>
      </c>
      <c r="H38" s="87">
        <f t="shared" si="3"/>
        <v>77</v>
      </c>
      <c r="I38" s="56">
        <f>'GPRA Data Tab'!L42</f>
        <v>68</v>
      </c>
      <c r="J38" s="87">
        <f t="shared" si="4"/>
        <v>45</v>
      </c>
      <c r="K38" s="92">
        <f>'GPRA Data Tab'!N57</f>
        <v>39</v>
      </c>
    </row>
    <row r="39" spans="2:12" ht="15.75" thickBot="1" x14ac:dyDescent="0.3">
      <c r="B39" s="53">
        <v>9</v>
      </c>
      <c r="C39" s="54">
        <v>398</v>
      </c>
      <c r="D39" s="87">
        <f t="shared" si="1"/>
        <v>372</v>
      </c>
      <c r="E39" s="58">
        <f>'GPRA Data Tab'!I13</f>
        <v>341</v>
      </c>
      <c r="F39" s="87">
        <f t="shared" si="2"/>
        <v>356</v>
      </c>
      <c r="G39" s="57">
        <f>'GPRA Data Tab'!I28</f>
        <v>320</v>
      </c>
      <c r="H39" s="87">
        <f t="shared" si="3"/>
        <v>294</v>
      </c>
      <c r="I39" s="56">
        <f>'GPRA Data Tab'!L43</f>
        <v>263</v>
      </c>
      <c r="J39" s="87">
        <f t="shared" si="4"/>
        <v>171</v>
      </c>
      <c r="K39" s="92">
        <f>'GPRA Data Tab'!N58</f>
        <v>99</v>
      </c>
    </row>
    <row r="40" spans="2:12" ht="15.75" thickBot="1" x14ac:dyDescent="0.3">
      <c r="B40" s="61">
        <v>10</v>
      </c>
      <c r="C40" s="62">
        <v>94</v>
      </c>
      <c r="D40" s="87">
        <f t="shared" si="1"/>
        <v>88</v>
      </c>
      <c r="E40" s="93">
        <f>'GPRA Data Tab'!I14</f>
        <v>88</v>
      </c>
      <c r="F40" s="87">
        <f t="shared" si="2"/>
        <v>84</v>
      </c>
      <c r="G40" s="94">
        <f>'GPRA Data Tab'!I29</f>
        <v>85</v>
      </c>
      <c r="H40" s="87">
        <f t="shared" si="3"/>
        <v>69</v>
      </c>
      <c r="I40" s="64">
        <f>'GPRA Data Tab'!L44</f>
        <v>67</v>
      </c>
      <c r="J40" s="87">
        <f t="shared" si="4"/>
        <v>40</v>
      </c>
      <c r="K40" s="95">
        <f>'GPRA Data Tab'!N59</f>
        <v>30</v>
      </c>
    </row>
    <row r="41" spans="2:12" ht="15.75" thickBot="1" x14ac:dyDescent="0.3">
      <c r="B41" s="96" t="s">
        <v>16</v>
      </c>
      <c r="C41" s="97">
        <f>SUM(C31:C40)</f>
        <v>3983</v>
      </c>
      <c r="D41" s="98">
        <f t="shared" ref="D41:J41" si="5">SUM(D31:D40)</f>
        <v>3726</v>
      </c>
      <c r="E41" s="69">
        <f t="shared" si="5"/>
        <v>3727</v>
      </c>
      <c r="F41" s="98">
        <f t="shared" si="5"/>
        <v>3564</v>
      </c>
      <c r="G41" s="99">
        <f>SUM(G31:G40)</f>
        <v>3564</v>
      </c>
      <c r="H41" s="98">
        <f t="shared" si="5"/>
        <v>2943</v>
      </c>
      <c r="I41" s="100">
        <f>SUM(I31:I40)</f>
        <v>2943</v>
      </c>
      <c r="J41" s="98">
        <f t="shared" si="5"/>
        <v>1716</v>
      </c>
      <c r="K41" s="101">
        <f>SUM(K31:K40)</f>
        <v>1716</v>
      </c>
    </row>
    <row r="42" spans="2:12" x14ac:dyDescent="0.25">
      <c r="B42" s="82"/>
      <c r="C42" s="82"/>
      <c r="D42" s="78"/>
      <c r="E42" s="78"/>
      <c r="F42" s="78"/>
      <c r="G42" s="78"/>
      <c r="H42" s="78"/>
      <c r="I42" s="78"/>
      <c r="J42" s="78"/>
      <c r="K42" s="78"/>
      <c r="L42" s="78"/>
    </row>
    <row r="43" spans="2:12" x14ac:dyDescent="0.25">
      <c r="C43" s="82"/>
      <c r="D43" s="78"/>
      <c r="E43" s="78">
        <f>C41-E41</f>
        <v>256</v>
      </c>
      <c r="F43" s="78"/>
      <c r="G43" s="78">
        <f>C41-G41</f>
        <v>419</v>
      </c>
      <c r="H43" s="78"/>
      <c r="I43" s="78"/>
      <c r="J43" s="78"/>
      <c r="K43" s="78"/>
      <c r="L43" s="78"/>
    </row>
    <row r="44" spans="2:12" x14ac:dyDescent="0.25">
      <c r="I44" s="83"/>
    </row>
    <row r="48" spans="2:12" x14ac:dyDescent="0.25">
      <c r="B48" s="102"/>
      <c r="C48" s="103"/>
      <c r="D48" s="77"/>
      <c r="E48" s="104"/>
      <c r="F48" s="102"/>
      <c r="G48" s="105"/>
      <c r="H48" s="102"/>
      <c r="I48" s="104"/>
      <c r="J48" s="102"/>
      <c r="K48" s="105"/>
    </row>
    <row r="51" spans="15:15" x14ac:dyDescent="0.25">
      <c r="O51" s="83"/>
    </row>
    <row r="52" spans="15:15" x14ac:dyDescent="0.25">
      <c r="O52" s="83"/>
    </row>
    <row r="53" spans="15:15" x14ac:dyDescent="0.25">
      <c r="O53" s="83"/>
    </row>
    <row r="54" spans="15:15" x14ac:dyDescent="0.25">
      <c r="O54" s="83"/>
    </row>
    <row r="55" spans="15:15" x14ac:dyDescent="0.25">
      <c r="O55" s="83"/>
    </row>
    <row r="56" spans="15:15" x14ac:dyDescent="0.25">
      <c r="O56" s="83"/>
    </row>
    <row r="57" spans="15:15" x14ac:dyDescent="0.25">
      <c r="O57" s="83"/>
    </row>
    <row r="58" spans="15:15" x14ac:dyDescent="0.25">
      <c r="O58" s="83"/>
    </row>
    <row r="59" spans="15:15" x14ac:dyDescent="0.25">
      <c r="O59" s="83"/>
    </row>
    <row r="60" spans="15:15" x14ac:dyDescent="0.25">
      <c r="O60" s="83"/>
    </row>
    <row r="61" spans="15:15" x14ac:dyDescent="0.25">
      <c r="O61" s="83"/>
    </row>
  </sheetData>
  <mergeCells count="31">
    <mergeCell ref="B29:C29"/>
    <mergeCell ref="D29:E29"/>
    <mergeCell ref="F29:G29"/>
    <mergeCell ref="H29:I29"/>
    <mergeCell ref="J29:K29"/>
    <mergeCell ref="L26:M26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6:M6"/>
    <mergeCell ref="C18:C19"/>
    <mergeCell ref="B24:C24"/>
    <mergeCell ref="D24:E24"/>
    <mergeCell ref="F24:G24"/>
    <mergeCell ref="H24:I24"/>
    <mergeCell ref="J24:K24"/>
    <mergeCell ref="L24:M24"/>
    <mergeCell ref="B1:K1"/>
    <mergeCell ref="B2:K2"/>
    <mergeCell ref="D6:E6"/>
    <mergeCell ref="F6:G6"/>
    <mergeCell ref="H6:I6"/>
    <mergeCell ref="J6:K6"/>
  </mergeCells>
  <conditionalFormatting sqref="E8:E18">
    <cfRule type="expression" dxfId="31" priority="15" stopIfTrue="1">
      <formula>$E8&gt;=$D8</formula>
    </cfRule>
  </conditionalFormatting>
  <conditionalFormatting sqref="G8:G18">
    <cfRule type="cellIs" dxfId="30" priority="16" stopIfTrue="1" operator="greaterThanOrEqual">
      <formula>$F8</formula>
    </cfRule>
  </conditionalFormatting>
  <conditionalFormatting sqref="I8:I18">
    <cfRule type="cellIs" dxfId="29" priority="17" stopIfTrue="1" operator="greaterThanOrEqual">
      <formula>$H8</formula>
    </cfRule>
  </conditionalFormatting>
  <conditionalFormatting sqref="K8:K18">
    <cfRule type="cellIs" dxfId="28" priority="14" stopIfTrue="1" operator="greaterThanOrEqual">
      <formula>$J8</formula>
    </cfRule>
  </conditionalFormatting>
  <conditionalFormatting sqref="K31:K41">
    <cfRule type="cellIs" dxfId="27" priority="13" stopIfTrue="1" operator="greaterThanOrEqual">
      <formula>$J31</formula>
    </cfRule>
  </conditionalFormatting>
  <conditionalFormatting sqref="G31:G41">
    <cfRule type="cellIs" dxfId="26" priority="12" stopIfTrue="1" operator="greaterThanOrEqual">
      <formula>$F31</formula>
    </cfRule>
  </conditionalFormatting>
  <conditionalFormatting sqref="E31:E40">
    <cfRule type="expression" dxfId="25" priority="11" stopIfTrue="1">
      <formula>$E31&gt;=$D31</formula>
    </cfRule>
  </conditionalFormatting>
  <conditionalFormatting sqref="I31:I41">
    <cfRule type="cellIs" dxfId="24" priority="10" stopIfTrue="1" operator="greaterThanOrEqual">
      <formula>$H31</formula>
    </cfRule>
  </conditionalFormatting>
  <conditionalFormatting sqref="E5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expression" dxfId="23" priority="8" stopIfTrue="1">
      <formula>$E41&gt;=$D41</formula>
    </cfRule>
  </conditionalFormatting>
  <conditionalFormatting sqref="M18">
    <cfRule type="cellIs" dxfId="22" priority="7" operator="greaterThanOrEqual">
      <formula>$L18</formula>
    </cfRule>
  </conditionalFormatting>
  <conditionalFormatting sqref="M8:M17">
    <cfRule type="cellIs" dxfId="21" priority="6" operator="greaterThanOrEqual">
      <formula>$L8</formula>
    </cfRule>
  </conditionalFormatting>
  <conditionalFormatting sqref="E19">
    <cfRule type="expression" dxfId="20" priority="3" stopIfTrue="1">
      <formula>$E19&gt;=$D19</formula>
    </cfRule>
  </conditionalFormatting>
  <conditionalFormatting sqref="G19">
    <cfRule type="cellIs" dxfId="19" priority="4" stopIfTrue="1" operator="greaterThanOrEqual">
      <formula>$F19</formula>
    </cfRule>
  </conditionalFormatting>
  <conditionalFormatting sqref="I19">
    <cfRule type="cellIs" dxfId="18" priority="5" stopIfTrue="1" operator="greaterThanOrEqual">
      <formula>$H19</formula>
    </cfRule>
  </conditionalFormatting>
  <conditionalFormatting sqref="K19">
    <cfRule type="cellIs" dxfId="17" priority="2" stopIfTrue="1" operator="greaterThanOrEqual">
      <formula>$J19</formula>
    </cfRule>
  </conditionalFormatting>
  <conditionalFormatting sqref="M19">
    <cfRule type="cellIs" dxfId="16" priority="1" operator="greaterThanOrEqual">
      <formula>$L19</formula>
    </cfRule>
  </conditionalFormatting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EAAA-E44F-4D5D-A2CD-C666BFBAE65B}">
  <dimension ref="B1:AA76"/>
  <sheetViews>
    <sheetView topLeftCell="A57" workbookViewId="0">
      <selection activeCell="G91" sqref="G91"/>
    </sheetView>
  </sheetViews>
  <sheetFormatPr defaultColWidth="8.7109375" defaultRowHeight="15" x14ac:dyDescent="0.25"/>
  <cols>
    <col min="3" max="5" width="8.7109375" style="5"/>
    <col min="9" max="9" width="8.7109375" style="5"/>
    <col min="14" max="14" width="16.140625" customWidth="1"/>
    <col min="16" max="16" width="15.5703125" customWidth="1"/>
  </cols>
  <sheetData>
    <row r="1" spans="2:23" x14ac:dyDescent="0.25">
      <c r="B1" s="185">
        <v>725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2:23" ht="15.75" thickBot="1" x14ac:dyDescent="0.3"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2:23" ht="15" customHeight="1" x14ac:dyDescent="0.45">
      <c r="B3" s="151"/>
      <c r="C3" s="186" t="s">
        <v>32</v>
      </c>
      <c r="D3" s="187"/>
      <c r="E3" s="188"/>
      <c r="F3" s="1"/>
      <c r="G3" s="186" t="s">
        <v>33</v>
      </c>
      <c r="H3" s="187"/>
      <c r="I3" s="188"/>
      <c r="J3" s="151"/>
      <c r="K3" s="2" t="s">
        <v>34</v>
      </c>
    </row>
    <row r="4" spans="2:23" ht="15" customHeight="1" thickBot="1" x14ac:dyDescent="0.5">
      <c r="B4" s="151"/>
      <c r="C4" s="3" t="s">
        <v>35</v>
      </c>
      <c r="D4" s="2" t="s">
        <v>36</v>
      </c>
      <c r="E4" s="4"/>
      <c r="F4" s="1"/>
      <c r="G4" s="3" t="s">
        <v>35</v>
      </c>
      <c r="H4" s="2" t="s">
        <v>36</v>
      </c>
      <c r="I4" s="4"/>
      <c r="J4" s="151"/>
      <c r="K4" s="151"/>
    </row>
    <row r="5" spans="2:23" x14ac:dyDescent="0.25">
      <c r="B5" s="5">
        <v>1</v>
      </c>
      <c r="C5" s="6">
        <v>290</v>
      </c>
      <c r="D5" s="7">
        <v>0</v>
      </c>
      <c r="E5" s="152">
        <f>C5+D5</f>
        <v>290</v>
      </c>
      <c r="G5" s="6">
        <v>293</v>
      </c>
      <c r="H5" s="7">
        <v>0</v>
      </c>
      <c r="I5" s="8">
        <f>G5+H5</f>
        <v>293</v>
      </c>
      <c r="K5">
        <f t="shared" ref="K5:K14" si="0">I5-E5</f>
        <v>3</v>
      </c>
      <c r="M5" s="9"/>
    </row>
    <row r="6" spans="2:23" x14ac:dyDescent="0.25">
      <c r="B6" s="5">
        <v>2</v>
      </c>
      <c r="C6" s="10">
        <v>309</v>
      </c>
      <c r="D6" s="11">
        <v>1</v>
      </c>
      <c r="E6" s="12">
        <f t="shared" ref="E6:E14" si="1">C6+D6</f>
        <v>310</v>
      </c>
      <c r="G6" s="10">
        <v>312</v>
      </c>
      <c r="H6" s="11">
        <v>1</v>
      </c>
      <c r="I6" s="13">
        <f t="shared" ref="I6:I14" si="2">G6+H6</f>
        <v>313</v>
      </c>
      <c r="K6">
        <f t="shared" si="0"/>
        <v>3</v>
      </c>
      <c r="M6">
        <v>293</v>
      </c>
      <c r="N6">
        <v>312</v>
      </c>
      <c r="O6">
        <v>571</v>
      </c>
      <c r="P6">
        <v>561</v>
      </c>
      <c r="Q6">
        <v>785</v>
      </c>
      <c r="R6">
        <v>448</v>
      </c>
      <c r="S6">
        <v>194</v>
      </c>
      <c r="T6">
        <v>96</v>
      </c>
      <c r="U6">
        <v>341</v>
      </c>
      <c r="V6">
        <v>86</v>
      </c>
      <c r="W6" s="14">
        <v>3687</v>
      </c>
    </row>
    <row r="7" spans="2:23" x14ac:dyDescent="0.25">
      <c r="B7" s="5">
        <v>3</v>
      </c>
      <c r="C7" s="10">
        <v>567</v>
      </c>
      <c r="D7" s="11">
        <v>0</v>
      </c>
      <c r="E7" s="12">
        <f t="shared" si="1"/>
        <v>567</v>
      </c>
      <c r="G7" s="10">
        <v>571</v>
      </c>
      <c r="H7" s="11">
        <v>0</v>
      </c>
      <c r="I7" s="13">
        <f t="shared" si="2"/>
        <v>571</v>
      </c>
      <c r="K7">
        <f t="shared" si="0"/>
        <v>4</v>
      </c>
      <c r="M7">
        <v>0</v>
      </c>
      <c r="N7">
        <v>1</v>
      </c>
      <c r="O7">
        <v>0</v>
      </c>
      <c r="P7">
        <v>0</v>
      </c>
      <c r="Q7">
        <v>37</v>
      </c>
      <c r="R7">
        <v>0</v>
      </c>
      <c r="S7">
        <v>0</v>
      </c>
      <c r="T7">
        <v>0</v>
      </c>
      <c r="U7">
        <v>0</v>
      </c>
      <c r="V7">
        <v>2</v>
      </c>
    </row>
    <row r="8" spans="2:23" x14ac:dyDescent="0.25">
      <c r="B8" s="5">
        <v>4</v>
      </c>
      <c r="C8" s="10">
        <v>558</v>
      </c>
      <c r="D8" s="11">
        <v>0</v>
      </c>
      <c r="E8" s="12">
        <f t="shared" si="1"/>
        <v>558</v>
      </c>
      <c r="G8" s="10">
        <v>561</v>
      </c>
      <c r="H8" s="11">
        <v>0</v>
      </c>
      <c r="I8" s="13">
        <f t="shared" si="2"/>
        <v>561</v>
      </c>
      <c r="K8">
        <f t="shared" si="0"/>
        <v>3</v>
      </c>
    </row>
    <row r="9" spans="2:23" x14ac:dyDescent="0.25">
      <c r="B9" s="5">
        <v>5</v>
      </c>
      <c r="C9" s="10">
        <v>780</v>
      </c>
      <c r="D9" s="11">
        <v>37</v>
      </c>
      <c r="E9" s="12">
        <f t="shared" si="1"/>
        <v>817</v>
      </c>
      <c r="G9" s="10">
        <v>785</v>
      </c>
      <c r="H9" s="11">
        <v>37</v>
      </c>
      <c r="I9" s="13">
        <f t="shared" si="2"/>
        <v>822</v>
      </c>
      <c r="K9">
        <f>I9-E9</f>
        <v>5</v>
      </c>
      <c r="L9" s="15"/>
      <c r="O9" s="16"/>
      <c r="P9" s="16"/>
      <c r="Q9" s="16"/>
      <c r="R9" s="16"/>
      <c r="S9" s="16"/>
      <c r="T9" s="16"/>
      <c r="U9" s="16"/>
    </row>
    <row r="10" spans="2:23" x14ac:dyDescent="0.25">
      <c r="B10" s="5">
        <v>6</v>
      </c>
      <c r="C10" s="10">
        <v>444</v>
      </c>
      <c r="D10" s="11">
        <v>0</v>
      </c>
      <c r="E10" s="12">
        <f t="shared" si="1"/>
        <v>444</v>
      </c>
      <c r="G10" s="10">
        <v>448</v>
      </c>
      <c r="H10" s="11">
        <v>0</v>
      </c>
      <c r="I10" s="13">
        <f t="shared" si="2"/>
        <v>448</v>
      </c>
      <c r="K10">
        <f t="shared" si="0"/>
        <v>4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3" x14ac:dyDescent="0.25">
      <c r="B11" s="5">
        <v>7</v>
      </c>
      <c r="C11" s="10">
        <v>194</v>
      </c>
      <c r="D11" s="11">
        <v>0</v>
      </c>
      <c r="E11" s="12">
        <f t="shared" si="1"/>
        <v>194</v>
      </c>
      <c r="G11" s="10">
        <v>194</v>
      </c>
      <c r="H11" s="11">
        <v>0</v>
      </c>
      <c r="I11" s="13">
        <f t="shared" si="2"/>
        <v>194</v>
      </c>
      <c r="K11">
        <f t="shared" si="0"/>
        <v>0</v>
      </c>
    </row>
    <row r="12" spans="2:23" x14ac:dyDescent="0.25">
      <c r="B12" s="5">
        <v>8</v>
      </c>
      <c r="C12" s="10">
        <v>96</v>
      </c>
      <c r="D12" s="11">
        <v>0</v>
      </c>
      <c r="E12" s="12">
        <f t="shared" si="1"/>
        <v>96</v>
      </c>
      <c r="G12" s="10">
        <v>96</v>
      </c>
      <c r="H12" s="11">
        <v>0</v>
      </c>
      <c r="I12" s="13">
        <f t="shared" si="2"/>
        <v>96</v>
      </c>
      <c r="K12">
        <f>I12-E12</f>
        <v>0</v>
      </c>
    </row>
    <row r="13" spans="2:23" x14ac:dyDescent="0.25">
      <c r="B13" s="5">
        <v>9</v>
      </c>
      <c r="C13" s="10">
        <v>335</v>
      </c>
      <c r="D13" s="11">
        <v>0</v>
      </c>
      <c r="E13" s="12">
        <f t="shared" si="1"/>
        <v>335</v>
      </c>
      <c r="G13" s="10">
        <v>341</v>
      </c>
      <c r="H13" s="11">
        <v>0</v>
      </c>
      <c r="I13" s="13">
        <f t="shared" si="2"/>
        <v>341</v>
      </c>
      <c r="K13">
        <f>I13-E13</f>
        <v>6</v>
      </c>
    </row>
    <row r="14" spans="2:23" ht="15.75" thickBot="1" x14ac:dyDescent="0.3">
      <c r="B14" s="5">
        <v>10</v>
      </c>
      <c r="C14" s="17">
        <v>86</v>
      </c>
      <c r="D14" s="18">
        <v>2</v>
      </c>
      <c r="E14" s="19">
        <f t="shared" si="1"/>
        <v>88</v>
      </c>
      <c r="G14" s="17">
        <v>86</v>
      </c>
      <c r="H14" s="18">
        <v>2</v>
      </c>
      <c r="I14" s="20">
        <f t="shared" si="2"/>
        <v>88</v>
      </c>
      <c r="K14">
        <f t="shared" si="0"/>
        <v>0</v>
      </c>
    </row>
    <row r="15" spans="2:23" x14ac:dyDescent="0.25">
      <c r="C15" s="5">
        <f t="shared" ref="C15:E15" si="3">SUM(C5:C14)</f>
        <v>3659</v>
      </c>
      <c r="D15" s="5">
        <f t="shared" si="3"/>
        <v>40</v>
      </c>
      <c r="E15" s="5">
        <f t="shared" si="3"/>
        <v>3699</v>
      </c>
      <c r="F15" s="5"/>
      <c r="G15" s="5">
        <f t="shared" ref="G15:I15" si="4">SUM(G5:G14)</f>
        <v>3687</v>
      </c>
      <c r="H15" s="5">
        <f t="shared" si="4"/>
        <v>40</v>
      </c>
      <c r="I15" s="5">
        <f t="shared" si="4"/>
        <v>3727</v>
      </c>
      <c r="K15">
        <f>SUM(K5:K14)</f>
        <v>28</v>
      </c>
    </row>
    <row r="16" spans="2:23" x14ac:dyDescent="0.25">
      <c r="B16" s="189">
        <v>750</v>
      </c>
      <c r="C16" s="189"/>
      <c r="D16" s="189"/>
      <c r="E16" s="189"/>
      <c r="F16" s="189"/>
      <c r="G16" s="189"/>
      <c r="H16" s="189"/>
      <c r="I16" s="189"/>
      <c r="J16" s="189"/>
      <c r="K16" s="189"/>
    </row>
    <row r="17" spans="2:23" ht="15.75" thickBot="1" x14ac:dyDescent="0.3"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2:23" x14ac:dyDescent="0.25">
      <c r="C18" s="186" t="s">
        <v>32</v>
      </c>
      <c r="D18" s="187"/>
      <c r="E18" s="188"/>
      <c r="F18" s="1"/>
      <c r="G18" s="186" t="s">
        <v>33</v>
      </c>
      <c r="H18" s="187"/>
      <c r="I18" s="188"/>
    </row>
    <row r="19" spans="2:23" ht="15.75" thickBot="1" x14ac:dyDescent="0.3">
      <c r="C19" s="21" t="s">
        <v>35</v>
      </c>
      <c r="D19" s="5" t="s">
        <v>37</v>
      </c>
      <c r="E19" s="12"/>
      <c r="G19" s="21" t="s">
        <v>35</v>
      </c>
      <c r="H19" s="5" t="s">
        <v>37</v>
      </c>
      <c r="I19" s="12"/>
    </row>
    <row r="20" spans="2:23" x14ac:dyDescent="0.25">
      <c r="B20" s="5">
        <v>1</v>
      </c>
      <c r="C20" s="6">
        <v>284</v>
      </c>
      <c r="D20" s="7">
        <v>0</v>
      </c>
      <c r="E20" s="152">
        <f>C20+D20</f>
        <v>284</v>
      </c>
      <c r="G20" s="6">
        <v>287</v>
      </c>
      <c r="H20" s="7">
        <v>0</v>
      </c>
      <c r="I20" s="8">
        <f>G20+H20</f>
        <v>287</v>
      </c>
      <c r="K20">
        <f>I20-E20</f>
        <v>3</v>
      </c>
      <c r="M20">
        <v>287</v>
      </c>
      <c r="N20">
        <v>295</v>
      </c>
      <c r="O20">
        <v>555</v>
      </c>
      <c r="P20">
        <v>534</v>
      </c>
      <c r="Q20">
        <v>752</v>
      </c>
      <c r="R20">
        <v>419</v>
      </c>
      <c r="S20">
        <v>185</v>
      </c>
      <c r="T20">
        <v>89</v>
      </c>
      <c r="U20">
        <v>320</v>
      </c>
      <c r="V20">
        <v>80</v>
      </c>
      <c r="W20" s="14">
        <v>3516</v>
      </c>
    </row>
    <row r="21" spans="2:23" x14ac:dyDescent="0.25">
      <c r="B21" s="5">
        <v>2</v>
      </c>
      <c r="C21" s="10">
        <v>293</v>
      </c>
      <c r="D21" s="11">
        <v>1</v>
      </c>
      <c r="E21" s="12">
        <f t="shared" ref="E21:E29" si="5">C21+D21</f>
        <v>294</v>
      </c>
      <c r="G21" s="10">
        <v>295</v>
      </c>
      <c r="H21" s="11">
        <v>1</v>
      </c>
      <c r="I21" s="13">
        <f t="shared" ref="I21:I29" si="6">G21+H21</f>
        <v>296</v>
      </c>
      <c r="K21">
        <f t="shared" ref="K21:K29" si="7">I21-E21</f>
        <v>2</v>
      </c>
      <c r="M21">
        <v>0</v>
      </c>
      <c r="N21">
        <v>1</v>
      </c>
      <c r="O21">
        <v>0</v>
      </c>
      <c r="P21">
        <v>0</v>
      </c>
      <c r="Q21">
        <v>40</v>
      </c>
      <c r="R21">
        <v>0</v>
      </c>
      <c r="S21">
        <v>2</v>
      </c>
      <c r="T21">
        <v>0</v>
      </c>
      <c r="U21">
        <v>0</v>
      </c>
      <c r="V21">
        <v>5</v>
      </c>
    </row>
    <row r="22" spans="2:23" x14ac:dyDescent="0.25">
      <c r="B22" s="5">
        <v>3</v>
      </c>
      <c r="C22" s="10">
        <v>551</v>
      </c>
      <c r="D22" s="11">
        <v>0</v>
      </c>
      <c r="E22" s="12">
        <f t="shared" si="5"/>
        <v>551</v>
      </c>
      <c r="G22" s="10">
        <v>555</v>
      </c>
      <c r="H22" s="11">
        <v>0</v>
      </c>
      <c r="I22" s="13">
        <f t="shared" si="6"/>
        <v>555</v>
      </c>
      <c r="K22">
        <f t="shared" si="7"/>
        <v>4</v>
      </c>
    </row>
    <row r="23" spans="2:23" x14ac:dyDescent="0.25">
      <c r="B23" s="5">
        <v>4</v>
      </c>
      <c r="C23" s="10">
        <v>535</v>
      </c>
      <c r="D23" s="11">
        <v>0</v>
      </c>
      <c r="E23" s="12">
        <f t="shared" si="5"/>
        <v>535</v>
      </c>
      <c r="G23" s="10">
        <v>534</v>
      </c>
      <c r="H23" s="11">
        <v>0</v>
      </c>
      <c r="I23" s="13">
        <f t="shared" si="6"/>
        <v>534</v>
      </c>
      <c r="K23">
        <f>I23-E23+1</f>
        <v>0</v>
      </c>
      <c r="L23" t="s">
        <v>38</v>
      </c>
    </row>
    <row r="24" spans="2:23" x14ac:dyDescent="0.25">
      <c r="B24" s="5">
        <v>5</v>
      </c>
      <c r="C24" s="10">
        <v>746</v>
      </c>
      <c r="D24" s="11">
        <v>40</v>
      </c>
      <c r="E24" s="12">
        <f t="shared" si="5"/>
        <v>786</v>
      </c>
      <c r="G24" s="10">
        <v>752</v>
      </c>
      <c r="H24" s="11">
        <v>40</v>
      </c>
      <c r="I24" s="13">
        <f t="shared" si="6"/>
        <v>792</v>
      </c>
      <c r="K24">
        <f t="shared" si="7"/>
        <v>6</v>
      </c>
      <c r="L24" s="15"/>
    </row>
    <row r="25" spans="2:23" x14ac:dyDescent="0.25">
      <c r="B25" s="5">
        <v>6</v>
      </c>
      <c r="C25" s="10">
        <v>410</v>
      </c>
      <c r="D25" s="11">
        <v>0</v>
      </c>
      <c r="E25" s="12">
        <f t="shared" si="5"/>
        <v>410</v>
      </c>
      <c r="G25" s="10">
        <v>419</v>
      </c>
      <c r="H25" s="11">
        <v>0</v>
      </c>
      <c r="I25" s="13">
        <f t="shared" si="6"/>
        <v>419</v>
      </c>
      <c r="K25">
        <f t="shared" si="7"/>
        <v>9</v>
      </c>
    </row>
    <row r="26" spans="2:23" x14ac:dyDescent="0.25">
      <c r="B26" s="5">
        <v>7</v>
      </c>
      <c r="C26" s="10">
        <v>185</v>
      </c>
      <c r="D26" s="11">
        <v>2</v>
      </c>
      <c r="E26" s="12">
        <f t="shared" si="5"/>
        <v>187</v>
      </c>
      <c r="G26" s="10">
        <v>185</v>
      </c>
      <c r="H26" s="11">
        <v>2</v>
      </c>
      <c r="I26" s="13">
        <f t="shared" si="6"/>
        <v>187</v>
      </c>
      <c r="K26">
        <f t="shared" si="7"/>
        <v>0</v>
      </c>
    </row>
    <row r="27" spans="2:23" x14ac:dyDescent="0.25">
      <c r="B27" s="5">
        <v>8</v>
      </c>
      <c r="C27" s="10">
        <v>89</v>
      </c>
      <c r="D27" s="11">
        <v>0</v>
      </c>
      <c r="E27" s="12">
        <f t="shared" si="5"/>
        <v>89</v>
      </c>
      <c r="G27" s="10">
        <v>89</v>
      </c>
      <c r="H27" s="11">
        <v>0</v>
      </c>
      <c r="I27" s="13">
        <f t="shared" si="6"/>
        <v>89</v>
      </c>
      <c r="K27">
        <f>I27-E27</f>
        <v>0</v>
      </c>
    </row>
    <row r="28" spans="2:23" x14ac:dyDescent="0.25">
      <c r="B28" s="5">
        <v>9</v>
      </c>
      <c r="C28" s="10">
        <v>315</v>
      </c>
      <c r="D28" s="11">
        <v>0</v>
      </c>
      <c r="E28" s="12">
        <f t="shared" si="5"/>
        <v>315</v>
      </c>
      <c r="G28" s="10">
        <v>320</v>
      </c>
      <c r="H28" s="11">
        <v>0</v>
      </c>
      <c r="I28" s="13">
        <f t="shared" si="6"/>
        <v>320</v>
      </c>
      <c r="K28">
        <f>I28-E28</f>
        <v>5</v>
      </c>
    </row>
    <row r="29" spans="2:23" ht="15.75" thickBot="1" x14ac:dyDescent="0.3">
      <c r="B29" s="5">
        <v>10</v>
      </c>
      <c r="C29" s="17">
        <v>79</v>
      </c>
      <c r="D29" s="18">
        <v>5</v>
      </c>
      <c r="E29" s="19">
        <f t="shared" si="5"/>
        <v>84</v>
      </c>
      <c r="G29" s="17">
        <v>80</v>
      </c>
      <c r="H29" s="18">
        <v>5</v>
      </c>
      <c r="I29" s="20">
        <f t="shared" si="6"/>
        <v>85</v>
      </c>
      <c r="K29">
        <f t="shared" si="7"/>
        <v>1</v>
      </c>
    </row>
    <row r="30" spans="2:23" x14ac:dyDescent="0.25">
      <c r="B30" s="5"/>
      <c r="C30" s="5">
        <f t="shared" ref="C30:E30" si="8">SUM(C20:C29)</f>
        <v>3487</v>
      </c>
      <c r="D30" s="5">
        <f t="shared" si="8"/>
        <v>48</v>
      </c>
      <c r="E30" s="5">
        <f t="shared" si="8"/>
        <v>3535</v>
      </c>
      <c r="G30" s="5">
        <f t="shared" ref="G30:I30" si="9">SUM(G20:G29)</f>
        <v>3516</v>
      </c>
      <c r="H30" s="5">
        <f t="shared" si="9"/>
        <v>48</v>
      </c>
      <c r="I30" s="5">
        <f t="shared" si="9"/>
        <v>3564</v>
      </c>
      <c r="K30">
        <f>SUM(K20:K29)</f>
        <v>30</v>
      </c>
    </row>
    <row r="31" spans="2:23" x14ac:dyDescent="0.25">
      <c r="B31" s="189">
        <v>550</v>
      </c>
      <c r="C31" s="189"/>
      <c r="D31" s="189"/>
      <c r="E31" s="189"/>
      <c r="F31" s="189"/>
      <c r="G31" s="189"/>
      <c r="H31" s="189"/>
      <c r="I31" s="189"/>
      <c r="J31" s="189"/>
      <c r="K31" s="189"/>
    </row>
    <row r="32" spans="2:23" ht="15.75" thickBot="1" x14ac:dyDescent="0.3"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2:25" x14ac:dyDescent="0.25">
      <c r="C33" s="190" t="s">
        <v>32</v>
      </c>
      <c r="D33" s="191"/>
      <c r="E33" s="191"/>
      <c r="F33" s="191"/>
      <c r="G33" s="192"/>
      <c r="H33" s="190" t="s">
        <v>33</v>
      </c>
      <c r="I33" s="191"/>
      <c r="J33" s="191"/>
      <c r="K33" s="191"/>
      <c r="L33" s="192"/>
    </row>
    <row r="34" spans="2:25" ht="15.75" thickBot="1" x14ac:dyDescent="0.3">
      <c r="C34" s="21" t="s">
        <v>37</v>
      </c>
      <c r="D34" s="5" t="s">
        <v>39</v>
      </c>
      <c r="E34" s="5" t="s">
        <v>40</v>
      </c>
      <c r="F34" s="5" t="s">
        <v>41</v>
      </c>
      <c r="G34" s="19"/>
      <c r="H34" s="22" t="s">
        <v>37</v>
      </c>
      <c r="I34" s="23" t="s">
        <v>39</v>
      </c>
      <c r="J34" s="23" t="s">
        <v>40</v>
      </c>
      <c r="K34" s="23" t="s">
        <v>41</v>
      </c>
      <c r="L34" s="19"/>
    </row>
    <row r="35" spans="2:25" x14ac:dyDescent="0.25">
      <c r="B35" s="5">
        <v>1</v>
      </c>
      <c r="C35" s="6">
        <v>44</v>
      </c>
      <c r="D35" s="24">
        <v>171</v>
      </c>
      <c r="E35" s="24">
        <v>3</v>
      </c>
      <c r="F35" s="7">
        <v>13</v>
      </c>
      <c r="G35" s="152">
        <f>C35+D35+E35+F35</f>
        <v>231</v>
      </c>
      <c r="H35" s="6">
        <v>44</v>
      </c>
      <c r="I35" s="24">
        <v>177</v>
      </c>
      <c r="J35" s="24">
        <v>3</v>
      </c>
      <c r="K35" s="7">
        <v>13</v>
      </c>
      <c r="L35" s="8">
        <f>H35+I35+J35+K35</f>
        <v>237</v>
      </c>
      <c r="M35">
        <f t="shared" ref="M35:M44" si="10">L35-G35</f>
        <v>6</v>
      </c>
      <c r="O35">
        <v>44</v>
      </c>
      <c r="P35">
        <v>61</v>
      </c>
      <c r="Q35">
        <v>204</v>
      </c>
      <c r="R35">
        <v>119</v>
      </c>
      <c r="S35">
        <v>201</v>
      </c>
      <c r="T35">
        <v>95</v>
      </c>
      <c r="U35">
        <v>42</v>
      </c>
      <c r="V35">
        <v>23</v>
      </c>
      <c r="W35">
        <v>2</v>
      </c>
      <c r="X35">
        <v>13</v>
      </c>
      <c r="Y35">
        <v>804</v>
      </c>
    </row>
    <row r="36" spans="2:25" x14ac:dyDescent="0.25">
      <c r="B36" s="5">
        <v>2</v>
      </c>
      <c r="C36" s="10">
        <v>61</v>
      </c>
      <c r="D36" s="14">
        <v>121</v>
      </c>
      <c r="E36">
        <v>0</v>
      </c>
      <c r="F36" s="11">
        <v>35</v>
      </c>
      <c r="G36" s="12">
        <f t="shared" ref="G36:G44" si="11">C36+D36+E36+F36</f>
        <v>217</v>
      </c>
      <c r="H36" s="10">
        <v>61</v>
      </c>
      <c r="I36" s="14">
        <v>125</v>
      </c>
      <c r="J36">
        <v>0</v>
      </c>
      <c r="K36" s="11">
        <v>35</v>
      </c>
      <c r="L36" s="13">
        <f t="shared" ref="L36:L44" si="12">H36+I36+J36+K36</f>
        <v>221</v>
      </c>
      <c r="M36">
        <f>L36-G36</f>
        <v>4</v>
      </c>
      <c r="O36">
        <v>177</v>
      </c>
      <c r="P36" s="14">
        <v>125</v>
      </c>
      <c r="Q36">
        <v>267</v>
      </c>
      <c r="R36">
        <v>272</v>
      </c>
      <c r="S36" s="14">
        <v>381</v>
      </c>
      <c r="T36">
        <v>290</v>
      </c>
      <c r="U36">
        <v>93</v>
      </c>
      <c r="V36" s="14">
        <v>38</v>
      </c>
      <c r="W36">
        <v>259</v>
      </c>
      <c r="X36">
        <v>35</v>
      </c>
      <c r="Y36" s="14">
        <v>1937</v>
      </c>
    </row>
    <row r="37" spans="2:25" x14ac:dyDescent="0.25">
      <c r="B37" s="5">
        <v>3</v>
      </c>
      <c r="C37" s="10">
        <v>203</v>
      </c>
      <c r="D37">
        <v>262</v>
      </c>
      <c r="E37">
        <v>0</v>
      </c>
      <c r="F37" s="11">
        <v>0</v>
      </c>
      <c r="G37" s="12">
        <f t="shared" si="11"/>
        <v>465</v>
      </c>
      <c r="H37" s="10">
        <v>204</v>
      </c>
      <c r="I37">
        <v>267</v>
      </c>
      <c r="J37">
        <v>0</v>
      </c>
      <c r="K37" s="11">
        <v>0</v>
      </c>
      <c r="L37" s="13">
        <f t="shared" si="12"/>
        <v>471</v>
      </c>
      <c r="M37">
        <f t="shared" si="10"/>
        <v>6</v>
      </c>
      <c r="O37">
        <v>3</v>
      </c>
      <c r="P37">
        <v>0</v>
      </c>
      <c r="Q37">
        <v>0</v>
      </c>
      <c r="R37">
        <v>4</v>
      </c>
      <c r="S37">
        <v>0</v>
      </c>
      <c r="T37">
        <v>2</v>
      </c>
      <c r="U37">
        <v>0</v>
      </c>
      <c r="V37">
        <v>0</v>
      </c>
      <c r="W37">
        <v>0</v>
      </c>
      <c r="X37">
        <v>1</v>
      </c>
      <c r="Y37">
        <v>10</v>
      </c>
    </row>
    <row r="38" spans="2:25" x14ac:dyDescent="0.25">
      <c r="B38" s="5">
        <v>4</v>
      </c>
      <c r="C38" s="10">
        <v>118</v>
      </c>
      <c r="D38">
        <v>270</v>
      </c>
      <c r="E38">
        <v>4</v>
      </c>
      <c r="F38" s="11">
        <v>36</v>
      </c>
      <c r="G38" s="12">
        <f t="shared" si="11"/>
        <v>428</v>
      </c>
      <c r="H38" s="10">
        <v>119</v>
      </c>
      <c r="I38">
        <v>272</v>
      </c>
      <c r="J38">
        <v>4</v>
      </c>
      <c r="K38" s="11">
        <v>36</v>
      </c>
      <c r="L38" s="13">
        <f t="shared" si="12"/>
        <v>431</v>
      </c>
      <c r="M38">
        <f>L38-G38</f>
        <v>3</v>
      </c>
      <c r="O38">
        <v>13</v>
      </c>
      <c r="P38">
        <v>35</v>
      </c>
      <c r="Q38">
        <v>0</v>
      </c>
      <c r="R38">
        <v>36</v>
      </c>
      <c r="S38">
        <v>63</v>
      </c>
      <c r="T38">
        <v>0</v>
      </c>
      <c r="U38">
        <v>18</v>
      </c>
      <c r="V38">
        <v>7</v>
      </c>
      <c r="W38">
        <v>2</v>
      </c>
      <c r="X38">
        <v>18</v>
      </c>
    </row>
    <row r="39" spans="2:25" x14ac:dyDescent="0.25">
      <c r="B39" s="5">
        <v>5</v>
      </c>
      <c r="C39" s="10">
        <v>200</v>
      </c>
      <c r="D39" s="14">
        <v>373</v>
      </c>
      <c r="E39">
        <v>0</v>
      </c>
      <c r="F39" s="11">
        <v>63</v>
      </c>
      <c r="G39" s="12">
        <f t="shared" si="11"/>
        <v>636</v>
      </c>
      <c r="H39" s="10">
        <v>201</v>
      </c>
      <c r="I39" s="14">
        <v>381</v>
      </c>
      <c r="J39">
        <v>0</v>
      </c>
      <c r="K39" s="11">
        <v>63</v>
      </c>
      <c r="L39" s="13">
        <f t="shared" si="12"/>
        <v>645</v>
      </c>
      <c r="M39">
        <f>L39-G39</f>
        <v>9</v>
      </c>
    </row>
    <row r="40" spans="2:25" x14ac:dyDescent="0.25">
      <c r="B40" s="5">
        <v>6</v>
      </c>
      <c r="C40" s="10">
        <v>91</v>
      </c>
      <c r="D40">
        <v>283</v>
      </c>
      <c r="E40">
        <v>2</v>
      </c>
      <c r="F40" s="11">
        <v>0</v>
      </c>
      <c r="G40" s="12">
        <f t="shared" si="11"/>
        <v>376</v>
      </c>
      <c r="H40" s="10">
        <v>95</v>
      </c>
      <c r="I40">
        <v>290</v>
      </c>
      <c r="J40">
        <v>2</v>
      </c>
      <c r="K40" s="11">
        <v>0</v>
      </c>
      <c r="L40" s="13">
        <f t="shared" si="12"/>
        <v>387</v>
      </c>
      <c r="M40">
        <f t="shared" si="10"/>
        <v>11</v>
      </c>
      <c r="N40" s="15"/>
    </row>
    <row r="41" spans="2:25" x14ac:dyDescent="0.25">
      <c r="B41" s="5">
        <v>7</v>
      </c>
      <c r="C41" s="10">
        <v>43</v>
      </c>
      <c r="D41">
        <v>91</v>
      </c>
      <c r="E41">
        <v>0</v>
      </c>
      <c r="F41" s="11">
        <v>18</v>
      </c>
      <c r="G41" s="12">
        <f t="shared" si="11"/>
        <v>152</v>
      </c>
      <c r="H41" s="10">
        <v>42</v>
      </c>
      <c r="I41">
        <v>93</v>
      </c>
      <c r="J41">
        <v>0</v>
      </c>
      <c r="K41" s="11">
        <v>18</v>
      </c>
      <c r="L41" s="13">
        <f t="shared" si="12"/>
        <v>153</v>
      </c>
      <c r="M41">
        <f t="shared" si="10"/>
        <v>1</v>
      </c>
    </row>
    <row r="42" spans="2:25" x14ac:dyDescent="0.25">
      <c r="B42" s="5">
        <v>8</v>
      </c>
      <c r="C42" s="10">
        <v>23</v>
      </c>
      <c r="D42" s="14">
        <v>38</v>
      </c>
      <c r="E42">
        <v>0</v>
      </c>
      <c r="F42" s="11">
        <v>7</v>
      </c>
      <c r="G42" s="12">
        <f t="shared" si="11"/>
        <v>68</v>
      </c>
      <c r="H42" s="10">
        <v>23</v>
      </c>
      <c r="I42" s="14">
        <v>38</v>
      </c>
      <c r="J42">
        <v>0</v>
      </c>
      <c r="K42" s="11">
        <v>7</v>
      </c>
      <c r="L42" s="13">
        <f t="shared" si="12"/>
        <v>68</v>
      </c>
      <c r="M42">
        <f>L42-G42</f>
        <v>0</v>
      </c>
    </row>
    <row r="43" spans="2:25" x14ac:dyDescent="0.25">
      <c r="B43" s="5">
        <v>9</v>
      </c>
      <c r="C43" s="10">
        <v>2</v>
      </c>
      <c r="D43">
        <v>252</v>
      </c>
      <c r="E43">
        <v>0</v>
      </c>
      <c r="F43" s="11">
        <v>2</v>
      </c>
      <c r="G43" s="12">
        <f t="shared" si="11"/>
        <v>256</v>
      </c>
      <c r="H43" s="10">
        <v>2</v>
      </c>
      <c r="I43">
        <v>259</v>
      </c>
      <c r="J43">
        <v>0</v>
      </c>
      <c r="K43" s="11">
        <v>2</v>
      </c>
      <c r="L43" s="13">
        <f t="shared" si="12"/>
        <v>263</v>
      </c>
      <c r="M43">
        <f t="shared" si="10"/>
        <v>7</v>
      </c>
    </row>
    <row r="44" spans="2:25" ht="15.75" thickBot="1" x14ac:dyDescent="0.3">
      <c r="B44" s="5">
        <v>10</v>
      </c>
      <c r="C44" s="17">
        <v>13</v>
      </c>
      <c r="D44" s="25">
        <v>34</v>
      </c>
      <c r="E44" s="25">
        <v>1</v>
      </c>
      <c r="F44" s="18">
        <v>18</v>
      </c>
      <c r="G44" s="19">
        <f t="shared" si="11"/>
        <v>66</v>
      </c>
      <c r="H44" s="17">
        <v>13</v>
      </c>
      <c r="I44" s="25">
        <v>35</v>
      </c>
      <c r="J44" s="25">
        <v>1</v>
      </c>
      <c r="K44" s="18">
        <v>18</v>
      </c>
      <c r="L44" s="20">
        <f t="shared" si="12"/>
        <v>67</v>
      </c>
      <c r="M44">
        <f t="shared" si="10"/>
        <v>1</v>
      </c>
    </row>
    <row r="45" spans="2:25" x14ac:dyDescent="0.25">
      <c r="C45" s="5">
        <f t="shared" ref="C45:L45" si="13">SUM(C35:C44)</f>
        <v>798</v>
      </c>
      <c r="D45" s="5">
        <f t="shared" si="13"/>
        <v>1895</v>
      </c>
      <c r="E45" s="5">
        <f t="shared" si="13"/>
        <v>10</v>
      </c>
      <c r="F45" s="5">
        <f t="shared" si="13"/>
        <v>192</v>
      </c>
      <c r="G45" s="5">
        <f t="shared" si="13"/>
        <v>2895</v>
      </c>
      <c r="H45" s="5">
        <f t="shared" si="13"/>
        <v>804</v>
      </c>
      <c r="I45" s="5">
        <f t="shared" si="13"/>
        <v>1937</v>
      </c>
      <c r="J45" s="5">
        <f t="shared" si="13"/>
        <v>10</v>
      </c>
      <c r="K45" s="5">
        <f t="shared" si="13"/>
        <v>192</v>
      </c>
      <c r="L45" s="5">
        <f t="shared" si="13"/>
        <v>2943</v>
      </c>
      <c r="M45">
        <f>SUM(M35:M44)</f>
        <v>48</v>
      </c>
    </row>
    <row r="46" spans="2:25" ht="15" customHeight="1" x14ac:dyDescent="0.25">
      <c r="B46" s="189">
        <v>999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</row>
    <row r="47" spans="2:25" ht="15" customHeight="1" thickBot="1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</row>
    <row r="48" spans="2:25" x14ac:dyDescent="0.25">
      <c r="C48" s="190" t="s">
        <v>32</v>
      </c>
      <c r="D48" s="191"/>
      <c r="E48" s="191"/>
      <c r="F48" s="191"/>
      <c r="G48" s="192"/>
      <c r="H48" s="26"/>
      <c r="I48" s="190" t="s">
        <v>33</v>
      </c>
      <c r="J48" s="191"/>
      <c r="K48" s="191"/>
      <c r="L48" s="191"/>
      <c r="M48" s="192"/>
      <c r="N48" s="26"/>
    </row>
    <row r="49" spans="2:27" ht="15.75" thickBot="1" x14ac:dyDescent="0.3">
      <c r="C49" s="27" t="s">
        <v>42</v>
      </c>
      <c r="D49" s="28" t="s">
        <v>43</v>
      </c>
      <c r="E49" s="28" t="s">
        <v>36</v>
      </c>
      <c r="F49" s="28" t="s">
        <v>44</v>
      </c>
      <c r="G49" s="28" t="s">
        <v>41</v>
      </c>
      <c r="H49" s="29"/>
      <c r="I49" s="27" t="s">
        <v>42</v>
      </c>
      <c r="J49" s="28" t="s">
        <v>43</v>
      </c>
      <c r="K49" s="28" t="s">
        <v>36</v>
      </c>
      <c r="L49" s="28" t="s">
        <v>44</v>
      </c>
      <c r="M49" s="28" t="s">
        <v>41</v>
      </c>
      <c r="N49" s="29"/>
    </row>
    <row r="50" spans="2:27" x14ac:dyDescent="0.25">
      <c r="B50" s="5">
        <v>1</v>
      </c>
      <c r="C50" s="6">
        <v>24</v>
      </c>
      <c r="D50" s="24">
        <v>10</v>
      </c>
      <c r="E50" s="24">
        <v>15</v>
      </c>
      <c r="F50" s="24">
        <v>6</v>
      </c>
      <c r="G50" s="7">
        <v>5</v>
      </c>
      <c r="H50" s="30">
        <f>SUM(C50:G50)</f>
        <v>60</v>
      </c>
      <c r="I50" s="6">
        <v>32</v>
      </c>
      <c r="J50" s="24">
        <v>10</v>
      </c>
      <c r="K50" s="24">
        <v>15</v>
      </c>
      <c r="L50" s="24">
        <v>6</v>
      </c>
      <c r="M50" s="7">
        <v>5</v>
      </c>
      <c r="N50" s="30">
        <f>SUM(I50:M50)</f>
        <v>68</v>
      </c>
      <c r="O50">
        <f>N50-H50+1</f>
        <v>9</v>
      </c>
      <c r="P50" t="s">
        <v>45</v>
      </c>
      <c r="Q50">
        <v>32</v>
      </c>
      <c r="R50">
        <v>55</v>
      </c>
      <c r="S50">
        <v>175</v>
      </c>
      <c r="T50">
        <v>86</v>
      </c>
      <c r="U50">
        <v>175</v>
      </c>
      <c r="V50">
        <v>70</v>
      </c>
      <c r="W50">
        <v>51</v>
      </c>
      <c r="X50">
        <v>8</v>
      </c>
      <c r="Y50">
        <v>24</v>
      </c>
      <c r="Z50">
        <v>2</v>
      </c>
      <c r="AA50">
        <v>678</v>
      </c>
    </row>
    <row r="51" spans="2:27" x14ac:dyDescent="0.25">
      <c r="B51" s="5">
        <v>2</v>
      </c>
      <c r="C51" s="10">
        <v>52</v>
      </c>
      <c r="D51">
        <v>22</v>
      </c>
      <c r="E51">
        <v>8</v>
      </c>
      <c r="F51">
        <v>32</v>
      </c>
      <c r="G51" s="11">
        <v>15</v>
      </c>
      <c r="H51" s="31">
        <f t="shared" ref="H51:H59" si="14">SUM(C51:G51)</f>
        <v>129</v>
      </c>
      <c r="I51" s="10">
        <v>55</v>
      </c>
      <c r="J51">
        <v>23</v>
      </c>
      <c r="K51">
        <v>8</v>
      </c>
      <c r="L51">
        <v>35</v>
      </c>
      <c r="M51" s="11">
        <v>15</v>
      </c>
      <c r="N51" s="31">
        <f t="shared" ref="N51:N59" si="15">SUM(I51:M51)</f>
        <v>136</v>
      </c>
      <c r="O51">
        <f t="shared" ref="O51:O59" si="16">N51-H51</f>
        <v>7</v>
      </c>
      <c r="P51" s="15"/>
      <c r="Q51">
        <v>10</v>
      </c>
      <c r="R51">
        <v>23</v>
      </c>
      <c r="S51">
        <v>0</v>
      </c>
      <c r="T51">
        <v>26</v>
      </c>
      <c r="U51">
        <v>24</v>
      </c>
      <c r="V51">
        <v>24</v>
      </c>
      <c r="W51">
        <v>12</v>
      </c>
      <c r="X51">
        <v>7</v>
      </c>
      <c r="Y51">
        <v>7</v>
      </c>
      <c r="Z51">
        <v>5</v>
      </c>
      <c r="AA51">
        <v>138</v>
      </c>
    </row>
    <row r="52" spans="2:27" x14ac:dyDescent="0.25">
      <c r="B52" s="5">
        <v>3</v>
      </c>
      <c r="C52" s="10">
        <v>171</v>
      </c>
      <c r="D52">
        <v>0</v>
      </c>
      <c r="E52">
        <v>164</v>
      </c>
      <c r="F52">
        <v>2</v>
      </c>
      <c r="G52" s="11">
        <v>0</v>
      </c>
      <c r="H52" s="31">
        <f t="shared" si="14"/>
        <v>337</v>
      </c>
      <c r="I52" s="10">
        <v>175</v>
      </c>
      <c r="J52">
        <v>0</v>
      </c>
      <c r="K52">
        <v>165</v>
      </c>
      <c r="L52">
        <v>2</v>
      </c>
      <c r="M52" s="11">
        <v>0</v>
      </c>
      <c r="N52" s="31">
        <f t="shared" si="15"/>
        <v>342</v>
      </c>
      <c r="O52">
        <f>N52-H52</f>
        <v>5</v>
      </c>
      <c r="P52" s="15"/>
      <c r="Q52">
        <v>15</v>
      </c>
      <c r="R52">
        <v>8</v>
      </c>
      <c r="S52">
        <v>165</v>
      </c>
      <c r="T52">
        <v>34</v>
      </c>
      <c r="U52">
        <v>58</v>
      </c>
      <c r="V52">
        <v>15</v>
      </c>
      <c r="W52">
        <v>11</v>
      </c>
      <c r="X52">
        <v>1</v>
      </c>
      <c r="Y52">
        <v>43</v>
      </c>
      <c r="Z52">
        <v>1</v>
      </c>
      <c r="AA52">
        <v>351</v>
      </c>
    </row>
    <row r="53" spans="2:27" x14ac:dyDescent="0.25">
      <c r="B53" s="5">
        <v>4</v>
      </c>
      <c r="C53" s="10">
        <v>81</v>
      </c>
      <c r="D53">
        <v>26</v>
      </c>
      <c r="E53">
        <v>34</v>
      </c>
      <c r="F53">
        <v>46</v>
      </c>
      <c r="G53" s="11">
        <v>43</v>
      </c>
      <c r="H53" s="31">
        <f t="shared" si="14"/>
        <v>230</v>
      </c>
      <c r="I53" s="10">
        <v>86</v>
      </c>
      <c r="J53">
        <v>26</v>
      </c>
      <c r="K53">
        <v>34</v>
      </c>
      <c r="L53">
        <v>46</v>
      </c>
      <c r="M53" s="11">
        <v>43</v>
      </c>
      <c r="N53" s="31">
        <f t="shared" si="15"/>
        <v>235</v>
      </c>
      <c r="O53">
        <f>N53-H53</f>
        <v>5</v>
      </c>
      <c r="P53" s="15"/>
      <c r="Q53">
        <v>6</v>
      </c>
      <c r="R53">
        <v>35</v>
      </c>
      <c r="S53">
        <v>2</v>
      </c>
      <c r="T53">
        <v>46</v>
      </c>
      <c r="U53">
        <v>51</v>
      </c>
      <c r="V53">
        <v>56</v>
      </c>
      <c r="W53">
        <v>24</v>
      </c>
      <c r="X53">
        <v>14</v>
      </c>
      <c r="Y53">
        <v>18</v>
      </c>
      <c r="Z53">
        <v>15</v>
      </c>
      <c r="AA53">
        <v>267</v>
      </c>
    </row>
    <row r="54" spans="2:27" x14ac:dyDescent="0.25">
      <c r="B54" s="5">
        <v>5</v>
      </c>
      <c r="C54" s="10">
        <v>165</v>
      </c>
      <c r="D54">
        <v>24</v>
      </c>
      <c r="E54">
        <v>57</v>
      </c>
      <c r="F54">
        <v>51</v>
      </c>
      <c r="G54" s="11">
        <v>159</v>
      </c>
      <c r="H54" s="31">
        <f t="shared" si="14"/>
        <v>456</v>
      </c>
      <c r="I54" s="10">
        <v>175</v>
      </c>
      <c r="J54">
        <v>24</v>
      </c>
      <c r="K54">
        <v>58</v>
      </c>
      <c r="L54">
        <v>51</v>
      </c>
      <c r="M54" s="11">
        <v>159</v>
      </c>
      <c r="N54" s="31">
        <f t="shared" si="15"/>
        <v>467</v>
      </c>
      <c r="O54">
        <f>N54-H54</f>
        <v>11</v>
      </c>
      <c r="Q54">
        <v>5</v>
      </c>
      <c r="R54">
        <v>15</v>
      </c>
      <c r="S54">
        <v>0</v>
      </c>
      <c r="T54">
        <v>43</v>
      </c>
      <c r="U54">
        <v>159</v>
      </c>
      <c r="V54">
        <v>35</v>
      </c>
      <c r="W54">
        <v>2</v>
      </c>
      <c r="X54">
        <v>9</v>
      </c>
      <c r="Y54">
        <v>7</v>
      </c>
      <c r="Z54">
        <v>7</v>
      </c>
    </row>
    <row r="55" spans="2:27" x14ac:dyDescent="0.25">
      <c r="B55" s="5">
        <v>6</v>
      </c>
      <c r="C55" s="10">
        <v>66</v>
      </c>
      <c r="D55">
        <v>24</v>
      </c>
      <c r="E55">
        <v>15</v>
      </c>
      <c r="F55">
        <v>51</v>
      </c>
      <c r="G55" s="11">
        <v>34</v>
      </c>
      <c r="H55" s="31">
        <f t="shared" si="14"/>
        <v>190</v>
      </c>
      <c r="I55" s="10">
        <v>70</v>
      </c>
      <c r="J55">
        <v>24</v>
      </c>
      <c r="K55">
        <v>15</v>
      </c>
      <c r="L55">
        <v>56</v>
      </c>
      <c r="M55" s="11">
        <v>35</v>
      </c>
      <c r="N55" s="31">
        <f t="shared" si="15"/>
        <v>200</v>
      </c>
      <c r="O55">
        <f t="shared" si="16"/>
        <v>10</v>
      </c>
    </row>
    <row r="56" spans="2:27" x14ac:dyDescent="0.25">
      <c r="B56" s="5">
        <v>7</v>
      </c>
      <c r="C56" s="10">
        <v>50</v>
      </c>
      <c r="D56">
        <v>12</v>
      </c>
      <c r="E56">
        <v>11</v>
      </c>
      <c r="F56">
        <v>24</v>
      </c>
      <c r="G56" s="11">
        <v>2</v>
      </c>
      <c r="H56" s="31">
        <f t="shared" si="14"/>
        <v>99</v>
      </c>
      <c r="I56" s="10">
        <v>51</v>
      </c>
      <c r="J56">
        <v>12</v>
      </c>
      <c r="K56">
        <v>11</v>
      </c>
      <c r="L56">
        <v>24</v>
      </c>
      <c r="M56" s="11">
        <v>2</v>
      </c>
      <c r="N56" s="31">
        <f t="shared" si="15"/>
        <v>100</v>
      </c>
      <c r="O56">
        <f t="shared" si="16"/>
        <v>1</v>
      </c>
    </row>
    <row r="57" spans="2:27" x14ac:dyDescent="0.25">
      <c r="B57" s="5">
        <v>8</v>
      </c>
      <c r="C57" s="10">
        <v>7</v>
      </c>
      <c r="D57">
        <v>7</v>
      </c>
      <c r="E57">
        <v>1</v>
      </c>
      <c r="F57">
        <v>14</v>
      </c>
      <c r="G57" s="11">
        <v>9</v>
      </c>
      <c r="H57" s="31">
        <f t="shared" si="14"/>
        <v>38</v>
      </c>
      <c r="I57" s="10">
        <v>8</v>
      </c>
      <c r="J57">
        <v>7</v>
      </c>
      <c r="K57">
        <v>1</v>
      </c>
      <c r="L57">
        <v>14</v>
      </c>
      <c r="M57" s="11">
        <v>9</v>
      </c>
      <c r="N57" s="31">
        <f t="shared" si="15"/>
        <v>39</v>
      </c>
      <c r="O57">
        <f t="shared" si="16"/>
        <v>1</v>
      </c>
    </row>
    <row r="58" spans="2:27" x14ac:dyDescent="0.25">
      <c r="B58" s="5">
        <v>9</v>
      </c>
      <c r="C58" s="10">
        <v>19</v>
      </c>
      <c r="D58">
        <v>9</v>
      </c>
      <c r="E58">
        <v>38</v>
      </c>
      <c r="F58">
        <v>20</v>
      </c>
      <c r="G58" s="11">
        <v>7</v>
      </c>
      <c r="H58" s="31">
        <f t="shared" si="14"/>
        <v>93</v>
      </c>
      <c r="I58" s="10">
        <v>24</v>
      </c>
      <c r="J58">
        <v>7</v>
      </c>
      <c r="K58">
        <v>43</v>
      </c>
      <c r="L58">
        <v>18</v>
      </c>
      <c r="M58" s="11">
        <v>7</v>
      </c>
      <c r="N58" s="31">
        <f t="shared" si="15"/>
        <v>99</v>
      </c>
      <c r="O58">
        <f>N58-H58+2</f>
        <v>8</v>
      </c>
      <c r="P58" s="15" t="s">
        <v>46</v>
      </c>
    </row>
    <row r="59" spans="2:27" ht="15.75" thickBot="1" x14ac:dyDescent="0.3">
      <c r="B59" s="5">
        <v>10</v>
      </c>
      <c r="C59" s="17">
        <v>2</v>
      </c>
      <c r="D59" s="25">
        <v>5</v>
      </c>
      <c r="E59" s="25">
        <v>0</v>
      </c>
      <c r="F59" s="25">
        <v>15</v>
      </c>
      <c r="G59" s="18">
        <v>7</v>
      </c>
      <c r="H59" s="32">
        <f t="shared" si="14"/>
        <v>29</v>
      </c>
      <c r="I59" s="17">
        <v>2</v>
      </c>
      <c r="J59" s="25">
        <v>5</v>
      </c>
      <c r="K59" s="25">
        <v>1</v>
      </c>
      <c r="L59" s="25">
        <v>15</v>
      </c>
      <c r="M59" s="18">
        <v>7</v>
      </c>
      <c r="N59" s="32">
        <f t="shared" si="15"/>
        <v>30</v>
      </c>
      <c r="O59">
        <f t="shared" si="16"/>
        <v>1</v>
      </c>
    </row>
    <row r="60" spans="2:27" x14ac:dyDescent="0.25">
      <c r="C60" s="5">
        <f t="shared" ref="C60:N60" si="17">SUM(C50:C59)</f>
        <v>637</v>
      </c>
      <c r="D60" s="5">
        <f t="shared" si="17"/>
        <v>139</v>
      </c>
      <c r="E60" s="5">
        <f t="shared" si="17"/>
        <v>343</v>
      </c>
      <c r="F60" s="5">
        <f t="shared" si="17"/>
        <v>261</v>
      </c>
      <c r="G60" s="5">
        <f t="shared" si="17"/>
        <v>281</v>
      </c>
      <c r="H60" s="5">
        <f t="shared" si="17"/>
        <v>1661</v>
      </c>
      <c r="I60" s="5">
        <f t="shared" si="17"/>
        <v>678</v>
      </c>
      <c r="J60" s="5">
        <f t="shared" si="17"/>
        <v>138</v>
      </c>
      <c r="K60" s="5">
        <f t="shared" si="17"/>
        <v>351</v>
      </c>
      <c r="L60" s="5">
        <f t="shared" si="17"/>
        <v>267</v>
      </c>
      <c r="M60" s="5">
        <f t="shared" si="17"/>
        <v>282</v>
      </c>
      <c r="N60" s="5">
        <f t="shared" si="17"/>
        <v>1716</v>
      </c>
      <c r="O60">
        <f>SUM(O50:O59)</f>
        <v>58</v>
      </c>
    </row>
    <row r="62" spans="2:27" x14ac:dyDescent="0.25">
      <c r="C62" s="185">
        <v>800</v>
      </c>
      <c r="D62" s="185"/>
      <c r="E62" s="185"/>
      <c r="F62" s="185"/>
      <c r="G62" s="185"/>
      <c r="H62" s="185"/>
      <c r="I62" s="185"/>
      <c r="J62" s="185"/>
      <c r="K62" s="185"/>
      <c r="L62" s="185"/>
    </row>
    <row r="63" spans="2:27" ht="15.75" thickBot="1" x14ac:dyDescent="0.3">
      <c r="C63" s="185"/>
      <c r="D63" s="185"/>
      <c r="E63" s="185"/>
      <c r="F63" s="185"/>
      <c r="G63" s="185"/>
      <c r="H63" s="185"/>
      <c r="I63" s="185"/>
      <c r="J63" s="185"/>
      <c r="K63" s="185"/>
      <c r="L63" s="185"/>
    </row>
    <row r="64" spans="2:27" ht="28.5" x14ac:dyDescent="0.45">
      <c r="C64" s="151"/>
      <c r="D64" s="186" t="s">
        <v>32</v>
      </c>
      <c r="E64" s="187"/>
      <c r="F64" s="188"/>
      <c r="G64" s="1"/>
      <c r="H64" s="186" t="s">
        <v>33</v>
      </c>
      <c r="I64" s="187"/>
      <c r="J64" s="188"/>
      <c r="K64" s="151"/>
      <c r="L64" s="151"/>
    </row>
    <row r="65" spans="3:24" ht="29.25" thickBot="1" x14ac:dyDescent="0.5">
      <c r="C65" s="151"/>
      <c r="D65" s="3" t="s">
        <v>35</v>
      </c>
      <c r="E65" s="2" t="s">
        <v>47</v>
      </c>
      <c r="F65" s="4"/>
      <c r="G65" s="1"/>
      <c r="H65" s="3" t="s">
        <v>35</v>
      </c>
      <c r="I65" s="2" t="s">
        <v>47</v>
      </c>
      <c r="J65" s="4"/>
      <c r="K65" s="151"/>
      <c r="L65" s="151"/>
    </row>
    <row r="66" spans="3:24" x14ac:dyDescent="0.25">
      <c r="C66" s="5">
        <v>1</v>
      </c>
      <c r="D66" s="6">
        <v>106</v>
      </c>
      <c r="E66" s="7">
        <v>0</v>
      </c>
      <c r="F66" s="8">
        <f>D66</f>
        <v>106</v>
      </c>
      <c r="H66" s="6">
        <v>117</v>
      </c>
      <c r="I66" s="7">
        <v>0</v>
      </c>
      <c r="J66" s="8">
        <f>H66</f>
        <v>117</v>
      </c>
      <c r="L66">
        <f>J66-F66</f>
        <v>11</v>
      </c>
    </row>
    <row r="67" spans="3:24" x14ac:dyDescent="0.25">
      <c r="C67" s="5">
        <v>2</v>
      </c>
      <c r="D67" s="10">
        <v>168</v>
      </c>
      <c r="E67" s="11">
        <v>0</v>
      </c>
      <c r="F67" s="13">
        <f t="shared" ref="F67:F75" si="18">D67</f>
        <v>168</v>
      </c>
      <c r="H67" s="10">
        <v>178</v>
      </c>
      <c r="I67" s="11">
        <v>0</v>
      </c>
      <c r="J67" s="13">
        <f t="shared" ref="J67:J75" si="19">H67</f>
        <v>178</v>
      </c>
      <c r="L67">
        <f t="shared" ref="L67:L75" si="20">J67-F67</f>
        <v>10</v>
      </c>
      <c r="N67" s="15"/>
      <c r="O67" s="15"/>
      <c r="P67" s="15"/>
      <c r="Q67" s="15"/>
      <c r="R67" s="15"/>
      <c r="X67" s="14"/>
    </row>
    <row r="68" spans="3:24" x14ac:dyDescent="0.25">
      <c r="C68" s="5">
        <v>3</v>
      </c>
      <c r="D68" s="10">
        <v>454</v>
      </c>
      <c r="E68" s="11">
        <v>0</v>
      </c>
      <c r="F68" s="13">
        <f t="shared" si="18"/>
        <v>454</v>
      </c>
      <c r="H68" s="10">
        <v>463</v>
      </c>
      <c r="I68" s="11">
        <v>0</v>
      </c>
      <c r="J68" s="13">
        <f t="shared" si="19"/>
        <v>463</v>
      </c>
      <c r="L68">
        <f>J68-F68</f>
        <v>9</v>
      </c>
      <c r="M68" s="15"/>
      <c r="N68">
        <v>117</v>
      </c>
      <c r="O68">
        <v>178</v>
      </c>
      <c r="P68">
        <v>463</v>
      </c>
      <c r="Q68">
        <v>197</v>
      </c>
      <c r="R68">
        <v>484</v>
      </c>
      <c r="S68">
        <v>250</v>
      </c>
      <c r="T68">
        <v>127</v>
      </c>
      <c r="U68">
        <v>62</v>
      </c>
      <c r="V68">
        <v>121</v>
      </c>
      <c r="W68">
        <v>44</v>
      </c>
      <c r="X68" s="14">
        <v>2043</v>
      </c>
    </row>
    <row r="69" spans="3:24" x14ac:dyDescent="0.25">
      <c r="C69" s="5">
        <v>4</v>
      </c>
      <c r="D69" s="10">
        <v>182</v>
      </c>
      <c r="E69" s="11">
        <v>0</v>
      </c>
      <c r="F69" s="13">
        <f t="shared" si="18"/>
        <v>182</v>
      </c>
      <c r="H69" s="10">
        <v>197</v>
      </c>
      <c r="I69" s="11">
        <v>0</v>
      </c>
      <c r="J69" s="13">
        <f t="shared" si="19"/>
        <v>197</v>
      </c>
      <c r="L69">
        <f>J69-F69</f>
        <v>15</v>
      </c>
      <c r="N69">
        <v>0</v>
      </c>
      <c r="O69">
        <v>0</v>
      </c>
      <c r="P69">
        <v>0</v>
      </c>
      <c r="Q69">
        <v>0</v>
      </c>
      <c r="R69">
        <v>2</v>
      </c>
      <c r="S69">
        <v>0</v>
      </c>
      <c r="T69">
        <v>0</v>
      </c>
      <c r="U69">
        <v>0</v>
      </c>
      <c r="V69">
        <v>1</v>
      </c>
      <c r="W69">
        <v>0</v>
      </c>
    </row>
    <row r="70" spans="3:24" x14ac:dyDescent="0.25">
      <c r="C70" s="5">
        <v>5</v>
      </c>
      <c r="D70" s="10">
        <v>455</v>
      </c>
      <c r="E70" s="11">
        <v>2</v>
      </c>
      <c r="F70" s="13">
        <f t="shared" si="18"/>
        <v>455</v>
      </c>
      <c r="H70" s="10">
        <v>484</v>
      </c>
      <c r="I70" s="11">
        <v>2</v>
      </c>
      <c r="J70" s="13">
        <f t="shared" si="19"/>
        <v>484</v>
      </c>
      <c r="L70">
        <f>J70-F70</f>
        <v>29</v>
      </c>
    </row>
    <row r="71" spans="3:24" x14ac:dyDescent="0.25">
      <c r="C71" s="5">
        <v>6</v>
      </c>
      <c r="D71" s="10">
        <v>237</v>
      </c>
      <c r="E71" s="11">
        <v>0</v>
      </c>
      <c r="F71" s="13">
        <f t="shared" si="18"/>
        <v>237</v>
      </c>
      <c r="H71" s="10">
        <v>250</v>
      </c>
      <c r="I71" s="11">
        <v>0</v>
      </c>
      <c r="J71" s="13">
        <f t="shared" si="19"/>
        <v>250</v>
      </c>
      <c r="L71">
        <f>J71-F71</f>
        <v>13</v>
      </c>
    </row>
    <row r="72" spans="3:24" x14ac:dyDescent="0.25">
      <c r="C72" s="5">
        <v>7</v>
      </c>
      <c r="D72" s="10">
        <v>120</v>
      </c>
      <c r="E72" s="11">
        <v>0</v>
      </c>
      <c r="F72" s="13">
        <f t="shared" si="18"/>
        <v>120</v>
      </c>
      <c r="H72" s="10">
        <v>127</v>
      </c>
      <c r="I72" s="11">
        <v>0</v>
      </c>
      <c r="J72" s="13">
        <f t="shared" si="19"/>
        <v>127</v>
      </c>
      <c r="L72">
        <f t="shared" si="20"/>
        <v>7</v>
      </c>
    </row>
    <row r="73" spans="3:24" x14ac:dyDescent="0.25">
      <c r="C73" s="5">
        <v>8</v>
      </c>
      <c r="D73" s="10">
        <v>61</v>
      </c>
      <c r="E73" s="11">
        <v>0</v>
      </c>
      <c r="F73" s="13">
        <f t="shared" si="18"/>
        <v>61</v>
      </c>
      <c r="H73" s="10">
        <v>62</v>
      </c>
      <c r="I73" s="11">
        <v>0</v>
      </c>
      <c r="J73" s="13">
        <f t="shared" si="19"/>
        <v>62</v>
      </c>
      <c r="L73">
        <f t="shared" si="20"/>
        <v>1</v>
      </c>
    </row>
    <row r="74" spans="3:24" x14ac:dyDescent="0.25">
      <c r="C74" s="5">
        <v>9</v>
      </c>
      <c r="D74" s="10">
        <v>102</v>
      </c>
      <c r="E74" s="11">
        <v>1</v>
      </c>
      <c r="F74" s="13">
        <f t="shared" si="18"/>
        <v>102</v>
      </c>
      <c r="H74" s="10">
        <v>121</v>
      </c>
      <c r="I74" s="11">
        <v>1</v>
      </c>
      <c r="J74" s="13">
        <f t="shared" si="19"/>
        <v>121</v>
      </c>
      <c r="L74">
        <f>J74-F74-1</f>
        <v>18</v>
      </c>
      <c r="M74" s="15" t="s">
        <v>48</v>
      </c>
    </row>
    <row r="75" spans="3:24" ht="15.75" thickBot="1" x14ac:dyDescent="0.3">
      <c r="C75" s="5">
        <v>10</v>
      </c>
      <c r="D75" s="17">
        <v>40</v>
      </c>
      <c r="E75" s="18">
        <v>0</v>
      </c>
      <c r="F75" s="20">
        <f t="shared" si="18"/>
        <v>40</v>
      </c>
      <c r="H75" s="17">
        <v>44</v>
      </c>
      <c r="I75" s="18">
        <v>0</v>
      </c>
      <c r="J75" s="20">
        <f t="shared" si="19"/>
        <v>44</v>
      </c>
      <c r="L75">
        <f t="shared" si="20"/>
        <v>4</v>
      </c>
    </row>
    <row r="76" spans="3:24" x14ac:dyDescent="0.25">
      <c r="C76"/>
      <c r="D76" s="5">
        <f>SUM(D66:D75)</f>
        <v>1925</v>
      </c>
      <c r="E76" s="5">
        <f t="shared" ref="E76:F76" si="21">SUM(E66:E75)</f>
        <v>3</v>
      </c>
      <c r="F76" s="5">
        <f t="shared" si="21"/>
        <v>1925</v>
      </c>
      <c r="G76" s="5"/>
      <c r="H76" s="5">
        <f t="shared" ref="H76:J76" si="22">SUM(H66:H75)</f>
        <v>2043</v>
      </c>
      <c r="I76" s="5">
        <f t="shared" si="22"/>
        <v>3</v>
      </c>
      <c r="J76" s="5">
        <f t="shared" si="22"/>
        <v>2043</v>
      </c>
      <c r="L76">
        <f>SUM(L66:L75)</f>
        <v>117</v>
      </c>
    </row>
  </sheetData>
  <mergeCells count="15">
    <mergeCell ref="C62:L63"/>
    <mergeCell ref="D64:F64"/>
    <mergeCell ref="H64:J64"/>
    <mergeCell ref="B31:K32"/>
    <mergeCell ref="C33:G33"/>
    <mergeCell ref="H33:L33"/>
    <mergeCell ref="B46:M47"/>
    <mergeCell ref="C48:G48"/>
    <mergeCell ref="I48:M48"/>
    <mergeCell ref="B1:K2"/>
    <mergeCell ref="C3:E3"/>
    <mergeCell ref="G3:I3"/>
    <mergeCell ref="B16:K17"/>
    <mergeCell ref="C18:E18"/>
    <mergeCell ref="G18:I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5D8E-62ED-430D-91A7-AC7C0DF449EA}">
  <dimension ref="A1:AA3984"/>
  <sheetViews>
    <sheetView workbookViewId="0">
      <pane ySplit="1" topLeftCell="A59" activePane="bottomLeft" state="frozen"/>
      <selection pane="bottomLeft" activeCell="A2" sqref="A2"/>
    </sheetView>
  </sheetViews>
  <sheetFormatPr defaultColWidth="8.7109375" defaultRowHeight="15" x14ac:dyDescent="0.25"/>
  <cols>
    <col min="1" max="1" width="12.28515625" style="106" customWidth="1"/>
    <col min="2" max="2" width="10.85546875" style="106" customWidth="1"/>
    <col min="3" max="3" width="19.42578125" style="106" customWidth="1"/>
    <col min="4" max="4" width="60.5703125" style="106" customWidth="1"/>
    <col min="5" max="5" width="18.140625" style="106" customWidth="1"/>
    <col min="6" max="6" width="47.5703125" style="106" customWidth="1"/>
    <col min="7" max="7" width="21.42578125" style="106" customWidth="1"/>
    <col min="8" max="8" width="21.28515625" style="106" customWidth="1"/>
    <col min="9" max="9" width="18.42578125" style="106" customWidth="1"/>
    <col min="10" max="10" width="19.28515625" style="106" customWidth="1"/>
    <col min="11" max="11" width="23.140625" style="106" customWidth="1"/>
    <col min="12" max="12" width="21.85546875" style="106" customWidth="1"/>
    <col min="13" max="13" width="33.85546875" style="106" customWidth="1"/>
    <col min="14" max="14" width="27.5703125" style="106" customWidth="1"/>
    <col min="15" max="15" width="21.85546875" style="106" customWidth="1"/>
    <col min="16" max="16" width="33.85546875" style="106" customWidth="1"/>
    <col min="17" max="17" width="21.85546875" style="106" customWidth="1"/>
    <col min="18" max="18" width="33.85546875" style="106" customWidth="1"/>
    <col min="19" max="19" width="21.85546875" style="106" customWidth="1"/>
    <col min="20" max="20" width="33.85546875" style="106" customWidth="1"/>
    <col min="21" max="21" width="20.5703125" style="106" customWidth="1"/>
    <col min="22" max="22" width="21.85546875" style="106" customWidth="1"/>
    <col min="23" max="23" width="33.85546875" style="106" customWidth="1"/>
    <col min="24" max="24" width="22" style="106" customWidth="1"/>
    <col min="25" max="25" width="21.85546875" style="106" customWidth="1"/>
    <col min="26" max="26" width="33.85546875" style="106" customWidth="1"/>
    <col min="27" max="27" width="30.140625" style="106" customWidth="1"/>
    <col min="28" max="16384" width="8.7109375" style="106"/>
  </cols>
  <sheetData>
    <row r="1" spans="1:27" x14ac:dyDescent="0.25">
      <c r="A1" s="106" t="s">
        <v>49</v>
      </c>
      <c r="B1" s="106" t="s">
        <v>50</v>
      </c>
      <c r="C1" s="106" t="s">
        <v>51</v>
      </c>
      <c r="D1" s="106" t="s">
        <v>52</v>
      </c>
      <c r="E1" s="106" t="s">
        <v>53</v>
      </c>
      <c r="F1" s="106" t="s">
        <v>54</v>
      </c>
      <c r="G1" s="106" t="s">
        <v>55</v>
      </c>
      <c r="H1" s="106" t="s">
        <v>56</v>
      </c>
      <c r="I1" s="106" t="s">
        <v>57</v>
      </c>
      <c r="J1" s="106" t="s">
        <v>58</v>
      </c>
      <c r="K1" s="106" t="s">
        <v>59</v>
      </c>
      <c r="L1" s="106" t="s">
        <v>60</v>
      </c>
      <c r="M1" s="106" t="s">
        <v>61</v>
      </c>
      <c r="N1" s="106" t="s">
        <v>62</v>
      </c>
      <c r="O1" s="106" t="s">
        <v>63</v>
      </c>
      <c r="P1" s="106" t="s">
        <v>64</v>
      </c>
      <c r="Q1" s="106" t="s">
        <v>65</v>
      </c>
      <c r="R1" s="106" t="s">
        <v>66</v>
      </c>
      <c r="S1" s="106" t="s">
        <v>67</v>
      </c>
      <c r="T1" s="106" t="s">
        <v>68</v>
      </c>
      <c r="U1" s="106" t="s">
        <v>69</v>
      </c>
      <c r="V1" s="106" t="s">
        <v>70</v>
      </c>
      <c r="W1" s="106" t="s">
        <v>71</v>
      </c>
      <c r="X1" s="106" t="s">
        <v>72</v>
      </c>
      <c r="Y1" s="106" t="s">
        <v>73</v>
      </c>
      <c r="Z1" s="106" t="s">
        <v>74</v>
      </c>
      <c r="AA1" s="106" t="s">
        <v>75</v>
      </c>
    </row>
    <row r="2" spans="1:27" x14ac:dyDescent="0.25">
      <c r="A2" s="106" t="s">
        <v>76</v>
      </c>
      <c r="B2" s="106" t="s">
        <v>77</v>
      </c>
      <c r="C2" s="106" t="s">
        <v>78</v>
      </c>
      <c r="D2" s="106" t="s">
        <v>79</v>
      </c>
      <c r="F2" s="106" t="s">
        <v>80</v>
      </c>
      <c r="G2" s="106" t="s">
        <v>81</v>
      </c>
      <c r="H2" s="106" t="s">
        <v>77</v>
      </c>
      <c r="I2" s="106" t="s">
        <v>82</v>
      </c>
      <c r="J2" s="106" t="s">
        <v>83</v>
      </c>
      <c r="K2" s="106" t="s">
        <v>84</v>
      </c>
      <c r="M2" s="107">
        <v>40086</v>
      </c>
      <c r="N2" s="106" t="s">
        <v>84</v>
      </c>
      <c r="O2" s="106" t="s">
        <v>37</v>
      </c>
      <c r="P2" s="107">
        <v>40086</v>
      </c>
      <c r="Q2" s="106" t="s">
        <v>35</v>
      </c>
      <c r="R2" s="107">
        <v>36602</v>
      </c>
      <c r="S2" s="106" t="s">
        <v>35</v>
      </c>
      <c r="T2" s="107">
        <v>36602</v>
      </c>
      <c r="U2" s="106" t="s">
        <v>84</v>
      </c>
      <c r="V2" s="106" t="s">
        <v>35</v>
      </c>
      <c r="W2" s="107">
        <v>40086</v>
      </c>
      <c r="X2" s="106" t="s">
        <v>85</v>
      </c>
      <c r="AA2" s="106" t="s">
        <v>86</v>
      </c>
    </row>
    <row r="3" spans="1:27" x14ac:dyDescent="0.25">
      <c r="A3" s="106" t="s">
        <v>76</v>
      </c>
      <c r="B3" s="106" t="s">
        <v>77</v>
      </c>
      <c r="C3" s="106" t="s">
        <v>87</v>
      </c>
      <c r="D3" s="106" t="s">
        <v>88</v>
      </c>
      <c r="F3" s="106" t="s">
        <v>89</v>
      </c>
      <c r="G3" s="106" t="s">
        <v>90</v>
      </c>
      <c r="H3" s="106" t="s">
        <v>77</v>
      </c>
      <c r="I3" s="106" t="s">
        <v>91</v>
      </c>
      <c r="J3" s="106" t="s">
        <v>83</v>
      </c>
      <c r="K3" s="106" t="s">
        <v>84</v>
      </c>
      <c r="M3" s="107">
        <v>42276</v>
      </c>
      <c r="N3" s="106" t="s">
        <v>84</v>
      </c>
      <c r="O3" s="106" t="s">
        <v>39</v>
      </c>
      <c r="P3" s="107">
        <v>42276</v>
      </c>
      <c r="Q3" s="106" t="s">
        <v>35</v>
      </c>
      <c r="R3" s="107">
        <v>42437</v>
      </c>
      <c r="S3" s="106" t="s">
        <v>35</v>
      </c>
      <c r="T3" s="107">
        <v>42437</v>
      </c>
      <c r="U3" s="106" t="s">
        <v>85</v>
      </c>
      <c r="X3" s="106" t="s">
        <v>85</v>
      </c>
      <c r="AA3" s="106" t="s">
        <v>86</v>
      </c>
    </row>
    <row r="4" spans="1:27" x14ac:dyDescent="0.25">
      <c r="A4" s="106" t="s">
        <v>76</v>
      </c>
      <c r="B4" s="106" t="s">
        <v>77</v>
      </c>
      <c r="C4" s="106" t="s">
        <v>92</v>
      </c>
      <c r="D4" s="106" t="s">
        <v>93</v>
      </c>
      <c r="F4" s="106" t="s">
        <v>94</v>
      </c>
      <c r="G4" s="106" t="s">
        <v>95</v>
      </c>
      <c r="H4" s="106" t="s">
        <v>77</v>
      </c>
      <c r="I4" s="106" t="s">
        <v>96</v>
      </c>
      <c r="J4" s="106" t="s">
        <v>83</v>
      </c>
      <c r="K4" s="106" t="s">
        <v>84</v>
      </c>
      <c r="M4" s="107">
        <v>39565</v>
      </c>
      <c r="N4" s="106" t="s">
        <v>84</v>
      </c>
      <c r="O4" s="106" t="s">
        <v>37</v>
      </c>
      <c r="P4" s="107">
        <v>39565</v>
      </c>
      <c r="Q4" s="106" t="s">
        <v>35</v>
      </c>
      <c r="R4" s="107">
        <v>36418</v>
      </c>
      <c r="S4" s="106" t="s">
        <v>35</v>
      </c>
      <c r="T4" s="107">
        <v>36418</v>
      </c>
      <c r="U4" s="106" t="s">
        <v>84</v>
      </c>
      <c r="V4" s="106" t="s">
        <v>35</v>
      </c>
      <c r="W4" s="107">
        <v>40086</v>
      </c>
      <c r="X4" s="106" t="s">
        <v>84</v>
      </c>
      <c r="Y4" s="106" t="s">
        <v>36</v>
      </c>
      <c r="Z4" s="107">
        <v>43454</v>
      </c>
      <c r="AA4" s="106" t="s">
        <v>86</v>
      </c>
    </row>
    <row r="5" spans="1:27" x14ac:dyDescent="0.25">
      <c r="A5" s="106" t="s">
        <v>76</v>
      </c>
      <c r="B5" s="106" t="s">
        <v>77</v>
      </c>
      <c r="C5" s="106" t="s">
        <v>97</v>
      </c>
      <c r="D5" s="106" t="s">
        <v>98</v>
      </c>
      <c r="F5" s="106" t="s">
        <v>99</v>
      </c>
      <c r="G5" s="106" t="s">
        <v>95</v>
      </c>
      <c r="H5" s="106" t="s">
        <v>77</v>
      </c>
      <c r="I5" s="106" t="s">
        <v>96</v>
      </c>
      <c r="J5" s="106" t="s">
        <v>83</v>
      </c>
      <c r="K5" s="106" t="s">
        <v>84</v>
      </c>
      <c r="M5" s="107">
        <v>39618</v>
      </c>
      <c r="N5" s="106" t="s">
        <v>84</v>
      </c>
      <c r="O5" s="106" t="s">
        <v>39</v>
      </c>
      <c r="P5" s="107">
        <v>39843</v>
      </c>
      <c r="Q5" s="106" t="s">
        <v>35</v>
      </c>
      <c r="R5" s="107">
        <v>37886</v>
      </c>
      <c r="S5" s="106" t="s">
        <v>35</v>
      </c>
      <c r="T5" s="107">
        <v>37886</v>
      </c>
      <c r="U5" s="106" t="s">
        <v>84</v>
      </c>
      <c r="V5" s="106" t="s">
        <v>35</v>
      </c>
      <c r="W5" s="107">
        <v>40816</v>
      </c>
      <c r="X5" s="106" t="s">
        <v>84</v>
      </c>
      <c r="Y5" s="106" t="s">
        <v>36</v>
      </c>
      <c r="Z5" s="107">
        <v>43767</v>
      </c>
      <c r="AA5" s="106" t="s">
        <v>86</v>
      </c>
    </row>
    <row r="6" spans="1:27" x14ac:dyDescent="0.25">
      <c r="A6" s="106" t="s">
        <v>76</v>
      </c>
      <c r="B6" s="106" t="s">
        <v>77</v>
      </c>
      <c r="C6" s="106" t="s">
        <v>100</v>
      </c>
      <c r="D6" s="106" t="s">
        <v>101</v>
      </c>
      <c r="F6" s="106" t="s">
        <v>102</v>
      </c>
      <c r="G6" s="106" t="s">
        <v>103</v>
      </c>
      <c r="H6" s="106" t="s">
        <v>77</v>
      </c>
      <c r="I6" s="106" t="s">
        <v>104</v>
      </c>
      <c r="J6" s="106" t="s">
        <v>105</v>
      </c>
      <c r="K6" s="106" t="s">
        <v>85</v>
      </c>
      <c r="N6" s="106" t="s">
        <v>85</v>
      </c>
      <c r="Q6" s="106" t="s">
        <v>35</v>
      </c>
      <c r="R6" s="107">
        <v>42276</v>
      </c>
      <c r="S6" s="106" t="s">
        <v>35</v>
      </c>
      <c r="T6" s="107">
        <v>42276</v>
      </c>
      <c r="U6" s="106" t="s">
        <v>85</v>
      </c>
      <c r="X6" s="106" t="s">
        <v>85</v>
      </c>
      <c r="AA6" s="106" t="s">
        <v>86</v>
      </c>
    </row>
    <row r="7" spans="1:27" x14ac:dyDescent="0.25">
      <c r="A7" s="106" t="s">
        <v>76</v>
      </c>
      <c r="B7" s="106" t="s">
        <v>77</v>
      </c>
      <c r="C7" s="106" t="s">
        <v>106</v>
      </c>
      <c r="D7" s="106" t="s">
        <v>107</v>
      </c>
      <c r="F7" s="106" t="s">
        <v>108</v>
      </c>
      <c r="G7" s="106" t="s">
        <v>109</v>
      </c>
      <c r="H7" s="106" t="s">
        <v>77</v>
      </c>
      <c r="I7" s="106" t="s">
        <v>110</v>
      </c>
      <c r="J7" s="106" t="s">
        <v>83</v>
      </c>
      <c r="K7" s="106" t="s">
        <v>84</v>
      </c>
      <c r="M7" s="107">
        <v>35556</v>
      </c>
      <c r="N7" s="106" t="s">
        <v>84</v>
      </c>
      <c r="O7" s="106" t="s">
        <v>39</v>
      </c>
      <c r="P7" s="107">
        <v>45198</v>
      </c>
      <c r="Q7" s="106" t="s">
        <v>35</v>
      </c>
      <c r="R7" s="107">
        <v>35885</v>
      </c>
      <c r="S7" s="106" t="s">
        <v>35</v>
      </c>
      <c r="T7" s="107">
        <v>35885</v>
      </c>
      <c r="U7" s="106" t="s">
        <v>85</v>
      </c>
      <c r="X7" s="106" t="s">
        <v>85</v>
      </c>
      <c r="AA7" s="106" t="s">
        <v>86</v>
      </c>
    </row>
    <row r="8" spans="1:27" x14ac:dyDescent="0.25">
      <c r="A8" s="106" t="s">
        <v>76</v>
      </c>
      <c r="B8" s="106" t="s">
        <v>77</v>
      </c>
      <c r="C8" s="106" t="s">
        <v>111</v>
      </c>
      <c r="D8" s="106" t="s">
        <v>112</v>
      </c>
      <c r="F8" s="106" t="s">
        <v>113</v>
      </c>
      <c r="G8" s="106" t="s">
        <v>114</v>
      </c>
      <c r="H8" s="106" t="s">
        <v>77</v>
      </c>
      <c r="I8" s="106" t="s">
        <v>115</v>
      </c>
      <c r="J8" s="106" t="s">
        <v>116</v>
      </c>
      <c r="K8" s="106" t="s">
        <v>84</v>
      </c>
      <c r="M8" s="107">
        <v>40443</v>
      </c>
      <c r="N8" s="106" t="s">
        <v>84</v>
      </c>
      <c r="O8" s="106" t="s">
        <v>37</v>
      </c>
      <c r="P8" s="107">
        <v>40443</v>
      </c>
      <c r="Q8" s="106" t="s">
        <v>35</v>
      </c>
      <c r="R8" s="107">
        <v>40359</v>
      </c>
      <c r="S8" s="106" t="s">
        <v>35</v>
      </c>
      <c r="T8" s="107">
        <v>39983</v>
      </c>
      <c r="U8" s="106" t="s">
        <v>84</v>
      </c>
      <c r="V8" s="106" t="s">
        <v>35</v>
      </c>
      <c r="W8" s="107">
        <v>40451</v>
      </c>
      <c r="X8" s="106" t="s">
        <v>84</v>
      </c>
      <c r="Z8" s="107">
        <v>40443</v>
      </c>
      <c r="AA8" s="106" t="s">
        <v>86</v>
      </c>
    </row>
    <row r="9" spans="1:27" x14ac:dyDescent="0.25">
      <c r="A9" s="106" t="s">
        <v>76</v>
      </c>
      <c r="B9" s="106" t="s">
        <v>77</v>
      </c>
      <c r="C9" s="106" t="s">
        <v>117</v>
      </c>
      <c r="D9" s="106" t="s">
        <v>118</v>
      </c>
      <c r="F9" s="106" t="s">
        <v>119</v>
      </c>
      <c r="G9" s="106" t="s">
        <v>120</v>
      </c>
      <c r="H9" s="106" t="s">
        <v>77</v>
      </c>
      <c r="I9" s="106" t="s">
        <v>121</v>
      </c>
      <c r="J9" s="106" t="s">
        <v>105</v>
      </c>
      <c r="K9" s="106" t="s">
        <v>85</v>
      </c>
      <c r="N9" s="106" t="s">
        <v>85</v>
      </c>
      <c r="Q9" s="106" t="s">
        <v>35</v>
      </c>
      <c r="R9" s="107">
        <v>45195</v>
      </c>
      <c r="S9" s="106" t="s">
        <v>35</v>
      </c>
      <c r="T9" s="107">
        <v>44101</v>
      </c>
      <c r="U9" s="106" t="s">
        <v>85</v>
      </c>
      <c r="X9" s="106" t="s">
        <v>85</v>
      </c>
      <c r="AA9" s="106" t="s">
        <v>86</v>
      </c>
    </row>
    <row r="10" spans="1:27" x14ac:dyDescent="0.25">
      <c r="A10" s="106" t="s">
        <v>76</v>
      </c>
      <c r="B10" s="106" t="s">
        <v>77</v>
      </c>
      <c r="C10" s="106" t="s">
        <v>122</v>
      </c>
      <c r="D10" s="106" t="s">
        <v>123</v>
      </c>
      <c r="F10" s="106" t="s">
        <v>124</v>
      </c>
      <c r="G10" s="106" t="s">
        <v>114</v>
      </c>
      <c r="H10" s="106" t="s">
        <v>77</v>
      </c>
      <c r="I10" s="106" t="s">
        <v>115</v>
      </c>
      <c r="J10" s="106" t="s">
        <v>83</v>
      </c>
      <c r="K10" s="106" t="s">
        <v>85</v>
      </c>
      <c r="N10" s="106" t="s">
        <v>85</v>
      </c>
      <c r="Q10" s="106" t="s">
        <v>35</v>
      </c>
      <c r="R10" s="107">
        <v>38586</v>
      </c>
      <c r="S10" s="106" t="s">
        <v>35</v>
      </c>
      <c r="T10" s="107">
        <v>38621</v>
      </c>
      <c r="U10" s="106" t="s">
        <v>85</v>
      </c>
      <c r="X10" s="106" t="s">
        <v>85</v>
      </c>
      <c r="AA10" s="106" t="s">
        <v>86</v>
      </c>
    </row>
    <row r="11" spans="1:27" x14ac:dyDescent="0.25">
      <c r="A11" s="106" t="s">
        <v>76</v>
      </c>
      <c r="B11" s="106" t="s">
        <v>77</v>
      </c>
      <c r="C11" s="106" t="s">
        <v>125</v>
      </c>
      <c r="D11" s="106" t="s">
        <v>126</v>
      </c>
      <c r="F11" s="106" t="s">
        <v>127</v>
      </c>
      <c r="G11" s="106" t="s">
        <v>128</v>
      </c>
      <c r="H11" s="106" t="s">
        <v>77</v>
      </c>
      <c r="I11" s="106" t="s">
        <v>129</v>
      </c>
      <c r="J11" s="106" t="s">
        <v>116</v>
      </c>
      <c r="K11" s="106" t="s">
        <v>84</v>
      </c>
      <c r="M11" s="107">
        <v>40067</v>
      </c>
      <c r="N11" s="106" t="s">
        <v>84</v>
      </c>
      <c r="O11" s="106" t="s">
        <v>39</v>
      </c>
      <c r="P11" s="107">
        <v>40067</v>
      </c>
      <c r="Q11" s="106" t="s">
        <v>35</v>
      </c>
      <c r="R11" s="107">
        <v>40115</v>
      </c>
      <c r="S11" s="106" t="s">
        <v>35</v>
      </c>
      <c r="T11" s="107">
        <v>40115</v>
      </c>
      <c r="U11" s="106" t="s">
        <v>84</v>
      </c>
      <c r="V11" s="106" t="s">
        <v>35</v>
      </c>
      <c r="W11" s="107">
        <v>39721</v>
      </c>
      <c r="X11" s="106" t="s">
        <v>85</v>
      </c>
      <c r="AA11" s="106" t="s">
        <v>86</v>
      </c>
    </row>
    <row r="12" spans="1:27" x14ac:dyDescent="0.25">
      <c r="A12" s="106" t="s">
        <v>76</v>
      </c>
      <c r="B12" s="106" t="s">
        <v>77</v>
      </c>
      <c r="C12" s="106" t="s">
        <v>130</v>
      </c>
      <c r="D12" s="106" t="s">
        <v>131</v>
      </c>
      <c r="F12" s="106" t="s">
        <v>132</v>
      </c>
      <c r="G12" s="106" t="s">
        <v>133</v>
      </c>
      <c r="H12" s="106" t="s">
        <v>77</v>
      </c>
      <c r="I12" s="106" t="s">
        <v>134</v>
      </c>
      <c r="J12" s="106" t="s">
        <v>83</v>
      </c>
      <c r="K12" s="106" t="s">
        <v>84</v>
      </c>
      <c r="M12" s="107">
        <v>42276</v>
      </c>
      <c r="N12" s="106" t="s">
        <v>84</v>
      </c>
      <c r="O12" s="106" t="s">
        <v>39</v>
      </c>
      <c r="P12" s="107">
        <v>42276</v>
      </c>
      <c r="Q12" s="106" t="s">
        <v>35</v>
      </c>
      <c r="R12" s="107">
        <v>37138</v>
      </c>
      <c r="S12" s="106" t="s">
        <v>35</v>
      </c>
      <c r="T12" s="107">
        <v>37138</v>
      </c>
      <c r="U12" s="106" t="s">
        <v>85</v>
      </c>
      <c r="X12" s="106" t="s">
        <v>85</v>
      </c>
      <c r="AA12" s="106" t="s">
        <v>86</v>
      </c>
    </row>
    <row r="13" spans="1:27" x14ac:dyDescent="0.25">
      <c r="A13" s="106" t="s">
        <v>76</v>
      </c>
      <c r="B13" s="106" t="s">
        <v>77</v>
      </c>
      <c r="C13" s="106" t="s">
        <v>135</v>
      </c>
      <c r="D13" s="106" t="s">
        <v>136</v>
      </c>
      <c r="F13" s="106" t="s">
        <v>137</v>
      </c>
      <c r="G13" s="106" t="s">
        <v>138</v>
      </c>
      <c r="H13" s="106" t="s">
        <v>77</v>
      </c>
      <c r="I13" s="106" t="s">
        <v>139</v>
      </c>
      <c r="J13" s="106" t="s">
        <v>83</v>
      </c>
      <c r="K13" s="106" t="s">
        <v>85</v>
      </c>
      <c r="N13" s="106" t="s">
        <v>85</v>
      </c>
      <c r="Q13" s="106" t="s">
        <v>35</v>
      </c>
      <c r="R13" s="107">
        <v>37889</v>
      </c>
      <c r="S13" s="106" t="s">
        <v>35</v>
      </c>
      <c r="T13" s="107">
        <v>37529</v>
      </c>
      <c r="U13" s="106" t="s">
        <v>85</v>
      </c>
      <c r="X13" s="106" t="s">
        <v>85</v>
      </c>
      <c r="AA13" s="106" t="s">
        <v>86</v>
      </c>
    </row>
    <row r="14" spans="1:27" x14ac:dyDescent="0.25">
      <c r="A14" s="106" t="s">
        <v>76</v>
      </c>
      <c r="B14" s="106" t="s">
        <v>77</v>
      </c>
      <c r="C14" s="106" t="s">
        <v>140</v>
      </c>
      <c r="D14" s="106" t="s">
        <v>141</v>
      </c>
      <c r="F14" s="106" t="s">
        <v>142</v>
      </c>
      <c r="G14" s="106" t="s">
        <v>143</v>
      </c>
      <c r="H14" s="106" t="s">
        <v>77</v>
      </c>
      <c r="I14" s="106" t="s">
        <v>144</v>
      </c>
      <c r="J14" s="106" t="s">
        <v>83</v>
      </c>
      <c r="K14" s="106" t="s">
        <v>84</v>
      </c>
      <c r="M14" s="107">
        <v>36606</v>
      </c>
      <c r="N14" s="106" t="s">
        <v>84</v>
      </c>
      <c r="P14" s="107">
        <v>36606</v>
      </c>
      <c r="Q14" s="106" t="s">
        <v>35</v>
      </c>
      <c r="R14" s="107">
        <v>36795</v>
      </c>
      <c r="S14" s="106" t="s">
        <v>35</v>
      </c>
      <c r="T14" s="107">
        <v>36795</v>
      </c>
      <c r="U14" s="106" t="s">
        <v>84</v>
      </c>
      <c r="V14" s="106" t="s">
        <v>35</v>
      </c>
      <c r="W14" s="107">
        <v>39721</v>
      </c>
      <c r="X14" s="106" t="s">
        <v>85</v>
      </c>
      <c r="AA14" s="106" t="s">
        <v>86</v>
      </c>
    </row>
    <row r="15" spans="1:27" x14ac:dyDescent="0.25">
      <c r="A15" s="106" t="s">
        <v>76</v>
      </c>
      <c r="B15" s="106" t="s">
        <v>77</v>
      </c>
      <c r="C15" s="106" t="s">
        <v>145</v>
      </c>
      <c r="D15" s="106" t="s">
        <v>146</v>
      </c>
      <c r="F15" s="106" t="s">
        <v>147</v>
      </c>
      <c r="G15" s="106" t="s">
        <v>148</v>
      </c>
      <c r="H15" s="106" t="s">
        <v>77</v>
      </c>
      <c r="I15" s="106" t="s">
        <v>149</v>
      </c>
      <c r="K15" s="106" t="s">
        <v>85</v>
      </c>
      <c r="N15" s="106" t="s">
        <v>85</v>
      </c>
      <c r="U15" s="106" t="s">
        <v>85</v>
      </c>
      <c r="X15" s="106" t="s">
        <v>85</v>
      </c>
      <c r="AA15" s="106" t="s">
        <v>86</v>
      </c>
    </row>
    <row r="16" spans="1:27" x14ac:dyDescent="0.25">
      <c r="A16" s="106" t="s">
        <v>76</v>
      </c>
      <c r="B16" s="106" t="s">
        <v>77</v>
      </c>
      <c r="C16" s="106" t="s">
        <v>150</v>
      </c>
      <c r="D16" s="106" t="s">
        <v>151</v>
      </c>
      <c r="F16" s="106" t="s">
        <v>152</v>
      </c>
      <c r="G16" s="106" t="s">
        <v>153</v>
      </c>
      <c r="H16" s="106" t="s">
        <v>77</v>
      </c>
      <c r="I16" s="106" t="s">
        <v>154</v>
      </c>
      <c r="J16" s="106" t="s">
        <v>105</v>
      </c>
      <c r="K16" s="106" t="s">
        <v>84</v>
      </c>
      <c r="M16" s="107">
        <v>43738</v>
      </c>
      <c r="N16" s="106" t="s">
        <v>84</v>
      </c>
      <c r="O16" s="106" t="s">
        <v>39</v>
      </c>
      <c r="P16" s="107">
        <v>43738</v>
      </c>
      <c r="Q16" s="106" t="s">
        <v>35</v>
      </c>
      <c r="R16" s="107">
        <v>43738</v>
      </c>
      <c r="S16" s="106" t="s">
        <v>35</v>
      </c>
      <c r="T16" s="107">
        <v>43738</v>
      </c>
      <c r="U16" s="106" t="s">
        <v>85</v>
      </c>
      <c r="X16" s="106" t="s">
        <v>85</v>
      </c>
      <c r="AA16" s="106" t="s">
        <v>86</v>
      </c>
    </row>
    <row r="17" spans="1:27" x14ac:dyDescent="0.25">
      <c r="A17" s="106" t="s">
        <v>76</v>
      </c>
      <c r="B17" s="106" t="s">
        <v>77</v>
      </c>
      <c r="C17" s="106" t="s">
        <v>155</v>
      </c>
      <c r="D17" s="106" t="s">
        <v>156</v>
      </c>
      <c r="F17" s="106" t="s">
        <v>157</v>
      </c>
      <c r="G17" s="106" t="s">
        <v>158</v>
      </c>
      <c r="H17" s="106" t="s">
        <v>77</v>
      </c>
      <c r="I17" s="106" t="s">
        <v>159</v>
      </c>
      <c r="J17" s="106" t="s">
        <v>83</v>
      </c>
      <c r="K17" s="106" t="s">
        <v>84</v>
      </c>
      <c r="M17" s="107">
        <v>41165</v>
      </c>
      <c r="N17" s="106" t="s">
        <v>84</v>
      </c>
      <c r="O17" s="106" t="s">
        <v>39</v>
      </c>
      <c r="P17" s="107">
        <v>41165</v>
      </c>
      <c r="Q17" s="106" t="s">
        <v>35</v>
      </c>
      <c r="R17" s="107">
        <v>37063</v>
      </c>
      <c r="S17" s="106" t="s">
        <v>35</v>
      </c>
      <c r="T17" s="107">
        <v>37333</v>
      </c>
      <c r="U17" s="106" t="s">
        <v>85</v>
      </c>
      <c r="X17" s="106" t="s">
        <v>85</v>
      </c>
      <c r="AA17" s="106" t="s">
        <v>86</v>
      </c>
    </row>
    <row r="18" spans="1:27" x14ac:dyDescent="0.25">
      <c r="A18" s="106" t="s">
        <v>76</v>
      </c>
      <c r="B18" s="106" t="s">
        <v>77</v>
      </c>
      <c r="C18" s="106" t="s">
        <v>160</v>
      </c>
      <c r="D18" s="106" t="s">
        <v>161</v>
      </c>
      <c r="F18" s="106" t="s">
        <v>162</v>
      </c>
      <c r="G18" s="106" t="s">
        <v>114</v>
      </c>
      <c r="H18" s="106" t="s">
        <v>77</v>
      </c>
      <c r="I18" s="106" t="s">
        <v>115</v>
      </c>
      <c r="J18" s="106" t="s">
        <v>83</v>
      </c>
      <c r="K18" s="106" t="s">
        <v>84</v>
      </c>
      <c r="M18" s="107">
        <v>39675</v>
      </c>
      <c r="N18" s="106" t="s">
        <v>84</v>
      </c>
      <c r="O18" s="106" t="s">
        <v>37</v>
      </c>
      <c r="P18" s="107">
        <v>39675</v>
      </c>
      <c r="Q18" s="106" t="s">
        <v>35</v>
      </c>
      <c r="R18" s="107">
        <v>36432</v>
      </c>
      <c r="S18" s="106" t="s">
        <v>35</v>
      </c>
      <c r="T18" s="107">
        <v>37011</v>
      </c>
      <c r="U18" s="106" t="s">
        <v>84</v>
      </c>
      <c r="V18" s="106" t="s">
        <v>35</v>
      </c>
      <c r="W18" s="107">
        <v>40086</v>
      </c>
      <c r="X18" s="106" t="s">
        <v>84</v>
      </c>
      <c r="Z18" s="107">
        <v>39827</v>
      </c>
      <c r="AA18" s="106" t="s">
        <v>86</v>
      </c>
    </row>
    <row r="19" spans="1:27" x14ac:dyDescent="0.25">
      <c r="A19" s="106" t="s">
        <v>76</v>
      </c>
      <c r="B19" s="106" t="s">
        <v>77</v>
      </c>
      <c r="C19" s="106" t="s">
        <v>163</v>
      </c>
      <c r="D19" s="106" t="s">
        <v>164</v>
      </c>
      <c r="F19" s="106" t="s">
        <v>165</v>
      </c>
      <c r="G19" s="106" t="s">
        <v>166</v>
      </c>
      <c r="H19" s="106" t="s">
        <v>77</v>
      </c>
      <c r="I19" s="106" t="s">
        <v>167</v>
      </c>
      <c r="J19" s="106" t="s">
        <v>83</v>
      </c>
      <c r="K19" s="106" t="s">
        <v>84</v>
      </c>
      <c r="M19" s="107">
        <v>39672</v>
      </c>
      <c r="N19" s="106" t="s">
        <v>85</v>
      </c>
      <c r="Q19" s="106" t="s">
        <v>35</v>
      </c>
      <c r="R19" s="107">
        <v>35702</v>
      </c>
      <c r="S19" s="106" t="s">
        <v>35</v>
      </c>
      <c r="T19" s="107">
        <v>35702</v>
      </c>
      <c r="U19" s="106" t="s">
        <v>85</v>
      </c>
      <c r="X19" s="106" t="s">
        <v>85</v>
      </c>
      <c r="AA19" s="106" t="s">
        <v>86</v>
      </c>
    </row>
    <row r="20" spans="1:27" x14ac:dyDescent="0.25">
      <c r="A20" s="106" t="s">
        <v>76</v>
      </c>
      <c r="B20" s="106" t="s">
        <v>77</v>
      </c>
      <c r="C20" s="106" t="s">
        <v>168</v>
      </c>
      <c r="D20" s="106" t="s">
        <v>169</v>
      </c>
      <c r="F20" s="106" t="s">
        <v>170</v>
      </c>
      <c r="G20" s="106" t="s">
        <v>81</v>
      </c>
      <c r="H20" s="106" t="s">
        <v>77</v>
      </c>
      <c r="I20" s="106" t="s">
        <v>82</v>
      </c>
      <c r="J20" s="106" t="s">
        <v>83</v>
      </c>
      <c r="K20" s="106" t="s">
        <v>85</v>
      </c>
      <c r="N20" s="106" t="s">
        <v>85</v>
      </c>
      <c r="Q20" s="106" t="s">
        <v>35</v>
      </c>
      <c r="R20" s="107">
        <v>36958</v>
      </c>
      <c r="S20" s="106" t="s">
        <v>35</v>
      </c>
      <c r="T20" s="107">
        <v>44469</v>
      </c>
      <c r="U20" s="106" t="s">
        <v>85</v>
      </c>
      <c r="X20" s="106" t="s">
        <v>85</v>
      </c>
      <c r="AA20" s="106" t="s">
        <v>86</v>
      </c>
    </row>
    <row r="21" spans="1:27" x14ac:dyDescent="0.25">
      <c r="A21" s="106" t="s">
        <v>76</v>
      </c>
      <c r="B21" s="106" t="s">
        <v>77</v>
      </c>
      <c r="C21" s="106" t="s">
        <v>171</v>
      </c>
      <c r="D21" s="106" t="s">
        <v>172</v>
      </c>
      <c r="F21" s="106" t="s">
        <v>173</v>
      </c>
      <c r="G21" s="106" t="s">
        <v>174</v>
      </c>
      <c r="H21" s="106" t="s">
        <v>77</v>
      </c>
      <c r="I21" s="106" t="s">
        <v>175</v>
      </c>
      <c r="J21" s="106" t="s">
        <v>116</v>
      </c>
      <c r="K21" s="106" t="s">
        <v>84</v>
      </c>
      <c r="M21" s="107">
        <v>43767</v>
      </c>
      <c r="N21" s="106" t="s">
        <v>84</v>
      </c>
      <c r="O21" s="106" t="s">
        <v>39</v>
      </c>
      <c r="P21" s="107">
        <v>43767</v>
      </c>
      <c r="Q21" s="106" t="s">
        <v>35</v>
      </c>
      <c r="R21" s="107">
        <v>43738</v>
      </c>
      <c r="S21" s="106" t="s">
        <v>35</v>
      </c>
      <c r="T21" s="107">
        <v>43293</v>
      </c>
      <c r="U21" s="106" t="s">
        <v>85</v>
      </c>
      <c r="X21" s="106" t="s">
        <v>85</v>
      </c>
      <c r="AA21" s="106" t="s">
        <v>86</v>
      </c>
    </row>
    <row r="22" spans="1:27" x14ac:dyDescent="0.25">
      <c r="A22" s="106" t="s">
        <v>76</v>
      </c>
      <c r="B22" s="106" t="s">
        <v>77</v>
      </c>
      <c r="C22" s="106" t="s">
        <v>176</v>
      </c>
      <c r="D22" s="106" t="s">
        <v>177</v>
      </c>
      <c r="F22" s="106" t="s">
        <v>178</v>
      </c>
      <c r="G22" s="106" t="s">
        <v>179</v>
      </c>
      <c r="H22" s="106" t="s">
        <v>77</v>
      </c>
      <c r="I22" s="106" t="s">
        <v>180</v>
      </c>
      <c r="J22" s="106" t="s">
        <v>83</v>
      </c>
      <c r="K22" s="106" t="s">
        <v>84</v>
      </c>
      <c r="M22" s="107">
        <v>40073</v>
      </c>
      <c r="N22" s="106" t="s">
        <v>84</v>
      </c>
      <c r="O22" s="106" t="s">
        <v>39</v>
      </c>
      <c r="P22" s="107">
        <v>40574</v>
      </c>
      <c r="Q22" s="106" t="s">
        <v>35</v>
      </c>
      <c r="R22" s="107">
        <v>38250</v>
      </c>
      <c r="S22" s="106" t="s">
        <v>35</v>
      </c>
      <c r="T22" s="107">
        <v>39716</v>
      </c>
      <c r="U22" s="106" t="s">
        <v>85</v>
      </c>
      <c r="X22" s="106" t="s">
        <v>85</v>
      </c>
      <c r="AA22" s="106" t="s">
        <v>86</v>
      </c>
    </row>
    <row r="23" spans="1:27" x14ac:dyDescent="0.25">
      <c r="A23" s="106" t="s">
        <v>76</v>
      </c>
      <c r="B23" s="106" t="s">
        <v>77</v>
      </c>
      <c r="C23" s="106" t="s">
        <v>181</v>
      </c>
      <c r="D23" s="106" t="s">
        <v>182</v>
      </c>
      <c r="F23" s="106" t="s">
        <v>183</v>
      </c>
      <c r="G23" s="106" t="s">
        <v>184</v>
      </c>
      <c r="H23" s="106" t="s">
        <v>77</v>
      </c>
      <c r="I23" s="106" t="s">
        <v>185</v>
      </c>
      <c r="J23" s="106" t="s">
        <v>83</v>
      </c>
      <c r="K23" s="106" t="s">
        <v>84</v>
      </c>
      <c r="M23" s="107">
        <v>44251</v>
      </c>
      <c r="N23" s="106" t="s">
        <v>84</v>
      </c>
      <c r="O23" s="106" t="s">
        <v>39</v>
      </c>
      <c r="P23" s="107">
        <v>44103</v>
      </c>
      <c r="Q23" s="106" t="s">
        <v>35</v>
      </c>
      <c r="R23" s="107">
        <v>35551</v>
      </c>
      <c r="S23" s="106" t="s">
        <v>35</v>
      </c>
      <c r="T23" s="107">
        <v>35551</v>
      </c>
      <c r="U23" s="106" t="s">
        <v>85</v>
      </c>
      <c r="X23" s="106" t="s">
        <v>85</v>
      </c>
      <c r="AA23" s="106" t="s">
        <v>86</v>
      </c>
    </row>
    <row r="24" spans="1:27" x14ac:dyDescent="0.25">
      <c r="A24" s="106" t="s">
        <v>76</v>
      </c>
      <c r="B24" s="106" t="s">
        <v>77</v>
      </c>
      <c r="C24" s="106" t="s">
        <v>186</v>
      </c>
      <c r="D24" s="106" t="s">
        <v>187</v>
      </c>
      <c r="F24" s="106" t="s">
        <v>188</v>
      </c>
      <c r="G24" s="106" t="s">
        <v>179</v>
      </c>
      <c r="H24" s="106" t="s">
        <v>77</v>
      </c>
      <c r="I24" s="106" t="s">
        <v>180</v>
      </c>
      <c r="J24" s="106" t="s">
        <v>83</v>
      </c>
      <c r="K24" s="106" t="s">
        <v>85</v>
      </c>
      <c r="N24" s="106" t="s">
        <v>85</v>
      </c>
      <c r="Q24" s="106" t="s">
        <v>35</v>
      </c>
      <c r="R24" s="107">
        <v>38337</v>
      </c>
      <c r="S24" s="106" t="s">
        <v>35</v>
      </c>
      <c r="T24" s="107">
        <v>38337</v>
      </c>
      <c r="U24" s="106" t="s">
        <v>85</v>
      </c>
      <c r="X24" s="106" t="s">
        <v>85</v>
      </c>
      <c r="AA24" s="106" t="s">
        <v>86</v>
      </c>
    </row>
    <row r="25" spans="1:27" x14ac:dyDescent="0.25">
      <c r="A25" s="106" t="s">
        <v>76</v>
      </c>
      <c r="B25" s="106" t="s">
        <v>77</v>
      </c>
      <c r="C25" s="106" t="s">
        <v>189</v>
      </c>
      <c r="D25" s="106" t="s">
        <v>190</v>
      </c>
      <c r="F25" s="106" t="s">
        <v>191</v>
      </c>
      <c r="G25" s="106" t="s">
        <v>81</v>
      </c>
      <c r="H25" s="106" t="s">
        <v>77</v>
      </c>
      <c r="I25" s="106" t="s">
        <v>82</v>
      </c>
      <c r="J25" s="106" t="s">
        <v>116</v>
      </c>
      <c r="K25" s="106" t="s">
        <v>84</v>
      </c>
      <c r="M25" s="107">
        <v>41129</v>
      </c>
      <c r="N25" s="106" t="s">
        <v>84</v>
      </c>
      <c r="O25" s="106" t="s">
        <v>39</v>
      </c>
      <c r="P25" s="107">
        <v>41129</v>
      </c>
      <c r="Q25" s="106" t="s">
        <v>35</v>
      </c>
      <c r="R25" s="107">
        <v>39287</v>
      </c>
      <c r="S25" s="106" t="s">
        <v>35</v>
      </c>
      <c r="T25" s="107">
        <v>39287</v>
      </c>
      <c r="U25" s="106" t="s">
        <v>84</v>
      </c>
      <c r="V25" s="106" t="s">
        <v>35</v>
      </c>
      <c r="W25" s="107">
        <v>41180</v>
      </c>
      <c r="X25" s="106" t="s">
        <v>84</v>
      </c>
      <c r="Y25" s="106" t="s">
        <v>42</v>
      </c>
      <c r="Z25" s="107">
        <v>43454</v>
      </c>
      <c r="AA25" s="106" t="s">
        <v>86</v>
      </c>
    </row>
    <row r="26" spans="1:27" x14ac:dyDescent="0.25">
      <c r="A26" s="106" t="s">
        <v>76</v>
      </c>
      <c r="B26" s="106" t="s">
        <v>77</v>
      </c>
      <c r="C26" s="106" t="s">
        <v>192</v>
      </c>
      <c r="D26" s="106" t="s">
        <v>193</v>
      </c>
      <c r="F26" s="106" t="s">
        <v>194</v>
      </c>
      <c r="G26" s="106" t="s">
        <v>184</v>
      </c>
      <c r="H26" s="106" t="s">
        <v>77</v>
      </c>
      <c r="I26" s="106" t="s">
        <v>195</v>
      </c>
      <c r="J26" s="106" t="s">
        <v>83</v>
      </c>
      <c r="K26" s="106" t="s">
        <v>84</v>
      </c>
      <c r="M26" s="107">
        <v>42276</v>
      </c>
      <c r="N26" s="106" t="s">
        <v>84</v>
      </c>
      <c r="O26" s="106" t="s">
        <v>39</v>
      </c>
      <c r="P26" s="107">
        <v>43356</v>
      </c>
      <c r="Q26" s="106" t="s">
        <v>35</v>
      </c>
      <c r="R26" s="107">
        <v>38433</v>
      </c>
      <c r="S26" s="106" t="s">
        <v>35</v>
      </c>
      <c r="T26" s="107">
        <v>39717</v>
      </c>
      <c r="U26" s="106" t="s">
        <v>84</v>
      </c>
      <c r="V26" s="106" t="s">
        <v>35</v>
      </c>
      <c r="W26" s="107">
        <v>44644</v>
      </c>
      <c r="X26" s="106" t="s">
        <v>85</v>
      </c>
      <c r="AA26" s="106" t="s">
        <v>86</v>
      </c>
    </row>
    <row r="27" spans="1:27" x14ac:dyDescent="0.25">
      <c r="A27" s="106" t="s">
        <v>76</v>
      </c>
      <c r="B27" s="106" t="s">
        <v>77</v>
      </c>
      <c r="C27" s="106" t="s">
        <v>196</v>
      </c>
      <c r="D27" s="106" t="s">
        <v>197</v>
      </c>
      <c r="F27" s="106" t="s">
        <v>198</v>
      </c>
      <c r="G27" s="106" t="s">
        <v>81</v>
      </c>
      <c r="H27" s="106" t="s">
        <v>77</v>
      </c>
      <c r="I27" s="106" t="s">
        <v>82</v>
      </c>
      <c r="J27" s="106" t="s">
        <v>105</v>
      </c>
      <c r="K27" s="106" t="s">
        <v>85</v>
      </c>
      <c r="N27" s="106" t="s">
        <v>85</v>
      </c>
      <c r="Q27" s="106" t="s">
        <v>35</v>
      </c>
      <c r="R27" s="107">
        <v>35225</v>
      </c>
      <c r="S27" s="106" t="s">
        <v>35</v>
      </c>
      <c r="T27" s="107">
        <v>35549</v>
      </c>
      <c r="U27" s="106" t="s">
        <v>85</v>
      </c>
      <c r="X27" s="106" t="s">
        <v>85</v>
      </c>
      <c r="AA27" s="106" t="s">
        <v>86</v>
      </c>
    </row>
    <row r="28" spans="1:27" x14ac:dyDescent="0.25">
      <c r="A28" s="106" t="s">
        <v>76</v>
      </c>
      <c r="B28" s="106" t="s">
        <v>77</v>
      </c>
      <c r="C28" s="106" t="s">
        <v>199</v>
      </c>
      <c r="D28" s="106" t="s">
        <v>200</v>
      </c>
      <c r="F28" s="106" t="s">
        <v>201</v>
      </c>
      <c r="G28" s="106" t="s">
        <v>202</v>
      </c>
      <c r="H28" s="106" t="s">
        <v>77</v>
      </c>
      <c r="I28" s="106" t="s">
        <v>203</v>
      </c>
      <c r="J28" s="106" t="s">
        <v>83</v>
      </c>
      <c r="K28" s="106" t="s">
        <v>84</v>
      </c>
      <c r="M28" s="107">
        <v>43738</v>
      </c>
      <c r="N28" s="106" t="s">
        <v>84</v>
      </c>
      <c r="O28" s="106" t="s">
        <v>39</v>
      </c>
      <c r="P28" s="107">
        <v>43738</v>
      </c>
      <c r="Q28" s="106" t="s">
        <v>35</v>
      </c>
      <c r="R28" s="107">
        <v>38250</v>
      </c>
      <c r="S28" s="106" t="s">
        <v>35</v>
      </c>
      <c r="T28" s="107">
        <v>43004</v>
      </c>
      <c r="U28" s="106" t="s">
        <v>85</v>
      </c>
      <c r="X28" s="106" t="s">
        <v>85</v>
      </c>
      <c r="AA28" s="106" t="s">
        <v>86</v>
      </c>
    </row>
    <row r="29" spans="1:27" x14ac:dyDescent="0.25">
      <c r="A29" s="106" t="s">
        <v>76</v>
      </c>
      <c r="B29" s="106" t="s">
        <v>77</v>
      </c>
      <c r="C29" s="106" t="s">
        <v>204</v>
      </c>
      <c r="D29" s="106" t="s">
        <v>205</v>
      </c>
      <c r="F29" s="106" t="s">
        <v>206</v>
      </c>
      <c r="G29" s="106" t="s">
        <v>207</v>
      </c>
      <c r="H29" s="106" t="s">
        <v>77</v>
      </c>
      <c r="I29" s="106" t="s">
        <v>208</v>
      </c>
      <c r="J29" s="106" t="s">
        <v>83</v>
      </c>
      <c r="K29" s="106" t="s">
        <v>84</v>
      </c>
      <c r="M29" s="107">
        <v>44104</v>
      </c>
      <c r="N29" s="106" t="s">
        <v>84</v>
      </c>
      <c r="O29" s="106" t="s">
        <v>39</v>
      </c>
      <c r="P29" s="107">
        <v>44355</v>
      </c>
      <c r="Q29" s="106" t="s">
        <v>35</v>
      </c>
      <c r="R29" s="107">
        <v>37916</v>
      </c>
      <c r="S29" s="106" t="s">
        <v>35</v>
      </c>
      <c r="T29" s="107">
        <v>44104</v>
      </c>
      <c r="U29" s="106" t="s">
        <v>85</v>
      </c>
      <c r="X29" s="106" t="s">
        <v>85</v>
      </c>
      <c r="AA29" s="106" t="s">
        <v>86</v>
      </c>
    </row>
    <row r="30" spans="1:27" x14ac:dyDescent="0.25">
      <c r="A30" s="106" t="s">
        <v>76</v>
      </c>
      <c r="B30" s="106" t="s">
        <v>77</v>
      </c>
      <c r="C30" s="106" t="s">
        <v>209</v>
      </c>
      <c r="D30" s="106" t="s">
        <v>210</v>
      </c>
      <c r="F30" s="106" t="s">
        <v>211</v>
      </c>
      <c r="G30" s="106" t="s">
        <v>212</v>
      </c>
      <c r="H30" s="106" t="s">
        <v>77</v>
      </c>
      <c r="I30" s="106" t="s">
        <v>213</v>
      </c>
      <c r="J30" s="106" t="s">
        <v>105</v>
      </c>
      <c r="K30" s="106" t="s">
        <v>84</v>
      </c>
      <c r="M30" s="107">
        <v>40030</v>
      </c>
      <c r="N30" s="106" t="s">
        <v>84</v>
      </c>
      <c r="O30" s="106" t="s">
        <v>37</v>
      </c>
      <c r="P30" s="107">
        <v>40030</v>
      </c>
      <c r="Q30" s="106" t="s">
        <v>35</v>
      </c>
      <c r="R30" s="107">
        <v>40030</v>
      </c>
      <c r="S30" s="106" t="s">
        <v>35</v>
      </c>
      <c r="T30" s="107">
        <v>40030</v>
      </c>
      <c r="U30" s="106" t="s">
        <v>84</v>
      </c>
      <c r="V30" s="106" t="s">
        <v>35</v>
      </c>
      <c r="W30" s="107">
        <v>40086</v>
      </c>
      <c r="X30" s="106" t="s">
        <v>84</v>
      </c>
      <c r="Y30" s="106" t="s">
        <v>42</v>
      </c>
      <c r="Z30" s="107">
        <v>41299</v>
      </c>
      <c r="AA30" s="106" t="s">
        <v>86</v>
      </c>
    </row>
    <row r="31" spans="1:27" x14ac:dyDescent="0.25">
      <c r="A31" s="106" t="s">
        <v>76</v>
      </c>
      <c r="B31" s="106" t="s">
        <v>77</v>
      </c>
      <c r="C31" s="106" t="s">
        <v>214</v>
      </c>
      <c r="D31" s="106" t="s">
        <v>215</v>
      </c>
      <c r="F31" s="106" t="s">
        <v>216</v>
      </c>
      <c r="G31" s="106" t="s">
        <v>133</v>
      </c>
      <c r="H31" s="106" t="s">
        <v>77</v>
      </c>
      <c r="I31" s="106" t="s">
        <v>134</v>
      </c>
      <c r="J31" s="106" t="s">
        <v>83</v>
      </c>
      <c r="K31" s="106" t="s">
        <v>84</v>
      </c>
      <c r="M31" s="107">
        <v>41547</v>
      </c>
      <c r="N31" s="106" t="s">
        <v>84</v>
      </c>
      <c r="O31" s="106" t="s">
        <v>39</v>
      </c>
      <c r="P31" s="107">
        <v>41885</v>
      </c>
      <c r="Q31" s="106" t="s">
        <v>35</v>
      </c>
      <c r="R31" s="107">
        <v>36798</v>
      </c>
      <c r="S31" s="106" t="s">
        <v>35</v>
      </c>
      <c r="T31" s="107">
        <v>37162</v>
      </c>
      <c r="U31" s="106" t="s">
        <v>85</v>
      </c>
      <c r="X31" s="106" t="s">
        <v>85</v>
      </c>
      <c r="AA31" s="106" t="s">
        <v>86</v>
      </c>
    </row>
    <row r="32" spans="1:27" x14ac:dyDescent="0.25">
      <c r="A32" s="106" t="s">
        <v>76</v>
      </c>
      <c r="B32" s="106" t="s">
        <v>77</v>
      </c>
      <c r="C32" s="106" t="s">
        <v>217</v>
      </c>
      <c r="D32" s="106" t="s">
        <v>218</v>
      </c>
      <c r="F32" s="106" t="s">
        <v>219</v>
      </c>
      <c r="G32" s="106" t="s">
        <v>120</v>
      </c>
      <c r="H32" s="106" t="s">
        <v>77</v>
      </c>
      <c r="I32" s="106" t="s">
        <v>220</v>
      </c>
      <c r="J32" s="106" t="s">
        <v>83</v>
      </c>
      <c r="K32" s="106" t="s">
        <v>85</v>
      </c>
      <c r="N32" s="106" t="s">
        <v>85</v>
      </c>
      <c r="Q32" s="106" t="s">
        <v>35</v>
      </c>
      <c r="R32" s="107">
        <v>44462</v>
      </c>
      <c r="S32" s="106" t="s">
        <v>35</v>
      </c>
      <c r="T32" s="107">
        <v>44462</v>
      </c>
      <c r="U32" s="106" t="s">
        <v>85</v>
      </c>
      <c r="X32" s="106" t="s">
        <v>85</v>
      </c>
      <c r="AA32" s="106" t="s">
        <v>86</v>
      </c>
    </row>
    <row r="33" spans="1:27" x14ac:dyDescent="0.25">
      <c r="A33" s="106" t="s">
        <v>76</v>
      </c>
      <c r="B33" s="106" t="s">
        <v>77</v>
      </c>
      <c r="C33" s="106" t="s">
        <v>221</v>
      </c>
      <c r="D33" s="106" t="s">
        <v>222</v>
      </c>
      <c r="F33" s="106" t="s">
        <v>223</v>
      </c>
      <c r="G33" s="106" t="s">
        <v>224</v>
      </c>
      <c r="H33" s="106" t="s">
        <v>77</v>
      </c>
      <c r="I33" s="106" t="s">
        <v>225</v>
      </c>
      <c r="J33" s="106" t="s">
        <v>83</v>
      </c>
      <c r="K33" s="106" t="s">
        <v>85</v>
      </c>
      <c r="N33" s="106" t="s">
        <v>85</v>
      </c>
      <c r="Q33" s="106" t="s">
        <v>35</v>
      </c>
      <c r="R33" s="107">
        <v>36798</v>
      </c>
      <c r="S33" s="106" t="s">
        <v>35</v>
      </c>
      <c r="T33" s="107">
        <v>37482</v>
      </c>
      <c r="U33" s="106" t="s">
        <v>85</v>
      </c>
      <c r="X33" s="106" t="s">
        <v>85</v>
      </c>
      <c r="AA33" s="106" t="s">
        <v>86</v>
      </c>
    </row>
    <row r="34" spans="1:27" x14ac:dyDescent="0.25">
      <c r="A34" s="106" t="s">
        <v>76</v>
      </c>
      <c r="B34" s="106" t="s">
        <v>77</v>
      </c>
      <c r="C34" s="106" t="s">
        <v>226</v>
      </c>
      <c r="D34" s="106" t="s">
        <v>227</v>
      </c>
      <c r="F34" s="106" t="s">
        <v>228</v>
      </c>
      <c r="G34" s="106" t="s">
        <v>229</v>
      </c>
      <c r="H34" s="106" t="s">
        <v>77</v>
      </c>
      <c r="I34" s="106" t="s">
        <v>230</v>
      </c>
      <c r="J34" s="106" t="s">
        <v>83</v>
      </c>
      <c r="K34" s="106" t="s">
        <v>84</v>
      </c>
      <c r="M34" s="107">
        <v>39301</v>
      </c>
      <c r="N34" s="106" t="s">
        <v>84</v>
      </c>
      <c r="O34" s="106" t="s">
        <v>39</v>
      </c>
      <c r="P34" s="107">
        <v>40806</v>
      </c>
      <c r="Q34" s="106" t="s">
        <v>35</v>
      </c>
      <c r="R34" s="107">
        <v>38026</v>
      </c>
      <c r="S34" s="106" t="s">
        <v>35</v>
      </c>
      <c r="T34" s="107">
        <v>40814</v>
      </c>
      <c r="U34" s="106" t="s">
        <v>84</v>
      </c>
      <c r="V34" s="106" t="s">
        <v>35</v>
      </c>
      <c r="W34" s="107">
        <v>44469</v>
      </c>
      <c r="X34" s="106" t="s">
        <v>84</v>
      </c>
      <c r="Y34" s="106" t="s">
        <v>42</v>
      </c>
      <c r="Z34" s="107">
        <v>44456</v>
      </c>
      <c r="AA34" s="106" t="s">
        <v>86</v>
      </c>
    </row>
    <row r="35" spans="1:27" x14ac:dyDescent="0.25">
      <c r="A35" s="106" t="s">
        <v>76</v>
      </c>
      <c r="B35" s="106" t="s">
        <v>77</v>
      </c>
      <c r="C35" s="106" t="s">
        <v>231</v>
      </c>
      <c r="D35" s="106" t="s">
        <v>232</v>
      </c>
      <c r="F35" s="106" t="s">
        <v>233</v>
      </c>
      <c r="G35" s="106" t="s">
        <v>103</v>
      </c>
      <c r="H35" s="106" t="s">
        <v>77</v>
      </c>
      <c r="I35" s="106" t="s">
        <v>104</v>
      </c>
      <c r="J35" s="106" t="s">
        <v>83</v>
      </c>
      <c r="K35" s="106" t="s">
        <v>84</v>
      </c>
      <c r="M35" s="107">
        <v>42276</v>
      </c>
      <c r="N35" s="106" t="s">
        <v>84</v>
      </c>
      <c r="O35" s="106" t="s">
        <v>39</v>
      </c>
      <c r="P35" s="107">
        <v>42276</v>
      </c>
      <c r="Q35" s="106" t="s">
        <v>35</v>
      </c>
      <c r="R35" s="107">
        <v>37529</v>
      </c>
      <c r="S35" s="106" t="s">
        <v>35</v>
      </c>
      <c r="T35" s="107">
        <v>37529</v>
      </c>
      <c r="U35" s="106" t="s">
        <v>85</v>
      </c>
      <c r="X35" s="106" t="s">
        <v>85</v>
      </c>
      <c r="AA35" s="106" t="s">
        <v>86</v>
      </c>
    </row>
    <row r="36" spans="1:27" x14ac:dyDescent="0.25">
      <c r="A36" s="106" t="s">
        <v>76</v>
      </c>
      <c r="B36" s="106" t="s">
        <v>77</v>
      </c>
      <c r="C36" s="106" t="s">
        <v>234</v>
      </c>
      <c r="D36" s="106" t="s">
        <v>235</v>
      </c>
      <c r="F36" s="106" t="s">
        <v>236</v>
      </c>
      <c r="G36" s="106" t="s">
        <v>237</v>
      </c>
      <c r="H36" s="106" t="s">
        <v>77</v>
      </c>
      <c r="I36" s="106" t="s">
        <v>238</v>
      </c>
      <c r="J36" s="106" t="s">
        <v>83</v>
      </c>
      <c r="K36" s="106" t="s">
        <v>84</v>
      </c>
      <c r="M36" s="107">
        <v>36032</v>
      </c>
      <c r="N36" s="106" t="s">
        <v>84</v>
      </c>
      <c r="P36" s="107">
        <v>37008</v>
      </c>
      <c r="Q36" s="106" t="s">
        <v>35</v>
      </c>
      <c r="R36" s="107">
        <v>36798</v>
      </c>
      <c r="S36" s="106" t="s">
        <v>35</v>
      </c>
      <c r="T36" s="107">
        <v>36798</v>
      </c>
      <c r="U36" s="106" t="s">
        <v>84</v>
      </c>
      <c r="V36" s="106" t="s">
        <v>35</v>
      </c>
      <c r="W36" s="107">
        <v>39721</v>
      </c>
      <c r="X36" s="106" t="s">
        <v>85</v>
      </c>
      <c r="AA36" s="106" t="s">
        <v>86</v>
      </c>
    </row>
    <row r="37" spans="1:27" x14ac:dyDescent="0.25">
      <c r="A37" s="106" t="s">
        <v>76</v>
      </c>
      <c r="B37" s="106" t="s">
        <v>77</v>
      </c>
      <c r="C37" s="106" t="s">
        <v>239</v>
      </c>
      <c r="D37" s="106" t="s">
        <v>240</v>
      </c>
      <c r="F37" s="106" t="s">
        <v>241</v>
      </c>
      <c r="G37" s="106" t="s">
        <v>242</v>
      </c>
      <c r="H37" s="106" t="s">
        <v>77</v>
      </c>
      <c r="I37" s="106" t="s">
        <v>243</v>
      </c>
      <c r="J37" s="106" t="s">
        <v>83</v>
      </c>
      <c r="K37" s="106" t="s">
        <v>84</v>
      </c>
      <c r="M37" s="107">
        <v>39355</v>
      </c>
      <c r="N37" s="106" t="s">
        <v>84</v>
      </c>
      <c r="O37" s="106" t="s">
        <v>39</v>
      </c>
      <c r="P37" s="107">
        <v>39355</v>
      </c>
      <c r="Q37" s="106" t="s">
        <v>35</v>
      </c>
      <c r="R37" s="107">
        <v>37482</v>
      </c>
      <c r="S37" s="106" t="s">
        <v>35</v>
      </c>
      <c r="T37" s="107">
        <v>37662</v>
      </c>
      <c r="U37" s="106" t="s">
        <v>84</v>
      </c>
      <c r="V37" s="106" t="s">
        <v>35</v>
      </c>
      <c r="W37" s="107">
        <v>41912</v>
      </c>
      <c r="X37" s="106" t="s">
        <v>84</v>
      </c>
      <c r="Y37" s="106" t="s">
        <v>43</v>
      </c>
      <c r="Z37" s="107">
        <v>41907</v>
      </c>
      <c r="AA37" s="106" t="s">
        <v>86</v>
      </c>
    </row>
    <row r="38" spans="1:27" x14ac:dyDescent="0.25">
      <c r="A38" s="106" t="s">
        <v>76</v>
      </c>
      <c r="B38" s="106" t="s">
        <v>77</v>
      </c>
      <c r="C38" s="106" t="s">
        <v>244</v>
      </c>
      <c r="D38" s="106" t="s">
        <v>245</v>
      </c>
      <c r="F38" s="106" t="s">
        <v>246</v>
      </c>
      <c r="G38" s="106" t="s">
        <v>212</v>
      </c>
      <c r="H38" s="106" t="s">
        <v>77</v>
      </c>
      <c r="I38" s="106" t="s">
        <v>213</v>
      </c>
      <c r="J38" s="106" t="s">
        <v>83</v>
      </c>
      <c r="K38" s="106" t="s">
        <v>84</v>
      </c>
      <c r="M38" s="107">
        <v>35052</v>
      </c>
      <c r="N38" s="106" t="s">
        <v>84</v>
      </c>
      <c r="P38" s="107">
        <v>37355</v>
      </c>
      <c r="Q38" s="106" t="s">
        <v>35</v>
      </c>
      <c r="R38" s="107">
        <v>37060</v>
      </c>
      <c r="S38" s="106" t="s">
        <v>35</v>
      </c>
      <c r="T38" s="107">
        <v>36629</v>
      </c>
      <c r="U38" s="106" t="s">
        <v>84</v>
      </c>
      <c r="V38" s="106" t="s">
        <v>35</v>
      </c>
      <c r="W38" s="107">
        <v>39721</v>
      </c>
      <c r="X38" s="106" t="s">
        <v>85</v>
      </c>
      <c r="AA38" s="106" t="s">
        <v>86</v>
      </c>
    </row>
    <row r="39" spans="1:27" x14ac:dyDescent="0.25">
      <c r="A39" s="106" t="s">
        <v>76</v>
      </c>
      <c r="B39" s="106" t="s">
        <v>77</v>
      </c>
      <c r="C39" s="106" t="s">
        <v>247</v>
      </c>
      <c r="D39" s="106" t="s">
        <v>248</v>
      </c>
      <c r="F39" s="106" t="s">
        <v>249</v>
      </c>
      <c r="G39" s="106" t="s">
        <v>153</v>
      </c>
      <c r="H39" s="106" t="s">
        <v>77</v>
      </c>
      <c r="I39" s="106" t="s">
        <v>250</v>
      </c>
      <c r="J39" s="106" t="s">
        <v>116</v>
      </c>
      <c r="K39" s="106" t="s">
        <v>84</v>
      </c>
      <c r="M39" s="107">
        <v>41852</v>
      </c>
      <c r="N39" s="106" t="s">
        <v>84</v>
      </c>
      <c r="O39" s="106" t="s">
        <v>39</v>
      </c>
      <c r="P39" s="107">
        <v>42933</v>
      </c>
      <c r="Q39" s="106" t="s">
        <v>35</v>
      </c>
      <c r="R39" s="107">
        <v>37333</v>
      </c>
      <c r="S39" s="106" t="s">
        <v>35</v>
      </c>
      <c r="T39" s="107">
        <v>36798</v>
      </c>
      <c r="U39" s="106" t="s">
        <v>85</v>
      </c>
      <c r="X39" s="106" t="s">
        <v>85</v>
      </c>
      <c r="AA39" s="106" t="s">
        <v>86</v>
      </c>
    </row>
    <row r="40" spans="1:27" x14ac:dyDescent="0.25">
      <c r="A40" s="106" t="s">
        <v>76</v>
      </c>
      <c r="B40" s="106" t="s">
        <v>77</v>
      </c>
      <c r="C40" s="106" t="s">
        <v>251</v>
      </c>
      <c r="D40" s="106" t="s">
        <v>252</v>
      </c>
      <c r="F40" s="106" t="s">
        <v>253</v>
      </c>
      <c r="G40" s="106" t="s">
        <v>254</v>
      </c>
      <c r="H40" s="106" t="s">
        <v>77</v>
      </c>
      <c r="I40" s="106" t="s">
        <v>255</v>
      </c>
      <c r="J40" s="106" t="s">
        <v>83</v>
      </c>
      <c r="K40" s="106" t="s">
        <v>84</v>
      </c>
      <c r="M40" s="107">
        <v>43006</v>
      </c>
      <c r="N40" s="106" t="s">
        <v>84</v>
      </c>
      <c r="O40" s="106" t="s">
        <v>39</v>
      </c>
      <c r="P40" s="107">
        <v>43738</v>
      </c>
      <c r="Q40" s="106" t="s">
        <v>35</v>
      </c>
      <c r="R40" s="107">
        <v>37872</v>
      </c>
      <c r="S40" s="106" t="s">
        <v>35</v>
      </c>
      <c r="T40" s="107">
        <v>37945</v>
      </c>
      <c r="U40" s="106" t="s">
        <v>84</v>
      </c>
      <c r="V40" s="106" t="s">
        <v>35</v>
      </c>
      <c r="W40" s="107">
        <v>44469</v>
      </c>
      <c r="X40" s="106" t="s">
        <v>85</v>
      </c>
      <c r="AA40" s="106" t="s">
        <v>86</v>
      </c>
    </row>
    <row r="41" spans="1:27" x14ac:dyDescent="0.25">
      <c r="A41" s="106" t="s">
        <v>76</v>
      </c>
      <c r="B41" s="106" t="s">
        <v>77</v>
      </c>
      <c r="C41" s="106" t="s">
        <v>256</v>
      </c>
      <c r="D41" s="106" t="s">
        <v>257</v>
      </c>
      <c r="F41" s="106" t="s">
        <v>258</v>
      </c>
      <c r="G41" s="106" t="s">
        <v>259</v>
      </c>
      <c r="H41" s="106" t="s">
        <v>77</v>
      </c>
      <c r="I41" s="106" t="s">
        <v>260</v>
      </c>
      <c r="J41" s="106" t="s">
        <v>83</v>
      </c>
      <c r="K41" s="106" t="s">
        <v>84</v>
      </c>
      <c r="M41" s="107">
        <v>43368</v>
      </c>
      <c r="N41" s="106" t="s">
        <v>84</v>
      </c>
      <c r="O41" s="106" t="s">
        <v>39</v>
      </c>
      <c r="P41" s="107">
        <v>44193</v>
      </c>
      <c r="Q41" s="106" t="s">
        <v>35</v>
      </c>
      <c r="R41" s="107">
        <v>38250</v>
      </c>
      <c r="S41" s="106" t="s">
        <v>35</v>
      </c>
      <c r="T41" s="107">
        <v>37116</v>
      </c>
      <c r="U41" s="106" t="s">
        <v>84</v>
      </c>
      <c r="V41" s="106" t="s">
        <v>35</v>
      </c>
      <c r="W41" s="107">
        <v>44469</v>
      </c>
      <c r="X41" s="106" t="s">
        <v>85</v>
      </c>
      <c r="AA41" s="106" t="s">
        <v>86</v>
      </c>
    </row>
    <row r="42" spans="1:27" x14ac:dyDescent="0.25">
      <c r="A42" s="106" t="s">
        <v>76</v>
      </c>
      <c r="B42" s="106" t="s">
        <v>77</v>
      </c>
      <c r="C42" s="106" t="s">
        <v>261</v>
      </c>
      <c r="D42" s="106" t="s">
        <v>262</v>
      </c>
      <c r="F42" s="106" t="s">
        <v>263</v>
      </c>
      <c r="G42" s="106" t="s">
        <v>259</v>
      </c>
      <c r="H42" s="106" t="s">
        <v>77</v>
      </c>
      <c r="I42" s="106" t="s">
        <v>260</v>
      </c>
      <c r="J42" s="106" t="s">
        <v>105</v>
      </c>
      <c r="K42" s="106" t="s">
        <v>84</v>
      </c>
      <c r="M42" s="107">
        <v>41547</v>
      </c>
      <c r="N42" s="106" t="s">
        <v>84</v>
      </c>
      <c r="O42" s="106" t="s">
        <v>39</v>
      </c>
      <c r="P42" s="107">
        <v>41758</v>
      </c>
      <c r="Q42" s="106" t="s">
        <v>35</v>
      </c>
      <c r="R42" s="107">
        <v>36916</v>
      </c>
      <c r="S42" s="106" t="s">
        <v>35</v>
      </c>
      <c r="T42" s="107">
        <v>36795</v>
      </c>
      <c r="U42" s="106" t="s">
        <v>84</v>
      </c>
      <c r="V42" s="106" t="s">
        <v>35</v>
      </c>
      <c r="W42" s="107">
        <v>44469</v>
      </c>
      <c r="X42" s="106" t="s">
        <v>84</v>
      </c>
      <c r="Y42" s="106" t="s">
        <v>42</v>
      </c>
      <c r="Z42" s="107">
        <v>44644</v>
      </c>
      <c r="AA42" s="106" t="s">
        <v>86</v>
      </c>
    </row>
    <row r="43" spans="1:27" x14ac:dyDescent="0.25">
      <c r="A43" s="106" t="s">
        <v>76</v>
      </c>
      <c r="B43" s="106" t="s">
        <v>77</v>
      </c>
      <c r="C43" s="106" t="s">
        <v>264</v>
      </c>
      <c r="D43" s="106" t="s">
        <v>265</v>
      </c>
      <c r="F43" s="106" t="s">
        <v>266</v>
      </c>
      <c r="G43" s="106" t="s">
        <v>212</v>
      </c>
      <c r="H43" s="106" t="s">
        <v>77</v>
      </c>
      <c r="I43" s="106" t="s">
        <v>213</v>
      </c>
      <c r="J43" s="106" t="s">
        <v>105</v>
      </c>
      <c r="K43" s="106" t="s">
        <v>84</v>
      </c>
      <c r="M43" s="107">
        <v>41612</v>
      </c>
      <c r="N43" s="106" t="s">
        <v>84</v>
      </c>
      <c r="O43" s="106" t="s">
        <v>39</v>
      </c>
      <c r="P43" s="107">
        <v>41612</v>
      </c>
      <c r="Q43" s="106" t="s">
        <v>35</v>
      </c>
      <c r="R43" s="107">
        <v>41598</v>
      </c>
      <c r="S43" s="106" t="s">
        <v>35</v>
      </c>
      <c r="T43" s="107">
        <v>41598</v>
      </c>
      <c r="U43" s="106" t="s">
        <v>85</v>
      </c>
      <c r="X43" s="106" t="s">
        <v>85</v>
      </c>
      <c r="AA43" s="106" t="s">
        <v>86</v>
      </c>
    </row>
    <row r="44" spans="1:27" x14ac:dyDescent="0.25">
      <c r="A44" s="106" t="s">
        <v>76</v>
      </c>
      <c r="B44" s="106" t="s">
        <v>77</v>
      </c>
      <c r="C44" s="106" t="s">
        <v>267</v>
      </c>
      <c r="D44" s="106" t="s">
        <v>268</v>
      </c>
      <c r="F44" s="106" t="s">
        <v>269</v>
      </c>
      <c r="G44" s="106" t="s">
        <v>138</v>
      </c>
      <c r="H44" s="106" t="s">
        <v>77</v>
      </c>
      <c r="I44" s="106" t="s">
        <v>270</v>
      </c>
      <c r="J44" s="106" t="s">
        <v>105</v>
      </c>
      <c r="K44" s="106" t="s">
        <v>84</v>
      </c>
      <c r="M44" s="107">
        <v>42639</v>
      </c>
      <c r="N44" s="106" t="s">
        <v>84</v>
      </c>
      <c r="O44" s="106" t="s">
        <v>39</v>
      </c>
      <c r="P44" s="107">
        <v>44468</v>
      </c>
      <c r="Q44" s="106" t="s">
        <v>35</v>
      </c>
      <c r="R44" s="107">
        <v>39717</v>
      </c>
      <c r="S44" s="106" t="s">
        <v>35</v>
      </c>
      <c r="T44" s="107">
        <v>37592</v>
      </c>
      <c r="U44" s="106" t="s">
        <v>85</v>
      </c>
      <c r="X44" s="106" t="s">
        <v>85</v>
      </c>
      <c r="AA44" s="106" t="s">
        <v>86</v>
      </c>
    </row>
    <row r="45" spans="1:27" x14ac:dyDescent="0.25">
      <c r="A45" s="106" t="s">
        <v>76</v>
      </c>
      <c r="B45" s="106" t="s">
        <v>77</v>
      </c>
      <c r="C45" s="106" t="s">
        <v>271</v>
      </c>
      <c r="D45" s="106" t="s">
        <v>272</v>
      </c>
      <c r="F45" s="106" t="s">
        <v>273</v>
      </c>
      <c r="G45" s="106" t="s">
        <v>274</v>
      </c>
      <c r="H45" s="106" t="s">
        <v>77</v>
      </c>
      <c r="I45" s="106" t="s">
        <v>275</v>
      </c>
      <c r="J45" s="106" t="s">
        <v>83</v>
      </c>
      <c r="K45" s="106" t="s">
        <v>85</v>
      </c>
      <c r="N45" s="106" t="s">
        <v>85</v>
      </c>
      <c r="Q45" s="106" t="s">
        <v>35</v>
      </c>
      <c r="R45" s="107">
        <v>37124</v>
      </c>
      <c r="S45" s="106" t="s">
        <v>35</v>
      </c>
      <c r="T45" s="107">
        <v>37138</v>
      </c>
      <c r="U45" s="106" t="s">
        <v>85</v>
      </c>
      <c r="X45" s="106" t="s">
        <v>85</v>
      </c>
      <c r="AA45" s="106" t="s">
        <v>86</v>
      </c>
    </row>
    <row r="46" spans="1:27" x14ac:dyDescent="0.25">
      <c r="A46" s="106" t="s">
        <v>76</v>
      </c>
      <c r="B46" s="106" t="s">
        <v>77</v>
      </c>
      <c r="C46" s="106" t="s">
        <v>276</v>
      </c>
      <c r="D46" s="106" t="s">
        <v>277</v>
      </c>
      <c r="F46" s="106" t="s">
        <v>278</v>
      </c>
      <c r="G46" s="106" t="s">
        <v>184</v>
      </c>
      <c r="H46" s="106" t="s">
        <v>77</v>
      </c>
      <c r="I46" s="106" t="s">
        <v>279</v>
      </c>
      <c r="J46" s="106" t="s">
        <v>116</v>
      </c>
      <c r="K46" s="106" t="s">
        <v>85</v>
      </c>
      <c r="N46" s="106" t="s">
        <v>85</v>
      </c>
      <c r="U46" s="106" t="s">
        <v>85</v>
      </c>
      <c r="X46" s="106" t="s">
        <v>85</v>
      </c>
      <c r="AA46" s="106" t="s">
        <v>86</v>
      </c>
    </row>
    <row r="47" spans="1:27" x14ac:dyDescent="0.25">
      <c r="A47" s="106" t="s">
        <v>76</v>
      </c>
      <c r="B47" s="106" t="s">
        <v>77</v>
      </c>
      <c r="C47" s="106" t="s">
        <v>280</v>
      </c>
      <c r="D47" s="106" t="s">
        <v>281</v>
      </c>
      <c r="F47" s="106" t="s">
        <v>282</v>
      </c>
      <c r="G47" s="106" t="s">
        <v>283</v>
      </c>
      <c r="H47" s="106" t="s">
        <v>77</v>
      </c>
      <c r="I47" s="106" t="s">
        <v>284</v>
      </c>
      <c r="J47" s="106" t="s">
        <v>83</v>
      </c>
      <c r="K47" s="106" t="s">
        <v>84</v>
      </c>
      <c r="M47" s="107">
        <v>41758</v>
      </c>
      <c r="N47" s="106" t="s">
        <v>84</v>
      </c>
      <c r="O47" s="106" t="s">
        <v>39</v>
      </c>
      <c r="P47" s="107">
        <v>43003</v>
      </c>
      <c r="Q47" s="106" t="s">
        <v>35</v>
      </c>
      <c r="R47" s="107">
        <v>42641</v>
      </c>
      <c r="S47" s="106" t="s">
        <v>35</v>
      </c>
      <c r="T47" s="107">
        <v>42641</v>
      </c>
      <c r="U47" s="106" t="s">
        <v>84</v>
      </c>
      <c r="V47" s="106" t="s">
        <v>35</v>
      </c>
      <c r="W47" s="107">
        <v>43916</v>
      </c>
      <c r="X47" s="106" t="s">
        <v>84</v>
      </c>
      <c r="Y47" s="106" t="s">
        <v>43</v>
      </c>
      <c r="Z47" s="107">
        <v>43920</v>
      </c>
      <c r="AA47" s="106" t="s">
        <v>86</v>
      </c>
    </row>
    <row r="48" spans="1:27" x14ac:dyDescent="0.25">
      <c r="A48" s="106" t="s">
        <v>76</v>
      </c>
      <c r="B48" s="106" t="s">
        <v>77</v>
      </c>
      <c r="C48" s="106" t="s">
        <v>285</v>
      </c>
      <c r="D48" s="106" t="s">
        <v>286</v>
      </c>
      <c r="F48" s="106" t="s">
        <v>287</v>
      </c>
      <c r="G48" s="106" t="s">
        <v>103</v>
      </c>
      <c r="H48" s="106" t="s">
        <v>77</v>
      </c>
      <c r="I48" s="106" t="s">
        <v>104</v>
      </c>
      <c r="J48" s="106" t="s">
        <v>105</v>
      </c>
      <c r="K48" s="106" t="s">
        <v>84</v>
      </c>
      <c r="M48" s="107">
        <v>44834</v>
      </c>
      <c r="N48" s="106" t="s">
        <v>84</v>
      </c>
      <c r="O48" s="106" t="s">
        <v>39</v>
      </c>
      <c r="P48" s="107">
        <v>44834</v>
      </c>
      <c r="Q48" s="106" t="s">
        <v>35</v>
      </c>
      <c r="R48" s="107">
        <v>44834</v>
      </c>
      <c r="S48" s="106" t="s">
        <v>35</v>
      </c>
      <c r="T48" s="107">
        <v>44834</v>
      </c>
      <c r="U48" s="106" t="s">
        <v>85</v>
      </c>
      <c r="X48" s="106" t="s">
        <v>85</v>
      </c>
      <c r="AA48" s="106" t="s">
        <v>86</v>
      </c>
    </row>
    <row r="49" spans="1:27" x14ac:dyDescent="0.25">
      <c r="A49" s="106" t="s">
        <v>76</v>
      </c>
      <c r="B49" s="106" t="s">
        <v>77</v>
      </c>
      <c r="C49" s="106" t="s">
        <v>288</v>
      </c>
      <c r="D49" s="106" t="s">
        <v>289</v>
      </c>
      <c r="F49" s="106" t="s">
        <v>290</v>
      </c>
      <c r="G49" s="106" t="s">
        <v>291</v>
      </c>
      <c r="H49" s="106" t="s">
        <v>77</v>
      </c>
      <c r="I49" s="106" t="s">
        <v>292</v>
      </c>
      <c r="J49" s="106" t="s">
        <v>83</v>
      </c>
      <c r="K49" s="106" t="s">
        <v>84</v>
      </c>
      <c r="M49" s="107">
        <v>40435</v>
      </c>
      <c r="N49" s="106" t="s">
        <v>84</v>
      </c>
      <c r="O49" s="106" t="s">
        <v>39</v>
      </c>
      <c r="P49" s="107">
        <v>43370</v>
      </c>
      <c r="Q49" s="106" t="s">
        <v>35</v>
      </c>
      <c r="R49" s="107">
        <v>37894</v>
      </c>
      <c r="S49" s="106" t="s">
        <v>35</v>
      </c>
      <c r="T49" s="107">
        <v>38880</v>
      </c>
      <c r="U49" s="106" t="s">
        <v>85</v>
      </c>
      <c r="X49" s="106" t="s">
        <v>85</v>
      </c>
      <c r="AA49" s="106" t="s">
        <v>86</v>
      </c>
    </row>
    <row r="50" spans="1:27" x14ac:dyDescent="0.25">
      <c r="A50" s="106" t="s">
        <v>76</v>
      </c>
      <c r="B50" s="106" t="s">
        <v>77</v>
      </c>
      <c r="C50" s="106" t="s">
        <v>293</v>
      </c>
      <c r="D50" s="106" t="s">
        <v>294</v>
      </c>
      <c r="F50" s="106" t="s">
        <v>295</v>
      </c>
      <c r="G50" s="106" t="s">
        <v>296</v>
      </c>
      <c r="H50" s="106" t="s">
        <v>77</v>
      </c>
      <c r="I50" s="106" t="s">
        <v>297</v>
      </c>
      <c r="J50" s="106" t="s">
        <v>105</v>
      </c>
      <c r="K50" s="106" t="s">
        <v>84</v>
      </c>
      <c r="M50" s="107">
        <v>41179</v>
      </c>
      <c r="N50" s="106" t="s">
        <v>84</v>
      </c>
      <c r="O50" s="106" t="s">
        <v>39</v>
      </c>
      <c r="P50" s="107">
        <v>44834</v>
      </c>
      <c r="Q50" s="106" t="s">
        <v>35</v>
      </c>
      <c r="R50" s="107">
        <v>42639</v>
      </c>
      <c r="S50" s="106" t="s">
        <v>35</v>
      </c>
      <c r="T50" s="107">
        <v>42639</v>
      </c>
      <c r="U50" s="106" t="s">
        <v>85</v>
      </c>
      <c r="X50" s="106" t="s">
        <v>85</v>
      </c>
      <c r="AA50" s="106" t="s">
        <v>86</v>
      </c>
    </row>
    <row r="51" spans="1:27" x14ac:dyDescent="0.25">
      <c r="A51" s="106" t="s">
        <v>76</v>
      </c>
      <c r="B51" s="106" t="s">
        <v>77</v>
      </c>
      <c r="C51" s="106" t="s">
        <v>298</v>
      </c>
      <c r="D51" s="106" t="s">
        <v>299</v>
      </c>
      <c r="F51" s="106" t="s">
        <v>300</v>
      </c>
      <c r="G51" s="106" t="s">
        <v>81</v>
      </c>
      <c r="H51" s="106" t="s">
        <v>77</v>
      </c>
      <c r="I51" s="106" t="s">
        <v>82</v>
      </c>
      <c r="J51" s="106" t="s">
        <v>105</v>
      </c>
      <c r="K51" s="106" t="s">
        <v>84</v>
      </c>
      <c r="M51" s="107">
        <v>40806</v>
      </c>
      <c r="N51" s="106" t="s">
        <v>84</v>
      </c>
      <c r="O51" s="106" t="s">
        <v>39</v>
      </c>
      <c r="P51" s="107">
        <v>42012</v>
      </c>
      <c r="Q51" s="106" t="s">
        <v>35</v>
      </c>
      <c r="R51" s="107">
        <v>39351</v>
      </c>
      <c r="S51" s="106" t="s">
        <v>35</v>
      </c>
      <c r="T51" s="107">
        <v>39351</v>
      </c>
      <c r="U51" s="106" t="s">
        <v>84</v>
      </c>
      <c r="V51" s="106" t="s">
        <v>35</v>
      </c>
      <c r="W51" s="107">
        <v>43362</v>
      </c>
      <c r="X51" s="106" t="s">
        <v>84</v>
      </c>
      <c r="Y51" s="106" t="s">
        <v>42</v>
      </c>
      <c r="Z51" s="107">
        <v>43454</v>
      </c>
      <c r="AA51" s="106" t="s">
        <v>86</v>
      </c>
    </row>
    <row r="52" spans="1:27" x14ac:dyDescent="0.25">
      <c r="A52" s="106" t="s">
        <v>76</v>
      </c>
      <c r="B52" s="106" t="s">
        <v>77</v>
      </c>
      <c r="C52" s="106" t="s">
        <v>301</v>
      </c>
      <c r="D52" s="106" t="s">
        <v>302</v>
      </c>
      <c r="F52" s="106" t="s">
        <v>303</v>
      </c>
      <c r="G52" s="106" t="s">
        <v>304</v>
      </c>
      <c r="H52" s="106" t="s">
        <v>77</v>
      </c>
      <c r="I52" s="106" t="s">
        <v>305</v>
      </c>
      <c r="J52" s="106" t="s">
        <v>83</v>
      </c>
      <c r="K52" s="106" t="s">
        <v>84</v>
      </c>
      <c r="M52" s="107">
        <v>42643</v>
      </c>
      <c r="N52" s="106" t="s">
        <v>84</v>
      </c>
      <c r="O52" s="106" t="s">
        <v>39</v>
      </c>
      <c r="P52" s="107">
        <v>42643</v>
      </c>
      <c r="Q52" s="106" t="s">
        <v>35</v>
      </c>
      <c r="R52" s="107">
        <v>37053</v>
      </c>
      <c r="S52" s="106" t="s">
        <v>35</v>
      </c>
      <c r="T52" s="107">
        <v>37460</v>
      </c>
      <c r="U52" s="106" t="s">
        <v>84</v>
      </c>
      <c r="V52" s="106" t="s">
        <v>35</v>
      </c>
      <c r="W52" s="107">
        <v>43007</v>
      </c>
      <c r="X52" s="106" t="s">
        <v>85</v>
      </c>
      <c r="AA52" s="106" t="s">
        <v>86</v>
      </c>
    </row>
    <row r="53" spans="1:27" x14ac:dyDescent="0.25">
      <c r="A53" s="106" t="s">
        <v>76</v>
      </c>
      <c r="B53" s="106" t="s">
        <v>77</v>
      </c>
      <c r="C53" s="106" t="s">
        <v>306</v>
      </c>
      <c r="D53" s="106" t="s">
        <v>307</v>
      </c>
      <c r="F53" s="106" t="s">
        <v>308</v>
      </c>
      <c r="G53" s="106" t="s">
        <v>237</v>
      </c>
      <c r="H53" s="106" t="s">
        <v>77</v>
      </c>
      <c r="I53" s="106" t="s">
        <v>238</v>
      </c>
      <c r="J53" s="106" t="s">
        <v>116</v>
      </c>
      <c r="K53" s="106" t="s">
        <v>85</v>
      </c>
      <c r="N53" s="106" t="s">
        <v>85</v>
      </c>
      <c r="S53" s="106" t="s">
        <v>35</v>
      </c>
      <c r="T53" s="107">
        <v>43767</v>
      </c>
      <c r="U53" s="106" t="s">
        <v>85</v>
      </c>
      <c r="X53" s="106" t="s">
        <v>85</v>
      </c>
      <c r="AA53" s="106" t="s">
        <v>86</v>
      </c>
    </row>
    <row r="54" spans="1:27" x14ac:dyDescent="0.25">
      <c r="A54" s="106" t="s">
        <v>76</v>
      </c>
      <c r="B54" s="106" t="s">
        <v>77</v>
      </c>
      <c r="C54" s="106" t="s">
        <v>309</v>
      </c>
      <c r="D54" s="106" t="s">
        <v>310</v>
      </c>
      <c r="F54" s="106" t="s">
        <v>311</v>
      </c>
      <c r="G54" s="106" t="s">
        <v>184</v>
      </c>
      <c r="H54" s="106" t="s">
        <v>77</v>
      </c>
      <c r="I54" s="106" t="s">
        <v>195</v>
      </c>
      <c r="J54" s="106" t="s">
        <v>116</v>
      </c>
      <c r="K54" s="106" t="s">
        <v>84</v>
      </c>
      <c r="M54" s="107">
        <v>44834</v>
      </c>
      <c r="N54" s="106" t="s">
        <v>84</v>
      </c>
      <c r="O54" s="106" t="s">
        <v>39</v>
      </c>
      <c r="P54" s="107">
        <v>44834</v>
      </c>
      <c r="Q54" s="106" t="s">
        <v>35</v>
      </c>
      <c r="R54" s="107">
        <v>44834</v>
      </c>
      <c r="S54" s="106" t="s">
        <v>35</v>
      </c>
      <c r="T54" s="107">
        <v>44834</v>
      </c>
      <c r="U54" s="106" t="s">
        <v>85</v>
      </c>
      <c r="X54" s="106" t="s">
        <v>84</v>
      </c>
      <c r="Y54" s="106" t="s">
        <v>42</v>
      </c>
      <c r="Z54" s="107">
        <v>45198</v>
      </c>
      <c r="AA54" s="106" t="s">
        <v>86</v>
      </c>
    </row>
    <row r="55" spans="1:27" x14ac:dyDescent="0.25">
      <c r="A55" s="106" t="s">
        <v>76</v>
      </c>
      <c r="B55" s="106" t="s">
        <v>77</v>
      </c>
      <c r="C55" s="106" t="s">
        <v>312</v>
      </c>
      <c r="D55" s="106" t="s">
        <v>313</v>
      </c>
      <c r="F55" s="106" t="s">
        <v>314</v>
      </c>
      <c r="G55" s="106" t="s">
        <v>148</v>
      </c>
      <c r="H55" s="106" t="s">
        <v>77</v>
      </c>
      <c r="I55" s="106" t="s">
        <v>315</v>
      </c>
      <c r="J55" s="106" t="s">
        <v>105</v>
      </c>
      <c r="K55" s="106" t="s">
        <v>84</v>
      </c>
      <c r="M55" s="107">
        <v>40807</v>
      </c>
      <c r="N55" s="106" t="s">
        <v>84</v>
      </c>
      <c r="O55" s="106" t="s">
        <v>39</v>
      </c>
      <c r="P55" s="107">
        <v>40807</v>
      </c>
      <c r="Q55" s="106" t="s">
        <v>35</v>
      </c>
      <c r="R55" s="107">
        <v>40962</v>
      </c>
      <c r="S55" s="106" t="s">
        <v>35</v>
      </c>
      <c r="T55" s="107">
        <v>40962</v>
      </c>
      <c r="U55" s="106" t="s">
        <v>84</v>
      </c>
      <c r="V55" s="106" t="s">
        <v>35</v>
      </c>
      <c r="W55" s="107">
        <v>44469</v>
      </c>
      <c r="X55" s="106" t="s">
        <v>84</v>
      </c>
      <c r="Y55" s="106" t="s">
        <v>36</v>
      </c>
      <c r="Z55" s="107">
        <v>44644</v>
      </c>
      <c r="AA55" s="106" t="s">
        <v>86</v>
      </c>
    </row>
    <row r="56" spans="1:27" x14ac:dyDescent="0.25">
      <c r="A56" s="106" t="s">
        <v>76</v>
      </c>
      <c r="B56" s="106" t="s">
        <v>77</v>
      </c>
      <c r="C56" s="106" t="s">
        <v>316</v>
      </c>
      <c r="D56" s="106" t="s">
        <v>317</v>
      </c>
      <c r="F56" s="106" t="s">
        <v>318</v>
      </c>
      <c r="G56" s="106" t="s">
        <v>212</v>
      </c>
      <c r="H56" s="106" t="s">
        <v>77</v>
      </c>
      <c r="I56" s="106" t="s">
        <v>213</v>
      </c>
      <c r="J56" s="106" t="s">
        <v>83</v>
      </c>
      <c r="K56" s="106" t="s">
        <v>84</v>
      </c>
      <c r="M56" s="107">
        <v>45198</v>
      </c>
      <c r="N56" s="106" t="s">
        <v>84</v>
      </c>
      <c r="O56" s="106" t="s">
        <v>39</v>
      </c>
      <c r="P56" s="107">
        <v>45198</v>
      </c>
      <c r="Q56" s="106" t="s">
        <v>35</v>
      </c>
      <c r="R56" s="107">
        <v>36296</v>
      </c>
      <c r="S56" s="106" t="s">
        <v>35</v>
      </c>
      <c r="T56" s="107">
        <v>36315</v>
      </c>
      <c r="U56" s="106" t="s">
        <v>85</v>
      </c>
      <c r="X56" s="106" t="s">
        <v>85</v>
      </c>
      <c r="AA56" s="106" t="s">
        <v>86</v>
      </c>
    </row>
    <row r="57" spans="1:27" x14ac:dyDescent="0.25">
      <c r="A57" s="106" t="s">
        <v>76</v>
      </c>
      <c r="B57" s="106" t="s">
        <v>77</v>
      </c>
      <c r="C57" s="106" t="s">
        <v>319</v>
      </c>
      <c r="D57" s="106" t="s">
        <v>320</v>
      </c>
      <c r="F57" s="106" t="s">
        <v>321</v>
      </c>
      <c r="G57" s="106" t="s">
        <v>184</v>
      </c>
      <c r="H57" s="106" t="s">
        <v>77</v>
      </c>
      <c r="I57" s="106" t="s">
        <v>322</v>
      </c>
      <c r="J57" s="106" t="s">
        <v>83</v>
      </c>
      <c r="K57" s="106" t="s">
        <v>84</v>
      </c>
      <c r="M57" s="107">
        <v>45198</v>
      </c>
      <c r="N57" s="106" t="s">
        <v>84</v>
      </c>
      <c r="O57" s="106" t="s">
        <v>39</v>
      </c>
      <c r="P57" s="107">
        <v>45198</v>
      </c>
      <c r="Q57" s="106" t="s">
        <v>35</v>
      </c>
      <c r="R57" s="107">
        <v>38232</v>
      </c>
      <c r="S57" s="106" t="s">
        <v>35</v>
      </c>
      <c r="T57" s="107">
        <v>45198</v>
      </c>
      <c r="U57" s="106" t="s">
        <v>85</v>
      </c>
      <c r="X57" s="106" t="s">
        <v>85</v>
      </c>
      <c r="AA57" s="106" t="s">
        <v>86</v>
      </c>
    </row>
    <row r="58" spans="1:27" x14ac:dyDescent="0.25">
      <c r="A58" s="106" t="s">
        <v>76</v>
      </c>
      <c r="B58" s="106" t="s">
        <v>77</v>
      </c>
      <c r="C58" s="106" t="s">
        <v>323</v>
      </c>
      <c r="D58" s="106" t="s">
        <v>324</v>
      </c>
      <c r="F58" s="106" t="s">
        <v>325</v>
      </c>
      <c r="G58" s="106" t="s">
        <v>166</v>
      </c>
      <c r="H58" s="106" t="s">
        <v>77</v>
      </c>
      <c r="I58" s="106" t="s">
        <v>326</v>
      </c>
      <c r="J58" s="106" t="s">
        <v>105</v>
      </c>
      <c r="K58" s="106" t="s">
        <v>84</v>
      </c>
      <c r="M58" s="107">
        <v>44104</v>
      </c>
      <c r="N58" s="106" t="s">
        <v>84</v>
      </c>
      <c r="O58" s="106" t="s">
        <v>39</v>
      </c>
      <c r="P58" s="107">
        <v>44104</v>
      </c>
      <c r="Q58" s="106" t="s">
        <v>35</v>
      </c>
      <c r="R58" s="107">
        <v>39980</v>
      </c>
      <c r="S58" s="106" t="s">
        <v>35</v>
      </c>
      <c r="T58" s="107">
        <v>39980</v>
      </c>
      <c r="U58" s="106" t="s">
        <v>84</v>
      </c>
      <c r="V58" s="106" t="s">
        <v>35</v>
      </c>
      <c r="W58" s="107">
        <v>44644</v>
      </c>
      <c r="X58" s="106" t="s">
        <v>85</v>
      </c>
      <c r="AA58" s="106" t="s">
        <v>86</v>
      </c>
    </row>
    <row r="59" spans="1:27" x14ac:dyDescent="0.25">
      <c r="A59" s="106" t="s">
        <v>76</v>
      </c>
      <c r="B59" s="106" t="s">
        <v>77</v>
      </c>
      <c r="C59" s="106" t="s">
        <v>327</v>
      </c>
      <c r="D59" s="106" t="s">
        <v>328</v>
      </c>
      <c r="F59" s="106" t="s">
        <v>329</v>
      </c>
      <c r="G59" s="106" t="s">
        <v>330</v>
      </c>
      <c r="H59" s="106" t="s">
        <v>77</v>
      </c>
      <c r="I59" s="106" t="s">
        <v>331</v>
      </c>
      <c r="J59" s="106" t="s">
        <v>83</v>
      </c>
      <c r="K59" s="106" t="s">
        <v>84</v>
      </c>
      <c r="M59" s="107">
        <v>41857</v>
      </c>
      <c r="N59" s="106" t="s">
        <v>84</v>
      </c>
      <c r="O59" s="106" t="s">
        <v>39</v>
      </c>
      <c r="P59" s="107">
        <v>42643</v>
      </c>
      <c r="Q59" s="106" t="s">
        <v>35</v>
      </c>
      <c r="R59" s="107">
        <v>38232</v>
      </c>
      <c r="S59" s="106" t="s">
        <v>35</v>
      </c>
      <c r="T59" s="107">
        <v>38026</v>
      </c>
      <c r="U59" s="106" t="s">
        <v>85</v>
      </c>
      <c r="X59" s="106" t="s">
        <v>85</v>
      </c>
      <c r="AA59" s="106" t="s">
        <v>86</v>
      </c>
    </row>
    <row r="60" spans="1:27" x14ac:dyDescent="0.25">
      <c r="A60" s="106" t="s">
        <v>76</v>
      </c>
      <c r="B60" s="106" t="s">
        <v>77</v>
      </c>
      <c r="C60" s="106" t="s">
        <v>332</v>
      </c>
      <c r="D60" s="106" t="s">
        <v>333</v>
      </c>
      <c r="F60" s="106" t="s">
        <v>334</v>
      </c>
      <c r="G60" s="106" t="s">
        <v>81</v>
      </c>
      <c r="H60" s="106" t="s">
        <v>77</v>
      </c>
      <c r="I60" s="106" t="s">
        <v>82</v>
      </c>
      <c r="J60" s="106" t="s">
        <v>83</v>
      </c>
      <c r="K60" s="106" t="s">
        <v>84</v>
      </c>
      <c r="M60" s="107">
        <v>43006</v>
      </c>
      <c r="N60" s="106" t="s">
        <v>85</v>
      </c>
      <c r="Q60" s="106" t="s">
        <v>35</v>
      </c>
      <c r="R60" s="107">
        <v>36516</v>
      </c>
      <c r="S60" s="106" t="s">
        <v>35</v>
      </c>
      <c r="T60" s="107">
        <v>36516</v>
      </c>
      <c r="U60" s="106" t="s">
        <v>85</v>
      </c>
      <c r="X60" s="106" t="s">
        <v>85</v>
      </c>
      <c r="AA60" s="106" t="s">
        <v>86</v>
      </c>
    </row>
    <row r="61" spans="1:27" x14ac:dyDescent="0.25">
      <c r="A61" s="106" t="s">
        <v>76</v>
      </c>
      <c r="B61" s="106" t="s">
        <v>77</v>
      </c>
      <c r="C61" s="106" t="s">
        <v>335</v>
      </c>
      <c r="D61" s="106" t="s">
        <v>336</v>
      </c>
      <c r="F61" s="106" t="s">
        <v>337</v>
      </c>
      <c r="G61" s="106" t="s">
        <v>338</v>
      </c>
      <c r="H61" s="106" t="s">
        <v>77</v>
      </c>
      <c r="I61" s="106" t="s">
        <v>339</v>
      </c>
      <c r="J61" s="106" t="s">
        <v>83</v>
      </c>
      <c r="K61" s="106" t="s">
        <v>84</v>
      </c>
      <c r="M61" s="107">
        <v>39353</v>
      </c>
      <c r="N61" s="106" t="s">
        <v>85</v>
      </c>
      <c r="Q61" s="106" t="s">
        <v>35</v>
      </c>
      <c r="R61" s="107">
        <v>37872</v>
      </c>
      <c r="S61" s="106" t="s">
        <v>35</v>
      </c>
      <c r="T61" s="107">
        <v>44103</v>
      </c>
      <c r="U61" s="106" t="s">
        <v>85</v>
      </c>
      <c r="X61" s="106" t="s">
        <v>85</v>
      </c>
      <c r="AA61" s="106" t="s">
        <v>86</v>
      </c>
    </row>
    <row r="62" spans="1:27" x14ac:dyDescent="0.25">
      <c r="A62" s="106" t="s">
        <v>76</v>
      </c>
      <c r="B62" s="106" t="s">
        <v>77</v>
      </c>
      <c r="C62" s="106" t="s">
        <v>340</v>
      </c>
      <c r="D62" s="106" t="s">
        <v>341</v>
      </c>
      <c r="F62" s="106" t="s">
        <v>342</v>
      </c>
      <c r="G62" s="106" t="s">
        <v>103</v>
      </c>
      <c r="H62" s="106" t="s">
        <v>77</v>
      </c>
      <c r="I62" s="106" t="s">
        <v>343</v>
      </c>
      <c r="J62" s="106" t="s">
        <v>116</v>
      </c>
      <c r="K62" s="106" t="s">
        <v>84</v>
      </c>
      <c r="M62" s="107">
        <v>41611</v>
      </c>
      <c r="N62" s="106" t="s">
        <v>84</v>
      </c>
      <c r="O62" s="106" t="s">
        <v>39</v>
      </c>
      <c r="P62" s="107">
        <v>41611</v>
      </c>
      <c r="Q62" s="106" t="s">
        <v>35</v>
      </c>
      <c r="R62" s="107">
        <v>41611</v>
      </c>
      <c r="S62" s="106" t="s">
        <v>35</v>
      </c>
      <c r="T62" s="107">
        <v>41611</v>
      </c>
      <c r="U62" s="106" t="s">
        <v>85</v>
      </c>
      <c r="X62" s="106" t="s">
        <v>85</v>
      </c>
      <c r="AA62" s="106" t="s">
        <v>86</v>
      </c>
    </row>
    <row r="63" spans="1:27" x14ac:dyDescent="0.25">
      <c r="A63" s="106" t="s">
        <v>76</v>
      </c>
      <c r="B63" s="106" t="s">
        <v>77</v>
      </c>
      <c r="C63" s="106" t="s">
        <v>344</v>
      </c>
      <c r="D63" s="106" t="s">
        <v>345</v>
      </c>
      <c r="F63" s="106" t="s">
        <v>346</v>
      </c>
      <c r="G63" s="106" t="s">
        <v>153</v>
      </c>
      <c r="H63" s="106" t="s">
        <v>77</v>
      </c>
      <c r="I63" s="106" t="s">
        <v>250</v>
      </c>
      <c r="J63" s="106" t="s">
        <v>105</v>
      </c>
      <c r="K63" s="106" t="s">
        <v>84</v>
      </c>
      <c r="M63" s="107">
        <v>39125</v>
      </c>
      <c r="N63" s="106" t="s">
        <v>84</v>
      </c>
      <c r="O63" s="106" t="s">
        <v>39</v>
      </c>
      <c r="P63" s="107">
        <v>41547</v>
      </c>
      <c r="Q63" s="106" t="s">
        <v>35</v>
      </c>
      <c r="R63" s="107">
        <v>39717</v>
      </c>
      <c r="S63" s="106" t="s">
        <v>35</v>
      </c>
      <c r="T63" s="107">
        <v>41702</v>
      </c>
      <c r="U63" s="106" t="s">
        <v>85</v>
      </c>
      <c r="X63" s="106" t="s">
        <v>85</v>
      </c>
      <c r="AA63" s="106" t="s">
        <v>86</v>
      </c>
    </row>
    <row r="64" spans="1:27" x14ac:dyDescent="0.25">
      <c r="A64" s="106" t="s">
        <v>76</v>
      </c>
      <c r="B64" s="106" t="s">
        <v>77</v>
      </c>
      <c r="C64" s="106" t="s">
        <v>347</v>
      </c>
      <c r="D64" s="106" t="s">
        <v>348</v>
      </c>
      <c r="F64" s="106" t="s">
        <v>349</v>
      </c>
      <c r="G64" s="106" t="s">
        <v>95</v>
      </c>
      <c r="H64" s="106" t="s">
        <v>77</v>
      </c>
      <c r="I64" s="106" t="s">
        <v>96</v>
      </c>
      <c r="J64" s="106" t="s">
        <v>83</v>
      </c>
      <c r="K64" s="106" t="s">
        <v>85</v>
      </c>
      <c r="N64" s="106" t="s">
        <v>85</v>
      </c>
      <c r="Q64" s="106" t="s">
        <v>35</v>
      </c>
      <c r="R64" s="107">
        <v>37894</v>
      </c>
      <c r="S64" s="106" t="s">
        <v>350</v>
      </c>
      <c r="T64" s="107">
        <v>36371</v>
      </c>
      <c r="U64" s="106" t="s">
        <v>85</v>
      </c>
      <c r="X64" s="106" t="s">
        <v>85</v>
      </c>
      <c r="AA64" s="106" t="s">
        <v>86</v>
      </c>
    </row>
    <row r="65" spans="1:27" x14ac:dyDescent="0.25">
      <c r="A65" s="106" t="s">
        <v>76</v>
      </c>
      <c r="B65" s="106" t="s">
        <v>77</v>
      </c>
      <c r="C65" s="106" t="s">
        <v>351</v>
      </c>
      <c r="D65" s="106" t="s">
        <v>352</v>
      </c>
      <c r="F65" s="106" t="s">
        <v>353</v>
      </c>
      <c r="G65" s="106" t="s">
        <v>283</v>
      </c>
      <c r="H65" s="106" t="s">
        <v>77</v>
      </c>
      <c r="I65" s="106" t="s">
        <v>284</v>
      </c>
      <c r="J65" s="106" t="s">
        <v>83</v>
      </c>
      <c r="K65" s="106" t="s">
        <v>85</v>
      </c>
      <c r="N65" s="106" t="s">
        <v>85</v>
      </c>
      <c r="Q65" s="106" t="s">
        <v>35</v>
      </c>
      <c r="R65" s="107">
        <v>38624</v>
      </c>
      <c r="S65" s="106" t="s">
        <v>35</v>
      </c>
      <c r="T65" s="107">
        <v>43006</v>
      </c>
      <c r="U65" s="106" t="s">
        <v>85</v>
      </c>
      <c r="X65" s="106" t="s">
        <v>85</v>
      </c>
      <c r="AA65" s="106" t="s">
        <v>86</v>
      </c>
    </row>
    <row r="66" spans="1:27" x14ac:dyDescent="0.25">
      <c r="A66" s="106" t="s">
        <v>76</v>
      </c>
      <c r="B66" s="106" t="s">
        <v>77</v>
      </c>
      <c r="C66" s="106" t="s">
        <v>354</v>
      </c>
      <c r="D66" s="106" t="s">
        <v>355</v>
      </c>
      <c r="F66" s="106" t="s">
        <v>356</v>
      </c>
      <c r="G66" s="106" t="s">
        <v>184</v>
      </c>
      <c r="H66" s="106" t="s">
        <v>77</v>
      </c>
      <c r="I66" s="106" t="s">
        <v>185</v>
      </c>
      <c r="J66" s="106" t="s">
        <v>83</v>
      </c>
      <c r="K66" s="106" t="s">
        <v>85</v>
      </c>
      <c r="N66" s="106" t="s">
        <v>85</v>
      </c>
      <c r="Q66" s="106" t="s">
        <v>35</v>
      </c>
      <c r="R66" s="107">
        <v>35702</v>
      </c>
      <c r="S66" s="106" t="s">
        <v>47</v>
      </c>
      <c r="T66" s="107">
        <v>35313</v>
      </c>
      <c r="U66" s="106" t="s">
        <v>85</v>
      </c>
      <c r="X66" s="106" t="s">
        <v>85</v>
      </c>
      <c r="AA66" s="106" t="s">
        <v>86</v>
      </c>
    </row>
    <row r="67" spans="1:27" x14ac:dyDescent="0.25">
      <c r="A67" s="106" t="s">
        <v>76</v>
      </c>
      <c r="B67" s="106" t="s">
        <v>77</v>
      </c>
      <c r="C67" s="106" t="s">
        <v>357</v>
      </c>
      <c r="D67" s="106" t="s">
        <v>358</v>
      </c>
      <c r="F67" s="106" t="s">
        <v>359</v>
      </c>
      <c r="G67" s="106" t="s">
        <v>360</v>
      </c>
      <c r="H67" s="106" t="s">
        <v>77</v>
      </c>
      <c r="I67" s="106" t="s">
        <v>361</v>
      </c>
      <c r="J67" s="106" t="s">
        <v>83</v>
      </c>
      <c r="K67" s="106" t="s">
        <v>84</v>
      </c>
      <c r="M67" s="107">
        <v>41912</v>
      </c>
      <c r="N67" s="106" t="s">
        <v>84</v>
      </c>
      <c r="O67" s="106" t="s">
        <v>39</v>
      </c>
      <c r="P67" s="107">
        <v>43003</v>
      </c>
      <c r="Q67" s="106" t="s">
        <v>35</v>
      </c>
      <c r="R67" s="107">
        <v>37509</v>
      </c>
      <c r="S67" s="106" t="s">
        <v>35</v>
      </c>
      <c r="T67" s="107">
        <v>37509</v>
      </c>
      <c r="U67" s="106" t="s">
        <v>85</v>
      </c>
      <c r="X67" s="106" t="s">
        <v>85</v>
      </c>
      <c r="AA67" s="106" t="s">
        <v>86</v>
      </c>
    </row>
    <row r="68" spans="1:27" x14ac:dyDescent="0.25">
      <c r="A68" s="106" t="s">
        <v>76</v>
      </c>
      <c r="B68" s="106" t="s">
        <v>77</v>
      </c>
      <c r="C68" s="106" t="s">
        <v>362</v>
      </c>
      <c r="D68" s="106" t="s">
        <v>363</v>
      </c>
      <c r="F68" s="106" t="s">
        <v>364</v>
      </c>
      <c r="G68" s="106" t="s">
        <v>296</v>
      </c>
      <c r="H68" s="106" t="s">
        <v>77</v>
      </c>
      <c r="I68" s="106" t="s">
        <v>365</v>
      </c>
      <c r="J68" s="106" t="s">
        <v>83</v>
      </c>
      <c r="K68" s="106" t="s">
        <v>84</v>
      </c>
      <c r="M68" s="107">
        <v>41547</v>
      </c>
      <c r="N68" s="106" t="s">
        <v>84</v>
      </c>
      <c r="O68" s="106" t="s">
        <v>39</v>
      </c>
      <c r="P68" s="107">
        <v>41547</v>
      </c>
      <c r="Q68" s="106" t="s">
        <v>35</v>
      </c>
      <c r="R68" s="107">
        <v>37319</v>
      </c>
      <c r="S68" s="106" t="s">
        <v>35</v>
      </c>
      <c r="T68" s="107">
        <v>39437</v>
      </c>
      <c r="U68" s="106" t="s">
        <v>85</v>
      </c>
      <c r="X68" s="106" t="s">
        <v>85</v>
      </c>
      <c r="AA68" s="106" t="s">
        <v>86</v>
      </c>
    </row>
    <row r="69" spans="1:27" x14ac:dyDescent="0.25">
      <c r="A69" s="106" t="s">
        <v>76</v>
      </c>
      <c r="B69" s="106" t="s">
        <v>77</v>
      </c>
      <c r="C69" s="106" t="s">
        <v>366</v>
      </c>
      <c r="D69" s="106" t="s">
        <v>367</v>
      </c>
      <c r="F69" s="106" t="s">
        <v>368</v>
      </c>
      <c r="G69" s="106" t="s">
        <v>369</v>
      </c>
      <c r="H69" s="106" t="s">
        <v>77</v>
      </c>
      <c r="I69" s="106" t="s">
        <v>370</v>
      </c>
      <c r="J69" s="106" t="s">
        <v>83</v>
      </c>
      <c r="K69" s="106" t="s">
        <v>84</v>
      </c>
      <c r="M69" s="107">
        <v>39352</v>
      </c>
      <c r="N69" s="106" t="s">
        <v>84</v>
      </c>
      <c r="O69" s="106" t="s">
        <v>39</v>
      </c>
      <c r="P69" s="107">
        <v>39352</v>
      </c>
      <c r="Q69" s="106" t="s">
        <v>35</v>
      </c>
      <c r="R69" s="107">
        <v>36323</v>
      </c>
      <c r="S69" s="106" t="s">
        <v>35</v>
      </c>
      <c r="T69" s="107">
        <v>36432</v>
      </c>
      <c r="U69" s="106" t="s">
        <v>84</v>
      </c>
      <c r="V69" s="106" t="s">
        <v>35</v>
      </c>
      <c r="W69" s="107">
        <v>44531</v>
      </c>
      <c r="X69" s="106" t="s">
        <v>85</v>
      </c>
      <c r="AA69" s="106" t="s">
        <v>86</v>
      </c>
    </row>
    <row r="70" spans="1:27" x14ac:dyDescent="0.25">
      <c r="A70" s="106" t="s">
        <v>76</v>
      </c>
      <c r="B70" s="106" t="s">
        <v>77</v>
      </c>
      <c r="C70" s="106" t="s">
        <v>371</v>
      </c>
      <c r="D70" s="106" t="s">
        <v>372</v>
      </c>
      <c r="F70" s="106" t="s">
        <v>373</v>
      </c>
      <c r="G70" s="106" t="s">
        <v>184</v>
      </c>
      <c r="H70" s="106" t="s">
        <v>77</v>
      </c>
      <c r="I70" s="106" t="s">
        <v>374</v>
      </c>
      <c r="J70" s="106" t="s">
        <v>83</v>
      </c>
      <c r="K70" s="106" t="s">
        <v>84</v>
      </c>
      <c r="M70" s="107">
        <v>40819</v>
      </c>
      <c r="N70" s="106" t="s">
        <v>84</v>
      </c>
      <c r="O70" s="106" t="s">
        <v>39</v>
      </c>
      <c r="P70" s="107">
        <v>41975</v>
      </c>
      <c r="Q70" s="106" t="s">
        <v>35</v>
      </c>
      <c r="R70" s="107">
        <v>36374</v>
      </c>
      <c r="S70" s="106" t="s">
        <v>35</v>
      </c>
      <c r="T70" s="107">
        <v>36374</v>
      </c>
      <c r="U70" s="106" t="s">
        <v>85</v>
      </c>
      <c r="X70" s="106" t="s">
        <v>85</v>
      </c>
      <c r="AA70" s="106" t="s">
        <v>86</v>
      </c>
    </row>
    <row r="71" spans="1:27" x14ac:dyDescent="0.25">
      <c r="A71" s="106" t="s">
        <v>76</v>
      </c>
      <c r="B71" s="106" t="s">
        <v>77</v>
      </c>
      <c r="C71" s="106" t="s">
        <v>375</v>
      </c>
      <c r="D71" s="106" t="s">
        <v>376</v>
      </c>
      <c r="F71" s="106" t="s">
        <v>377</v>
      </c>
      <c r="G71" s="106" t="s">
        <v>174</v>
      </c>
      <c r="H71" s="106" t="s">
        <v>77</v>
      </c>
      <c r="I71" s="106" t="s">
        <v>175</v>
      </c>
      <c r="J71" s="106" t="s">
        <v>105</v>
      </c>
      <c r="K71" s="106" t="s">
        <v>84</v>
      </c>
      <c r="M71" s="107">
        <v>40780</v>
      </c>
      <c r="N71" s="106" t="s">
        <v>84</v>
      </c>
      <c r="O71" s="106" t="s">
        <v>39</v>
      </c>
      <c r="P71" s="107">
        <v>41170</v>
      </c>
      <c r="Q71" s="106" t="s">
        <v>35</v>
      </c>
      <c r="R71" s="107">
        <v>41213</v>
      </c>
      <c r="S71" s="106" t="s">
        <v>35</v>
      </c>
      <c r="T71" s="107">
        <v>41213</v>
      </c>
      <c r="U71" s="106" t="s">
        <v>85</v>
      </c>
      <c r="X71" s="106" t="s">
        <v>85</v>
      </c>
      <c r="AA71" s="106" t="s">
        <v>86</v>
      </c>
    </row>
    <row r="72" spans="1:27" x14ac:dyDescent="0.25">
      <c r="A72" s="106" t="s">
        <v>76</v>
      </c>
      <c r="B72" s="106" t="s">
        <v>77</v>
      </c>
      <c r="C72" s="106" t="s">
        <v>378</v>
      </c>
      <c r="D72" s="106" t="s">
        <v>379</v>
      </c>
      <c r="F72" s="106" t="s">
        <v>380</v>
      </c>
      <c r="G72" s="106" t="s">
        <v>381</v>
      </c>
      <c r="H72" s="106" t="s">
        <v>77</v>
      </c>
      <c r="I72" s="106" t="s">
        <v>382</v>
      </c>
      <c r="J72" s="106" t="s">
        <v>83</v>
      </c>
      <c r="K72" s="106" t="s">
        <v>84</v>
      </c>
      <c r="M72" s="107">
        <v>41852</v>
      </c>
      <c r="N72" s="106" t="s">
        <v>84</v>
      </c>
      <c r="O72" s="106" t="s">
        <v>39</v>
      </c>
      <c r="P72" s="107">
        <v>42983</v>
      </c>
      <c r="Q72" s="106" t="s">
        <v>35</v>
      </c>
      <c r="R72" s="107">
        <v>36476</v>
      </c>
      <c r="S72" s="106" t="s">
        <v>35</v>
      </c>
      <c r="T72" s="107">
        <v>36669</v>
      </c>
      <c r="U72" s="106" t="s">
        <v>85</v>
      </c>
      <c r="X72" s="106" t="s">
        <v>85</v>
      </c>
      <c r="AA72" s="106" t="s">
        <v>86</v>
      </c>
    </row>
    <row r="73" spans="1:27" x14ac:dyDescent="0.25">
      <c r="A73" s="106" t="s">
        <v>76</v>
      </c>
      <c r="B73" s="106" t="s">
        <v>77</v>
      </c>
      <c r="C73" s="106" t="s">
        <v>383</v>
      </c>
      <c r="D73" s="106" t="s">
        <v>384</v>
      </c>
      <c r="F73" s="106" t="s">
        <v>385</v>
      </c>
      <c r="G73" s="106" t="s">
        <v>386</v>
      </c>
      <c r="H73" s="106" t="s">
        <v>77</v>
      </c>
      <c r="I73" s="106" t="s">
        <v>387</v>
      </c>
      <c r="J73" s="106" t="s">
        <v>83</v>
      </c>
      <c r="K73" s="106" t="s">
        <v>84</v>
      </c>
      <c r="M73" s="107">
        <v>40773</v>
      </c>
      <c r="N73" s="106" t="s">
        <v>84</v>
      </c>
      <c r="O73" s="106" t="s">
        <v>39</v>
      </c>
      <c r="P73" s="107">
        <v>40815</v>
      </c>
      <c r="Q73" s="106" t="s">
        <v>35</v>
      </c>
      <c r="R73" s="107">
        <v>37341</v>
      </c>
      <c r="S73" s="106" t="s">
        <v>35</v>
      </c>
      <c r="T73" s="107">
        <v>37333</v>
      </c>
      <c r="U73" s="106" t="s">
        <v>85</v>
      </c>
      <c r="X73" s="106" t="s">
        <v>85</v>
      </c>
      <c r="AA73" s="106" t="s">
        <v>86</v>
      </c>
    </row>
    <row r="74" spans="1:27" x14ac:dyDescent="0.25">
      <c r="A74" s="106" t="s">
        <v>76</v>
      </c>
      <c r="B74" s="106" t="s">
        <v>77</v>
      </c>
      <c r="C74" s="106" t="s">
        <v>388</v>
      </c>
      <c r="D74" s="106" t="s">
        <v>389</v>
      </c>
      <c r="F74" s="106" t="s">
        <v>390</v>
      </c>
      <c r="G74" s="106" t="s">
        <v>138</v>
      </c>
      <c r="H74" s="106" t="s">
        <v>77</v>
      </c>
      <c r="I74" s="106" t="s">
        <v>139</v>
      </c>
      <c r="J74" s="106" t="s">
        <v>83</v>
      </c>
      <c r="K74" s="106" t="s">
        <v>84</v>
      </c>
      <c r="M74" s="107">
        <v>42643</v>
      </c>
      <c r="N74" s="106" t="s">
        <v>84</v>
      </c>
      <c r="O74" s="106" t="s">
        <v>39</v>
      </c>
      <c r="P74" s="107">
        <v>42643</v>
      </c>
      <c r="Q74" s="106" t="s">
        <v>35</v>
      </c>
      <c r="R74" s="107">
        <v>38624</v>
      </c>
      <c r="S74" s="106" t="s">
        <v>35</v>
      </c>
      <c r="T74" s="107">
        <v>40738</v>
      </c>
      <c r="U74" s="106" t="s">
        <v>85</v>
      </c>
      <c r="X74" s="106" t="s">
        <v>85</v>
      </c>
      <c r="AA74" s="106" t="s">
        <v>86</v>
      </c>
    </row>
    <row r="75" spans="1:27" x14ac:dyDescent="0.25">
      <c r="A75" s="106" t="s">
        <v>76</v>
      </c>
      <c r="B75" s="106" t="s">
        <v>77</v>
      </c>
      <c r="C75" s="106" t="s">
        <v>391</v>
      </c>
      <c r="D75" s="106" t="s">
        <v>392</v>
      </c>
      <c r="F75" s="106" t="s">
        <v>393</v>
      </c>
      <c r="G75" s="106" t="s">
        <v>394</v>
      </c>
      <c r="H75" s="106" t="s">
        <v>77</v>
      </c>
      <c r="I75" s="106" t="s">
        <v>395</v>
      </c>
      <c r="J75" s="106" t="s">
        <v>83</v>
      </c>
      <c r="K75" s="106" t="s">
        <v>84</v>
      </c>
      <c r="M75" s="107">
        <v>39358</v>
      </c>
      <c r="N75" s="106" t="s">
        <v>84</v>
      </c>
      <c r="O75" s="106" t="s">
        <v>39</v>
      </c>
      <c r="P75" s="107">
        <v>40449</v>
      </c>
      <c r="Q75" s="106" t="s">
        <v>35</v>
      </c>
      <c r="R75" s="107">
        <v>36749</v>
      </c>
      <c r="S75" s="106" t="s">
        <v>35</v>
      </c>
      <c r="T75" s="107">
        <v>36749</v>
      </c>
      <c r="U75" s="106" t="s">
        <v>84</v>
      </c>
      <c r="V75" s="106" t="s">
        <v>35</v>
      </c>
      <c r="W75" s="107">
        <v>40451</v>
      </c>
      <c r="X75" s="106" t="s">
        <v>85</v>
      </c>
      <c r="AA75" s="106" t="s">
        <v>86</v>
      </c>
    </row>
    <row r="76" spans="1:27" x14ac:dyDescent="0.25">
      <c r="A76" s="106" t="s">
        <v>76</v>
      </c>
      <c r="B76" s="106" t="s">
        <v>77</v>
      </c>
      <c r="C76" s="106" t="s">
        <v>396</v>
      </c>
      <c r="D76" s="106" t="s">
        <v>397</v>
      </c>
      <c r="F76" s="106" t="s">
        <v>398</v>
      </c>
      <c r="G76" s="106" t="s">
        <v>399</v>
      </c>
      <c r="H76" s="106" t="s">
        <v>77</v>
      </c>
      <c r="I76" s="106" t="s">
        <v>400</v>
      </c>
      <c r="J76" s="106" t="s">
        <v>83</v>
      </c>
      <c r="K76" s="106" t="s">
        <v>85</v>
      </c>
      <c r="N76" s="106" t="s">
        <v>85</v>
      </c>
      <c r="Q76" s="106" t="s">
        <v>35</v>
      </c>
      <c r="R76" s="107">
        <v>36476</v>
      </c>
      <c r="S76" s="106" t="s">
        <v>35</v>
      </c>
      <c r="T76" s="107">
        <v>38621</v>
      </c>
      <c r="U76" s="106" t="s">
        <v>85</v>
      </c>
      <c r="X76" s="106" t="s">
        <v>85</v>
      </c>
      <c r="AA76" s="106" t="s">
        <v>86</v>
      </c>
    </row>
    <row r="77" spans="1:27" x14ac:dyDescent="0.25">
      <c r="A77" s="106" t="s">
        <v>76</v>
      </c>
      <c r="B77" s="106" t="s">
        <v>77</v>
      </c>
      <c r="C77" s="106" t="s">
        <v>401</v>
      </c>
      <c r="D77" s="106" t="s">
        <v>402</v>
      </c>
      <c r="F77" s="106" t="s">
        <v>403</v>
      </c>
      <c r="G77" s="106" t="s">
        <v>304</v>
      </c>
      <c r="H77" s="106" t="s">
        <v>77</v>
      </c>
      <c r="I77" s="106" t="s">
        <v>305</v>
      </c>
      <c r="J77" s="106" t="s">
        <v>83</v>
      </c>
      <c r="K77" s="106" t="s">
        <v>84</v>
      </c>
      <c r="M77" s="107">
        <v>41911</v>
      </c>
      <c r="N77" s="106" t="s">
        <v>84</v>
      </c>
      <c r="O77" s="106" t="s">
        <v>39</v>
      </c>
      <c r="P77" s="107">
        <v>41911</v>
      </c>
      <c r="Q77" s="106" t="s">
        <v>35</v>
      </c>
      <c r="R77" s="107">
        <v>38258</v>
      </c>
      <c r="S77" s="106" t="s">
        <v>35</v>
      </c>
      <c r="T77" s="107">
        <v>38988</v>
      </c>
      <c r="U77" s="106" t="s">
        <v>85</v>
      </c>
      <c r="X77" s="106" t="s">
        <v>85</v>
      </c>
      <c r="AA77" s="106" t="s">
        <v>86</v>
      </c>
    </row>
    <row r="78" spans="1:27" x14ac:dyDescent="0.25">
      <c r="A78" s="106" t="s">
        <v>76</v>
      </c>
      <c r="B78" s="106" t="s">
        <v>77</v>
      </c>
      <c r="C78" s="106" t="s">
        <v>404</v>
      </c>
      <c r="D78" s="106" t="s">
        <v>405</v>
      </c>
      <c r="F78" s="106" t="s">
        <v>406</v>
      </c>
      <c r="G78" s="106" t="s">
        <v>407</v>
      </c>
      <c r="H78" s="106" t="s">
        <v>77</v>
      </c>
      <c r="I78" s="106" t="s">
        <v>408</v>
      </c>
      <c r="J78" s="106" t="s">
        <v>83</v>
      </c>
      <c r="K78" s="106" t="s">
        <v>84</v>
      </c>
      <c r="M78" s="107">
        <v>38687</v>
      </c>
      <c r="N78" s="106" t="s">
        <v>84</v>
      </c>
      <c r="O78" s="106" t="s">
        <v>39</v>
      </c>
      <c r="P78" s="107">
        <v>38988</v>
      </c>
      <c r="Q78" s="106" t="s">
        <v>35</v>
      </c>
      <c r="R78" s="107">
        <v>37064</v>
      </c>
      <c r="S78" s="106" t="s">
        <v>35</v>
      </c>
      <c r="T78" s="107">
        <v>38771</v>
      </c>
      <c r="U78" s="106" t="s">
        <v>85</v>
      </c>
      <c r="X78" s="106" t="s">
        <v>85</v>
      </c>
      <c r="AA78" s="106" t="s">
        <v>86</v>
      </c>
    </row>
    <row r="79" spans="1:27" x14ac:dyDescent="0.25">
      <c r="A79" s="106" t="s">
        <v>76</v>
      </c>
      <c r="B79" s="106" t="s">
        <v>77</v>
      </c>
      <c r="C79" s="106" t="s">
        <v>409</v>
      </c>
      <c r="D79" s="106" t="s">
        <v>410</v>
      </c>
      <c r="F79" s="106" t="s">
        <v>411</v>
      </c>
      <c r="G79" s="106" t="s">
        <v>412</v>
      </c>
      <c r="H79" s="106" t="s">
        <v>77</v>
      </c>
      <c r="I79" s="106" t="s">
        <v>413</v>
      </c>
      <c r="J79" s="106" t="s">
        <v>83</v>
      </c>
      <c r="K79" s="106" t="s">
        <v>84</v>
      </c>
      <c r="M79" s="107">
        <v>41547</v>
      </c>
      <c r="N79" s="106" t="s">
        <v>84</v>
      </c>
      <c r="O79" s="106" t="s">
        <v>39</v>
      </c>
      <c r="P79" s="107">
        <v>41547</v>
      </c>
      <c r="Q79" s="106" t="s">
        <v>35</v>
      </c>
      <c r="R79" s="107">
        <v>37978</v>
      </c>
      <c r="S79" s="106" t="s">
        <v>35</v>
      </c>
      <c r="T79" s="107">
        <v>37894</v>
      </c>
      <c r="U79" s="106" t="s">
        <v>84</v>
      </c>
      <c r="V79" s="106" t="s">
        <v>35</v>
      </c>
      <c r="W79" s="107">
        <v>44103</v>
      </c>
      <c r="X79" s="106" t="s">
        <v>84</v>
      </c>
      <c r="Y79" s="106" t="s">
        <v>36</v>
      </c>
      <c r="Z79" s="107">
        <v>44123</v>
      </c>
      <c r="AA79" s="106" t="s">
        <v>86</v>
      </c>
    </row>
    <row r="80" spans="1:27" x14ac:dyDescent="0.25">
      <c r="A80" s="106" t="s">
        <v>76</v>
      </c>
      <c r="B80" s="106" t="s">
        <v>77</v>
      </c>
      <c r="C80" s="106" t="s">
        <v>414</v>
      </c>
      <c r="D80" s="106" t="s">
        <v>415</v>
      </c>
      <c r="F80" s="106" t="s">
        <v>416</v>
      </c>
      <c r="G80" s="106" t="s">
        <v>417</v>
      </c>
      <c r="H80" s="106" t="s">
        <v>77</v>
      </c>
      <c r="I80" s="106" t="s">
        <v>418</v>
      </c>
      <c r="J80" s="106" t="s">
        <v>105</v>
      </c>
      <c r="K80" s="106" t="s">
        <v>84</v>
      </c>
      <c r="M80" s="107">
        <v>42641</v>
      </c>
      <c r="N80" s="106" t="s">
        <v>84</v>
      </c>
      <c r="O80" s="106" t="s">
        <v>39</v>
      </c>
      <c r="P80" s="107">
        <v>42641</v>
      </c>
      <c r="Q80" s="106" t="s">
        <v>35</v>
      </c>
      <c r="R80" s="107">
        <v>42641</v>
      </c>
      <c r="S80" s="106" t="s">
        <v>35</v>
      </c>
      <c r="T80" s="107">
        <v>42641</v>
      </c>
      <c r="U80" s="106" t="s">
        <v>84</v>
      </c>
      <c r="V80" s="106" t="s">
        <v>35</v>
      </c>
      <c r="W80" s="107">
        <v>43007</v>
      </c>
      <c r="X80" s="106" t="s">
        <v>85</v>
      </c>
      <c r="AA80" s="106" t="s">
        <v>86</v>
      </c>
    </row>
    <row r="81" spans="1:27" x14ac:dyDescent="0.25">
      <c r="A81" s="106" t="s">
        <v>76</v>
      </c>
      <c r="B81" s="106" t="s">
        <v>77</v>
      </c>
      <c r="C81" s="106" t="s">
        <v>419</v>
      </c>
      <c r="D81" s="106" t="s">
        <v>420</v>
      </c>
      <c r="F81" s="106" t="s">
        <v>421</v>
      </c>
      <c r="G81" s="106" t="s">
        <v>212</v>
      </c>
      <c r="H81" s="106" t="s">
        <v>77</v>
      </c>
      <c r="I81" s="106" t="s">
        <v>213</v>
      </c>
      <c r="J81" s="106" t="s">
        <v>105</v>
      </c>
      <c r="K81" s="106" t="s">
        <v>84</v>
      </c>
      <c r="M81" s="107">
        <v>40413</v>
      </c>
      <c r="N81" s="106" t="s">
        <v>84</v>
      </c>
      <c r="O81" s="106" t="s">
        <v>39</v>
      </c>
      <c r="P81" s="107">
        <v>40413</v>
      </c>
      <c r="Q81" s="106" t="s">
        <v>35</v>
      </c>
      <c r="R81" s="107">
        <v>40378</v>
      </c>
      <c r="S81" s="106" t="s">
        <v>35</v>
      </c>
      <c r="T81" s="107">
        <v>40359</v>
      </c>
      <c r="U81" s="106" t="s">
        <v>85</v>
      </c>
      <c r="X81" s="106" t="s">
        <v>85</v>
      </c>
      <c r="AA81" s="106" t="s">
        <v>86</v>
      </c>
    </row>
    <row r="82" spans="1:27" x14ac:dyDescent="0.25">
      <c r="A82" s="106" t="s">
        <v>76</v>
      </c>
      <c r="B82" s="106" t="s">
        <v>77</v>
      </c>
      <c r="C82" s="106" t="s">
        <v>422</v>
      </c>
      <c r="D82" s="106" t="s">
        <v>423</v>
      </c>
      <c r="F82" s="106" t="s">
        <v>424</v>
      </c>
      <c r="G82" s="106" t="s">
        <v>81</v>
      </c>
      <c r="H82" s="106" t="s">
        <v>77</v>
      </c>
      <c r="I82" s="106" t="s">
        <v>82</v>
      </c>
      <c r="J82" s="106" t="s">
        <v>105</v>
      </c>
      <c r="K82" s="106" t="s">
        <v>84</v>
      </c>
      <c r="M82" s="107">
        <v>40030</v>
      </c>
      <c r="N82" s="106" t="s">
        <v>84</v>
      </c>
      <c r="O82" s="106" t="s">
        <v>37</v>
      </c>
      <c r="P82" s="107">
        <v>40030</v>
      </c>
      <c r="Q82" s="106" t="s">
        <v>35</v>
      </c>
      <c r="R82" s="107">
        <v>40451</v>
      </c>
      <c r="S82" s="106" t="s">
        <v>35</v>
      </c>
      <c r="T82" s="107">
        <v>40451</v>
      </c>
      <c r="U82" s="106" t="s">
        <v>85</v>
      </c>
      <c r="X82" s="106" t="s">
        <v>85</v>
      </c>
      <c r="AA82" s="106" t="s">
        <v>86</v>
      </c>
    </row>
    <row r="83" spans="1:27" x14ac:dyDescent="0.25">
      <c r="A83" s="106" t="s">
        <v>76</v>
      </c>
      <c r="B83" s="106" t="s">
        <v>77</v>
      </c>
      <c r="C83" s="106" t="s">
        <v>425</v>
      </c>
      <c r="D83" s="106" t="s">
        <v>426</v>
      </c>
      <c r="F83" s="106" t="s">
        <v>427</v>
      </c>
      <c r="G83" s="106" t="s">
        <v>212</v>
      </c>
      <c r="H83" s="106" t="s">
        <v>77</v>
      </c>
      <c r="I83" s="106" t="s">
        <v>213</v>
      </c>
      <c r="J83" s="106" t="s">
        <v>83</v>
      </c>
      <c r="K83" s="106" t="s">
        <v>85</v>
      </c>
      <c r="N83" s="106" t="s">
        <v>85</v>
      </c>
      <c r="Q83" s="106" t="s">
        <v>35</v>
      </c>
      <c r="R83" s="107">
        <v>38026</v>
      </c>
      <c r="S83" s="106" t="s">
        <v>35</v>
      </c>
      <c r="T83" s="107">
        <v>42276</v>
      </c>
      <c r="U83" s="106" t="s">
        <v>85</v>
      </c>
      <c r="X83" s="106" t="s">
        <v>85</v>
      </c>
      <c r="AA83" s="106" t="s">
        <v>86</v>
      </c>
    </row>
    <row r="84" spans="1:27" x14ac:dyDescent="0.25">
      <c r="A84" s="106" t="s">
        <v>76</v>
      </c>
      <c r="B84" s="106" t="s">
        <v>77</v>
      </c>
      <c r="C84" s="106" t="s">
        <v>428</v>
      </c>
      <c r="D84" s="106" t="s">
        <v>429</v>
      </c>
      <c r="F84" s="106" t="s">
        <v>430</v>
      </c>
      <c r="G84" s="106" t="s">
        <v>431</v>
      </c>
      <c r="H84" s="106" t="s">
        <v>77</v>
      </c>
      <c r="I84" s="106" t="s">
        <v>82</v>
      </c>
      <c r="J84" s="106" t="s">
        <v>83</v>
      </c>
      <c r="K84" s="106" t="s">
        <v>84</v>
      </c>
      <c r="M84" s="107">
        <v>41975</v>
      </c>
      <c r="N84" s="106" t="s">
        <v>84</v>
      </c>
      <c r="O84" s="106" t="s">
        <v>39</v>
      </c>
      <c r="P84" s="107">
        <v>41975</v>
      </c>
      <c r="Q84" s="106" t="s">
        <v>35</v>
      </c>
      <c r="R84" s="107">
        <v>37400</v>
      </c>
      <c r="S84" s="106" t="s">
        <v>35</v>
      </c>
      <c r="T84" s="107">
        <v>37503</v>
      </c>
      <c r="U84" s="106" t="s">
        <v>84</v>
      </c>
      <c r="V84" s="106" t="s">
        <v>35</v>
      </c>
      <c r="W84" s="107">
        <v>43716</v>
      </c>
      <c r="X84" s="106" t="s">
        <v>85</v>
      </c>
      <c r="AA84" s="106" t="s">
        <v>86</v>
      </c>
    </row>
    <row r="85" spans="1:27" x14ac:dyDescent="0.25">
      <c r="A85" s="106" t="s">
        <v>76</v>
      </c>
      <c r="B85" s="106" t="s">
        <v>77</v>
      </c>
      <c r="C85" s="106" t="s">
        <v>432</v>
      </c>
      <c r="D85" s="106" t="s">
        <v>433</v>
      </c>
      <c r="F85" s="106" t="s">
        <v>434</v>
      </c>
      <c r="G85" s="106" t="s">
        <v>114</v>
      </c>
      <c r="H85" s="106" t="s">
        <v>77</v>
      </c>
      <c r="I85" s="106" t="s">
        <v>115</v>
      </c>
      <c r="J85" s="106" t="s">
        <v>83</v>
      </c>
      <c r="K85" s="106" t="s">
        <v>84</v>
      </c>
      <c r="M85" s="107">
        <v>42643</v>
      </c>
      <c r="N85" s="106" t="s">
        <v>84</v>
      </c>
      <c r="O85" s="106" t="s">
        <v>39</v>
      </c>
      <c r="P85" s="107">
        <v>42643</v>
      </c>
      <c r="Q85" s="106" t="s">
        <v>35</v>
      </c>
      <c r="R85" s="107">
        <v>37494</v>
      </c>
      <c r="S85" s="106" t="s">
        <v>35</v>
      </c>
      <c r="T85" s="107">
        <v>42625</v>
      </c>
      <c r="U85" s="106" t="s">
        <v>85</v>
      </c>
      <c r="X85" s="106" t="s">
        <v>85</v>
      </c>
      <c r="AA85" s="106" t="s">
        <v>86</v>
      </c>
    </row>
    <row r="86" spans="1:27" x14ac:dyDescent="0.25">
      <c r="A86" s="106" t="s">
        <v>76</v>
      </c>
      <c r="B86" s="106" t="s">
        <v>77</v>
      </c>
      <c r="C86" s="106" t="s">
        <v>435</v>
      </c>
      <c r="D86" s="106" t="s">
        <v>436</v>
      </c>
      <c r="F86" s="106" t="s">
        <v>437</v>
      </c>
      <c r="G86" s="106" t="s">
        <v>438</v>
      </c>
      <c r="H86" s="106" t="s">
        <v>77</v>
      </c>
      <c r="I86" s="106" t="s">
        <v>439</v>
      </c>
      <c r="J86" s="106" t="s">
        <v>83</v>
      </c>
      <c r="K86" s="106" t="s">
        <v>84</v>
      </c>
      <c r="M86" s="107">
        <v>41374</v>
      </c>
      <c r="N86" s="106" t="s">
        <v>85</v>
      </c>
      <c r="Q86" s="106" t="s">
        <v>35</v>
      </c>
      <c r="R86" s="107">
        <v>37336</v>
      </c>
      <c r="S86" s="106" t="s">
        <v>35</v>
      </c>
      <c r="T86" s="107">
        <v>37119</v>
      </c>
      <c r="U86" s="106" t="s">
        <v>85</v>
      </c>
      <c r="X86" s="106" t="s">
        <v>85</v>
      </c>
      <c r="AA86" s="106" t="s">
        <v>86</v>
      </c>
    </row>
    <row r="87" spans="1:27" x14ac:dyDescent="0.25">
      <c r="A87" s="106" t="s">
        <v>76</v>
      </c>
      <c r="B87" s="106" t="s">
        <v>77</v>
      </c>
      <c r="C87" s="106" t="s">
        <v>440</v>
      </c>
      <c r="D87" s="106" t="s">
        <v>441</v>
      </c>
      <c r="F87" s="106" t="s">
        <v>442</v>
      </c>
      <c r="G87" s="106" t="s">
        <v>438</v>
      </c>
      <c r="H87" s="106" t="s">
        <v>77</v>
      </c>
      <c r="I87" s="106" t="s">
        <v>439</v>
      </c>
      <c r="J87" s="106" t="s">
        <v>83</v>
      </c>
      <c r="K87" s="106" t="s">
        <v>85</v>
      </c>
      <c r="N87" s="106" t="s">
        <v>85</v>
      </c>
      <c r="Q87" s="106" t="s">
        <v>35</v>
      </c>
      <c r="R87" s="107">
        <v>38232</v>
      </c>
      <c r="S87" s="106" t="s">
        <v>35</v>
      </c>
      <c r="T87" s="107">
        <v>38232</v>
      </c>
      <c r="U87" s="106" t="s">
        <v>85</v>
      </c>
      <c r="X87" s="106" t="s">
        <v>85</v>
      </c>
      <c r="AA87" s="106" t="s">
        <v>86</v>
      </c>
    </row>
    <row r="88" spans="1:27" x14ac:dyDescent="0.25">
      <c r="A88" s="106" t="s">
        <v>76</v>
      </c>
      <c r="B88" s="106" t="s">
        <v>77</v>
      </c>
      <c r="C88" s="106" t="s">
        <v>443</v>
      </c>
      <c r="D88" s="106" t="s">
        <v>444</v>
      </c>
      <c r="F88" s="106" t="s">
        <v>445</v>
      </c>
      <c r="G88" s="106" t="s">
        <v>446</v>
      </c>
      <c r="H88" s="106" t="s">
        <v>77</v>
      </c>
      <c r="I88" s="106" t="s">
        <v>447</v>
      </c>
      <c r="J88" s="106" t="s">
        <v>116</v>
      </c>
      <c r="K88" s="106" t="s">
        <v>84</v>
      </c>
      <c r="M88" s="107">
        <v>41131</v>
      </c>
      <c r="N88" s="106" t="s">
        <v>84</v>
      </c>
      <c r="O88" s="106" t="s">
        <v>39</v>
      </c>
      <c r="P88" s="107">
        <v>41131</v>
      </c>
      <c r="Q88" s="106" t="s">
        <v>35</v>
      </c>
      <c r="R88" s="107">
        <v>41213</v>
      </c>
      <c r="S88" s="106" t="s">
        <v>35</v>
      </c>
      <c r="T88" s="107">
        <v>41213</v>
      </c>
      <c r="U88" s="106" t="s">
        <v>85</v>
      </c>
      <c r="X88" s="106" t="s">
        <v>85</v>
      </c>
      <c r="AA88" s="106" t="s">
        <v>86</v>
      </c>
    </row>
    <row r="89" spans="1:27" x14ac:dyDescent="0.25">
      <c r="A89" s="106" t="s">
        <v>76</v>
      </c>
      <c r="B89" s="106" t="s">
        <v>77</v>
      </c>
      <c r="C89" s="106" t="s">
        <v>448</v>
      </c>
      <c r="D89" s="106" t="s">
        <v>449</v>
      </c>
      <c r="F89" s="106" t="s">
        <v>450</v>
      </c>
      <c r="G89" s="106" t="s">
        <v>184</v>
      </c>
      <c r="H89" s="106" t="s">
        <v>77</v>
      </c>
      <c r="I89" s="106" t="s">
        <v>195</v>
      </c>
      <c r="J89" s="106" t="s">
        <v>105</v>
      </c>
      <c r="K89" s="106" t="s">
        <v>85</v>
      </c>
      <c r="N89" s="106" t="s">
        <v>85</v>
      </c>
      <c r="Q89" s="106" t="s">
        <v>35</v>
      </c>
      <c r="R89" s="107">
        <v>43006</v>
      </c>
      <c r="S89" s="106" t="s">
        <v>35</v>
      </c>
      <c r="T89" s="107">
        <v>43006</v>
      </c>
      <c r="U89" s="106" t="s">
        <v>85</v>
      </c>
      <c r="X89" s="106" t="s">
        <v>85</v>
      </c>
      <c r="AA89" s="106" t="s">
        <v>86</v>
      </c>
    </row>
    <row r="90" spans="1:27" x14ac:dyDescent="0.25">
      <c r="A90" s="106" t="s">
        <v>76</v>
      </c>
      <c r="B90" s="106" t="s">
        <v>77</v>
      </c>
      <c r="C90" s="106" t="s">
        <v>451</v>
      </c>
      <c r="D90" s="106" t="s">
        <v>452</v>
      </c>
      <c r="F90" s="106" t="s">
        <v>453</v>
      </c>
      <c r="G90" s="106" t="s">
        <v>291</v>
      </c>
      <c r="H90" s="106" t="s">
        <v>77</v>
      </c>
      <c r="I90" s="106" t="s">
        <v>292</v>
      </c>
      <c r="J90" s="106" t="s">
        <v>83</v>
      </c>
      <c r="K90" s="106" t="s">
        <v>84</v>
      </c>
      <c r="M90" s="107">
        <v>34689</v>
      </c>
      <c r="N90" s="106" t="s">
        <v>84</v>
      </c>
      <c r="P90" s="107">
        <v>34852</v>
      </c>
      <c r="Q90" s="106" t="s">
        <v>35</v>
      </c>
      <c r="R90" s="107">
        <v>36411</v>
      </c>
      <c r="S90" s="106" t="s">
        <v>35</v>
      </c>
      <c r="T90" s="107">
        <v>36411</v>
      </c>
      <c r="U90" s="106" t="s">
        <v>84</v>
      </c>
      <c r="V90" s="106" t="s">
        <v>35</v>
      </c>
      <c r="W90" s="107">
        <v>39721</v>
      </c>
      <c r="X90" s="106" t="s">
        <v>85</v>
      </c>
      <c r="AA90" s="106" t="s">
        <v>86</v>
      </c>
    </row>
    <row r="91" spans="1:27" x14ac:dyDescent="0.25">
      <c r="A91" s="106" t="s">
        <v>76</v>
      </c>
      <c r="B91" s="106" t="s">
        <v>77</v>
      </c>
      <c r="C91" s="106" t="s">
        <v>454</v>
      </c>
      <c r="D91" s="106" t="s">
        <v>455</v>
      </c>
      <c r="F91" s="106" t="s">
        <v>456</v>
      </c>
      <c r="G91" s="106" t="s">
        <v>291</v>
      </c>
      <c r="H91" s="106" t="s">
        <v>77</v>
      </c>
      <c r="I91" s="106" t="s">
        <v>292</v>
      </c>
      <c r="J91" s="106" t="s">
        <v>83</v>
      </c>
      <c r="K91" s="106" t="s">
        <v>84</v>
      </c>
      <c r="M91" s="107">
        <v>42642</v>
      </c>
      <c r="N91" s="106" t="s">
        <v>84</v>
      </c>
      <c r="O91" s="106" t="s">
        <v>39</v>
      </c>
      <c r="P91" s="107">
        <v>43006</v>
      </c>
      <c r="Q91" s="106" t="s">
        <v>35</v>
      </c>
      <c r="R91" s="107">
        <v>37336</v>
      </c>
      <c r="S91" s="106" t="s">
        <v>35</v>
      </c>
      <c r="T91" s="107">
        <v>36868</v>
      </c>
      <c r="U91" s="106" t="s">
        <v>84</v>
      </c>
      <c r="V91" s="106" t="s">
        <v>35</v>
      </c>
      <c r="W91" s="107">
        <v>44904</v>
      </c>
      <c r="X91" s="106" t="s">
        <v>85</v>
      </c>
      <c r="AA91" s="106" t="s">
        <v>86</v>
      </c>
    </row>
    <row r="92" spans="1:27" x14ac:dyDescent="0.25">
      <c r="A92" s="106" t="s">
        <v>76</v>
      </c>
      <c r="B92" s="106" t="s">
        <v>77</v>
      </c>
      <c r="C92" s="106" t="s">
        <v>457</v>
      </c>
      <c r="D92" s="106" t="s">
        <v>458</v>
      </c>
      <c r="F92" s="106" t="s">
        <v>459</v>
      </c>
      <c r="G92" s="106" t="s">
        <v>296</v>
      </c>
      <c r="H92" s="106" t="s">
        <v>77</v>
      </c>
      <c r="I92" s="106" t="s">
        <v>460</v>
      </c>
      <c r="J92" s="106" t="s">
        <v>83</v>
      </c>
      <c r="K92" s="106" t="s">
        <v>84</v>
      </c>
      <c r="M92" s="107">
        <v>40681</v>
      </c>
      <c r="N92" s="106" t="s">
        <v>84</v>
      </c>
      <c r="O92" s="106" t="s">
        <v>39</v>
      </c>
      <c r="P92" s="107">
        <v>40681</v>
      </c>
      <c r="Q92" s="106" t="s">
        <v>35</v>
      </c>
      <c r="R92" s="107">
        <v>36388</v>
      </c>
      <c r="S92" s="106" t="s">
        <v>35</v>
      </c>
      <c r="T92" s="107">
        <v>39218</v>
      </c>
      <c r="U92" s="106" t="s">
        <v>85</v>
      </c>
      <c r="X92" s="106" t="s">
        <v>85</v>
      </c>
      <c r="AA92" s="106" t="s">
        <v>86</v>
      </c>
    </row>
    <row r="93" spans="1:27" x14ac:dyDescent="0.25">
      <c r="A93" s="106" t="s">
        <v>76</v>
      </c>
      <c r="B93" s="106" t="s">
        <v>77</v>
      </c>
      <c r="C93" s="106" t="s">
        <v>461</v>
      </c>
      <c r="D93" s="106" t="s">
        <v>462</v>
      </c>
      <c r="F93" s="106" t="s">
        <v>463</v>
      </c>
      <c r="G93" s="106" t="s">
        <v>464</v>
      </c>
      <c r="H93" s="106" t="s">
        <v>77</v>
      </c>
      <c r="I93" s="106" t="s">
        <v>465</v>
      </c>
      <c r="J93" s="106" t="s">
        <v>83</v>
      </c>
      <c r="K93" s="106" t="s">
        <v>85</v>
      </c>
      <c r="N93" s="106" t="s">
        <v>85</v>
      </c>
      <c r="Q93" s="106" t="s">
        <v>35</v>
      </c>
      <c r="R93" s="107">
        <v>36516</v>
      </c>
      <c r="S93" s="106" t="s">
        <v>35</v>
      </c>
      <c r="T93" s="107">
        <v>36516</v>
      </c>
      <c r="U93" s="106" t="s">
        <v>85</v>
      </c>
      <c r="X93" s="106" t="s">
        <v>85</v>
      </c>
      <c r="AA93" s="106" t="s">
        <v>86</v>
      </c>
    </row>
    <row r="94" spans="1:27" x14ac:dyDescent="0.25">
      <c r="A94" s="106" t="s">
        <v>76</v>
      </c>
      <c r="B94" s="106" t="s">
        <v>77</v>
      </c>
      <c r="C94" s="106" t="s">
        <v>466</v>
      </c>
      <c r="D94" s="106" t="s">
        <v>467</v>
      </c>
      <c r="F94" s="106" t="s">
        <v>468</v>
      </c>
      <c r="G94" s="106" t="s">
        <v>469</v>
      </c>
      <c r="H94" s="106" t="s">
        <v>77</v>
      </c>
      <c r="I94" s="106" t="s">
        <v>470</v>
      </c>
      <c r="J94" s="106" t="s">
        <v>83</v>
      </c>
      <c r="K94" s="106" t="s">
        <v>84</v>
      </c>
      <c r="M94" s="107">
        <v>40394</v>
      </c>
      <c r="N94" s="106" t="s">
        <v>84</v>
      </c>
      <c r="O94" s="106" t="s">
        <v>39</v>
      </c>
      <c r="P94" s="107">
        <v>40394</v>
      </c>
      <c r="Q94" s="106" t="s">
        <v>35</v>
      </c>
      <c r="R94" s="107">
        <v>40512</v>
      </c>
      <c r="S94" s="106" t="s">
        <v>35</v>
      </c>
      <c r="T94" s="107">
        <v>40512</v>
      </c>
      <c r="U94" s="106" t="s">
        <v>84</v>
      </c>
      <c r="V94" s="106" t="s">
        <v>35</v>
      </c>
      <c r="W94" s="107">
        <v>40816</v>
      </c>
      <c r="X94" s="106" t="s">
        <v>85</v>
      </c>
      <c r="AA94" s="106" t="s">
        <v>86</v>
      </c>
    </row>
    <row r="95" spans="1:27" x14ac:dyDescent="0.25">
      <c r="A95" s="106" t="s">
        <v>76</v>
      </c>
      <c r="B95" s="106" t="s">
        <v>77</v>
      </c>
      <c r="C95" s="106" t="s">
        <v>471</v>
      </c>
      <c r="D95" s="106" t="s">
        <v>472</v>
      </c>
      <c r="F95" s="106" t="s">
        <v>473</v>
      </c>
      <c r="G95" s="106" t="s">
        <v>229</v>
      </c>
      <c r="H95" s="106" t="s">
        <v>77</v>
      </c>
      <c r="I95" s="106" t="s">
        <v>474</v>
      </c>
      <c r="J95" s="106" t="s">
        <v>83</v>
      </c>
      <c r="K95" s="106" t="s">
        <v>85</v>
      </c>
      <c r="N95" s="106" t="s">
        <v>85</v>
      </c>
      <c r="Q95" s="106" t="s">
        <v>35</v>
      </c>
      <c r="R95" s="107">
        <v>35719</v>
      </c>
      <c r="S95" s="106" t="s">
        <v>35</v>
      </c>
      <c r="T95" s="107">
        <v>35719</v>
      </c>
      <c r="U95" s="106" t="s">
        <v>85</v>
      </c>
      <c r="X95" s="106" t="s">
        <v>85</v>
      </c>
      <c r="AA95" s="106" t="s">
        <v>86</v>
      </c>
    </row>
    <row r="96" spans="1:27" x14ac:dyDescent="0.25">
      <c r="A96" s="106" t="s">
        <v>76</v>
      </c>
      <c r="B96" s="106" t="s">
        <v>77</v>
      </c>
      <c r="C96" s="106" t="s">
        <v>475</v>
      </c>
      <c r="D96" s="106" t="s">
        <v>476</v>
      </c>
      <c r="F96" s="106" t="s">
        <v>477</v>
      </c>
      <c r="G96" s="106" t="s">
        <v>438</v>
      </c>
      <c r="H96" s="106" t="s">
        <v>77</v>
      </c>
      <c r="I96" s="106" t="s">
        <v>439</v>
      </c>
      <c r="J96" s="106" t="s">
        <v>105</v>
      </c>
      <c r="K96" s="106" t="s">
        <v>84</v>
      </c>
      <c r="M96" s="107">
        <v>43007</v>
      </c>
      <c r="N96" s="106" t="s">
        <v>84</v>
      </c>
      <c r="O96" s="106" t="s">
        <v>39</v>
      </c>
      <c r="P96" s="107">
        <v>43738</v>
      </c>
      <c r="Q96" s="106" t="s">
        <v>35</v>
      </c>
      <c r="R96" s="107">
        <v>43007</v>
      </c>
      <c r="S96" s="106" t="s">
        <v>35</v>
      </c>
      <c r="T96" s="107">
        <v>42835</v>
      </c>
      <c r="U96" s="106" t="s">
        <v>84</v>
      </c>
      <c r="V96" s="106" t="s">
        <v>35</v>
      </c>
      <c r="W96" s="107">
        <v>44000</v>
      </c>
      <c r="X96" s="106" t="s">
        <v>85</v>
      </c>
      <c r="AA96" s="106" t="s">
        <v>86</v>
      </c>
    </row>
    <row r="97" spans="1:27" x14ac:dyDescent="0.25">
      <c r="A97" s="106" t="s">
        <v>76</v>
      </c>
      <c r="B97" s="106" t="s">
        <v>77</v>
      </c>
      <c r="C97" s="106" t="s">
        <v>478</v>
      </c>
      <c r="D97" s="106" t="s">
        <v>479</v>
      </c>
      <c r="F97" s="106" t="s">
        <v>480</v>
      </c>
      <c r="G97" s="106" t="s">
        <v>153</v>
      </c>
      <c r="H97" s="106" t="s">
        <v>77</v>
      </c>
      <c r="I97" s="106" t="s">
        <v>154</v>
      </c>
      <c r="J97" s="106" t="s">
        <v>83</v>
      </c>
      <c r="K97" s="106" t="s">
        <v>84</v>
      </c>
      <c r="M97" s="107">
        <v>40326</v>
      </c>
      <c r="N97" s="106" t="s">
        <v>84</v>
      </c>
      <c r="O97" s="106" t="s">
        <v>37</v>
      </c>
      <c r="P97" s="107">
        <v>40326</v>
      </c>
      <c r="Q97" s="106" t="s">
        <v>35</v>
      </c>
      <c r="R97" s="107">
        <v>40882</v>
      </c>
      <c r="S97" s="106" t="s">
        <v>35</v>
      </c>
      <c r="T97" s="107">
        <v>40882</v>
      </c>
      <c r="U97" s="106" t="s">
        <v>84</v>
      </c>
      <c r="V97" s="106" t="s">
        <v>35</v>
      </c>
      <c r="W97" s="107">
        <v>43643</v>
      </c>
      <c r="X97" s="106" t="s">
        <v>85</v>
      </c>
      <c r="AA97" s="106" t="s">
        <v>86</v>
      </c>
    </row>
    <row r="98" spans="1:27" x14ac:dyDescent="0.25">
      <c r="A98" s="106" t="s">
        <v>76</v>
      </c>
      <c r="B98" s="106" t="s">
        <v>77</v>
      </c>
      <c r="C98" s="106" t="s">
        <v>481</v>
      </c>
      <c r="D98" s="106" t="s">
        <v>482</v>
      </c>
      <c r="F98" s="106" t="s">
        <v>483</v>
      </c>
      <c r="G98" s="106" t="s">
        <v>484</v>
      </c>
      <c r="H98" s="106" t="s">
        <v>77</v>
      </c>
      <c r="I98" s="106" t="s">
        <v>365</v>
      </c>
      <c r="J98" s="106" t="s">
        <v>105</v>
      </c>
      <c r="K98" s="106" t="s">
        <v>85</v>
      </c>
      <c r="N98" s="106" t="s">
        <v>85</v>
      </c>
      <c r="Q98" s="106" t="s">
        <v>35</v>
      </c>
      <c r="R98" s="107">
        <v>37333</v>
      </c>
      <c r="S98" s="106" t="s">
        <v>35</v>
      </c>
      <c r="T98" s="107">
        <v>36798</v>
      </c>
      <c r="U98" s="106" t="s">
        <v>85</v>
      </c>
      <c r="X98" s="106" t="s">
        <v>85</v>
      </c>
      <c r="AA98" s="106" t="s">
        <v>86</v>
      </c>
    </row>
    <row r="99" spans="1:27" x14ac:dyDescent="0.25">
      <c r="A99" s="106" t="s">
        <v>76</v>
      </c>
      <c r="B99" s="106" t="s">
        <v>77</v>
      </c>
      <c r="C99" s="106" t="s">
        <v>485</v>
      </c>
      <c r="D99" s="106" t="s">
        <v>486</v>
      </c>
      <c r="F99" s="106" t="s">
        <v>487</v>
      </c>
      <c r="G99" s="106" t="s">
        <v>166</v>
      </c>
      <c r="H99" s="106" t="s">
        <v>77</v>
      </c>
      <c r="I99" s="106" t="s">
        <v>488</v>
      </c>
      <c r="J99" s="106" t="s">
        <v>83</v>
      </c>
      <c r="K99" s="106" t="s">
        <v>84</v>
      </c>
      <c r="M99" s="107">
        <v>41547</v>
      </c>
      <c r="N99" s="106" t="s">
        <v>84</v>
      </c>
      <c r="O99" s="106" t="s">
        <v>39</v>
      </c>
      <c r="P99" s="107">
        <v>41547</v>
      </c>
      <c r="Q99" s="106" t="s">
        <v>35</v>
      </c>
      <c r="R99" s="107">
        <v>38624</v>
      </c>
      <c r="S99" s="106" t="s">
        <v>35</v>
      </c>
      <c r="T99" s="107">
        <v>41547</v>
      </c>
      <c r="U99" s="106" t="s">
        <v>84</v>
      </c>
      <c r="V99" s="106" t="s">
        <v>35</v>
      </c>
      <c r="W99" s="107">
        <v>43342</v>
      </c>
      <c r="X99" s="106" t="s">
        <v>85</v>
      </c>
      <c r="AA99" s="106" t="s">
        <v>86</v>
      </c>
    </row>
    <row r="100" spans="1:27" x14ac:dyDescent="0.25">
      <c r="A100" s="106" t="s">
        <v>76</v>
      </c>
      <c r="B100" s="106" t="s">
        <v>77</v>
      </c>
      <c r="C100" s="106" t="s">
        <v>489</v>
      </c>
      <c r="D100" s="106" t="s">
        <v>490</v>
      </c>
      <c r="F100" s="106" t="s">
        <v>491</v>
      </c>
      <c r="G100" s="106" t="s">
        <v>438</v>
      </c>
      <c r="H100" s="106" t="s">
        <v>77</v>
      </c>
      <c r="I100" s="106" t="s">
        <v>439</v>
      </c>
      <c r="J100" s="106" t="s">
        <v>105</v>
      </c>
      <c r="K100" s="106" t="s">
        <v>84</v>
      </c>
      <c r="M100" s="107">
        <v>39959</v>
      </c>
      <c r="N100" s="106" t="s">
        <v>84</v>
      </c>
      <c r="O100" s="106" t="s">
        <v>37</v>
      </c>
      <c r="P100" s="107">
        <v>39959</v>
      </c>
      <c r="Q100" s="106" t="s">
        <v>35</v>
      </c>
      <c r="R100" s="107">
        <v>40016</v>
      </c>
      <c r="S100" s="106" t="s">
        <v>35</v>
      </c>
      <c r="T100" s="107">
        <v>40016</v>
      </c>
      <c r="U100" s="106" t="s">
        <v>85</v>
      </c>
      <c r="X100" s="106" t="s">
        <v>85</v>
      </c>
      <c r="AA100" s="106" t="s">
        <v>86</v>
      </c>
    </row>
    <row r="101" spans="1:27" x14ac:dyDescent="0.25">
      <c r="A101" s="106" t="s">
        <v>76</v>
      </c>
      <c r="B101" s="106" t="s">
        <v>77</v>
      </c>
      <c r="C101" s="106" t="s">
        <v>492</v>
      </c>
      <c r="D101" s="106" t="s">
        <v>493</v>
      </c>
      <c r="F101" s="106" t="s">
        <v>494</v>
      </c>
      <c r="G101" s="106" t="s">
        <v>259</v>
      </c>
      <c r="H101" s="106" t="s">
        <v>77</v>
      </c>
      <c r="I101" s="106" t="s">
        <v>260</v>
      </c>
      <c r="J101" s="106" t="s">
        <v>116</v>
      </c>
      <c r="K101" s="106" t="s">
        <v>84</v>
      </c>
      <c r="M101" s="107">
        <v>44104</v>
      </c>
      <c r="N101" s="106" t="s">
        <v>84</v>
      </c>
      <c r="O101" s="106" t="s">
        <v>40</v>
      </c>
      <c r="P101" s="107">
        <v>44834</v>
      </c>
      <c r="Q101" s="106" t="s">
        <v>35</v>
      </c>
      <c r="R101" s="107">
        <v>42067</v>
      </c>
      <c r="S101" s="106" t="s">
        <v>35</v>
      </c>
      <c r="T101" s="107">
        <v>42067</v>
      </c>
      <c r="U101" s="106" t="s">
        <v>85</v>
      </c>
      <c r="X101" s="106" t="s">
        <v>85</v>
      </c>
      <c r="AA101" s="106" t="s">
        <v>86</v>
      </c>
    </row>
    <row r="102" spans="1:27" x14ac:dyDescent="0.25">
      <c r="A102" s="106" t="s">
        <v>76</v>
      </c>
      <c r="B102" s="106" t="s">
        <v>77</v>
      </c>
      <c r="C102" s="106" t="s">
        <v>495</v>
      </c>
      <c r="D102" s="106" t="s">
        <v>496</v>
      </c>
      <c r="F102" s="106" t="s">
        <v>497</v>
      </c>
      <c r="G102" s="106" t="s">
        <v>498</v>
      </c>
      <c r="H102" s="106" t="s">
        <v>77</v>
      </c>
      <c r="I102" s="106" t="s">
        <v>499</v>
      </c>
      <c r="J102" s="106" t="s">
        <v>83</v>
      </c>
      <c r="K102" s="106" t="s">
        <v>84</v>
      </c>
      <c r="M102" s="107">
        <v>40433</v>
      </c>
      <c r="N102" s="106" t="s">
        <v>84</v>
      </c>
      <c r="O102" s="106" t="s">
        <v>39</v>
      </c>
      <c r="P102" s="107">
        <v>43738</v>
      </c>
      <c r="Q102" s="106" t="s">
        <v>35</v>
      </c>
      <c r="R102" s="107">
        <v>36397</v>
      </c>
      <c r="S102" s="106" t="s">
        <v>35</v>
      </c>
      <c r="T102" s="107">
        <v>36424</v>
      </c>
      <c r="U102" s="106" t="s">
        <v>85</v>
      </c>
      <c r="X102" s="106" t="s">
        <v>85</v>
      </c>
      <c r="AA102" s="106" t="s">
        <v>86</v>
      </c>
    </row>
    <row r="103" spans="1:27" x14ac:dyDescent="0.25">
      <c r="A103" s="106" t="s">
        <v>76</v>
      </c>
      <c r="B103" s="106" t="s">
        <v>77</v>
      </c>
      <c r="C103" s="106" t="s">
        <v>500</v>
      </c>
      <c r="D103" s="106" t="s">
        <v>501</v>
      </c>
      <c r="F103" s="106" t="s">
        <v>502</v>
      </c>
      <c r="G103" s="106" t="s">
        <v>148</v>
      </c>
      <c r="H103" s="106" t="s">
        <v>77</v>
      </c>
      <c r="I103" s="106" t="s">
        <v>503</v>
      </c>
      <c r="J103" s="106" t="s">
        <v>105</v>
      </c>
      <c r="K103" s="106" t="s">
        <v>84</v>
      </c>
      <c r="M103" s="107">
        <v>44832</v>
      </c>
      <c r="N103" s="106" t="s">
        <v>84</v>
      </c>
      <c r="O103" s="106" t="s">
        <v>39</v>
      </c>
      <c r="P103" s="107">
        <v>44832</v>
      </c>
      <c r="Q103" s="106" t="s">
        <v>35</v>
      </c>
      <c r="R103" s="107">
        <v>44832</v>
      </c>
      <c r="S103" s="106" t="s">
        <v>35</v>
      </c>
      <c r="T103" s="107">
        <v>44832</v>
      </c>
      <c r="U103" s="106" t="s">
        <v>85</v>
      </c>
      <c r="X103" s="106" t="s">
        <v>84</v>
      </c>
      <c r="Y103" s="106" t="s">
        <v>42</v>
      </c>
      <c r="Z103" s="107">
        <v>45198</v>
      </c>
      <c r="AA103" s="106" t="s">
        <v>86</v>
      </c>
    </row>
    <row r="104" spans="1:27" x14ac:dyDescent="0.25">
      <c r="A104" s="106" t="s">
        <v>76</v>
      </c>
      <c r="B104" s="106" t="s">
        <v>77</v>
      </c>
      <c r="C104" s="106" t="s">
        <v>504</v>
      </c>
      <c r="D104" s="106" t="s">
        <v>505</v>
      </c>
      <c r="F104" s="106" t="s">
        <v>506</v>
      </c>
      <c r="G104" s="106" t="s">
        <v>330</v>
      </c>
      <c r="H104" s="106" t="s">
        <v>77</v>
      </c>
      <c r="I104" s="106" t="s">
        <v>331</v>
      </c>
      <c r="J104" s="106" t="s">
        <v>105</v>
      </c>
      <c r="K104" s="106" t="s">
        <v>85</v>
      </c>
      <c r="N104" s="106" t="s">
        <v>85</v>
      </c>
      <c r="Q104" s="106" t="s">
        <v>35</v>
      </c>
      <c r="R104" s="107">
        <v>43461</v>
      </c>
      <c r="S104" s="106" t="s">
        <v>35</v>
      </c>
      <c r="T104" s="107">
        <v>43454</v>
      </c>
      <c r="U104" s="106" t="s">
        <v>85</v>
      </c>
      <c r="X104" s="106" t="s">
        <v>85</v>
      </c>
      <c r="AA104" s="106" t="s">
        <v>86</v>
      </c>
    </row>
    <row r="105" spans="1:27" x14ac:dyDescent="0.25">
      <c r="A105" s="106" t="s">
        <v>76</v>
      </c>
      <c r="B105" s="106" t="s">
        <v>77</v>
      </c>
      <c r="C105" s="106" t="s">
        <v>507</v>
      </c>
      <c r="D105" s="106" t="s">
        <v>508</v>
      </c>
      <c r="F105" s="106" t="s">
        <v>509</v>
      </c>
      <c r="G105" s="106" t="s">
        <v>330</v>
      </c>
      <c r="H105" s="106" t="s">
        <v>77</v>
      </c>
      <c r="I105" s="106" t="s">
        <v>331</v>
      </c>
      <c r="J105" s="106" t="s">
        <v>83</v>
      </c>
      <c r="K105" s="106" t="s">
        <v>85</v>
      </c>
      <c r="N105" s="106" t="s">
        <v>85</v>
      </c>
      <c r="Q105" s="106" t="s">
        <v>35</v>
      </c>
      <c r="R105" s="107">
        <v>37886</v>
      </c>
      <c r="S105" s="106" t="s">
        <v>35</v>
      </c>
      <c r="T105" s="107">
        <v>38258</v>
      </c>
      <c r="U105" s="106" t="s">
        <v>85</v>
      </c>
      <c r="X105" s="106" t="s">
        <v>85</v>
      </c>
      <c r="AA105" s="106" t="s">
        <v>86</v>
      </c>
    </row>
    <row r="106" spans="1:27" x14ac:dyDescent="0.25">
      <c r="A106" s="106" t="s">
        <v>76</v>
      </c>
      <c r="B106" s="106" t="s">
        <v>77</v>
      </c>
      <c r="C106" s="106" t="s">
        <v>510</v>
      </c>
      <c r="D106" s="106" t="s">
        <v>511</v>
      </c>
      <c r="F106" s="106" t="s">
        <v>512</v>
      </c>
      <c r="G106" s="106" t="s">
        <v>498</v>
      </c>
      <c r="H106" s="106" t="s">
        <v>77</v>
      </c>
      <c r="I106" s="106" t="s">
        <v>499</v>
      </c>
      <c r="J106" s="106" t="s">
        <v>83</v>
      </c>
      <c r="K106" s="106" t="s">
        <v>84</v>
      </c>
      <c r="M106" s="107">
        <v>42643</v>
      </c>
      <c r="N106" s="106" t="s">
        <v>84</v>
      </c>
      <c r="O106" s="106" t="s">
        <v>39</v>
      </c>
      <c r="P106" s="107">
        <v>44104</v>
      </c>
      <c r="Q106" s="106" t="s">
        <v>35</v>
      </c>
      <c r="R106" s="107">
        <v>37405</v>
      </c>
      <c r="S106" s="106" t="s">
        <v>35</v>
      </c>
      <c r="T106" s="107">
        <v>37405</v>
      </c>
      <c r="U106" s="106" t="s">
        <v>85</v>
      </c>
      <c r="X106" s="106" t="s">
        <v>85</v>
      </c>
      <c r="AA106" s="106" t="s">
        <v>86</v>
      </c>
    </row>
    <row r="107" spans="1:27" x14ac:dyDescent="0.25">
      <c r="A107" s="106" t="s">
        <v>76</v>
      </c>
      <c r="B107" s="106" t="s">
        <v>77</v>
      </c>
      <c r="C107" s="106" t="s">
        <v>513</v>
      </c>
      <c r="D107" s="106" t="s">
        <v>514</v>
      </c>
      <c r="F107" s="106" t="s">
        <v>515</v>
      </c>
      <c r="G107" s="106" t="s">
        <v>516</v>
      </c>
      <c r="H107" s="106" t="s">
        <v>77</v>
      </c>
      <c r="I107" s="106" t="s">
        <v>517</v>
      </c>
      <c r="J107" s="106" t="s">
        <v>83</v>
      </c>
      <c r="K107" s="106" t="s">
        <v>84</v>
      </c>
      <c r="M107" s="107">
        <v>42276</v>
      </c>
      <c r="N107" s="106" t="s">
        <v>84</v>
      </c>
      <c r="O107" s="106" t="s">
        <v>39</v>
      </c>
      <c r="P107" s="107">
        <v>42276</v>
      </c>
      <c r="Q107" s="106" t="s">
        <v>35</v>
      </c>
      <c r="R107" s="107">
        <v>36780</v>
      </c>
      <c r="S107" s="106" t="s">
        <v>35</v>
      </c>
      <c r="T107" s="107">
        <v>36780</v>
      </c>
      <c r="U107" s="106" t="s">
        <v>84</v>
      </c>
      <c r="V107" s="106" t="s">
        <v>35</v>
      </c>
      <c r="W107" s="107">
        <v>44006</v>
      </c>
      <c r="X107" s="106" t="s">
        <v>84</v>
      </c>
      <c r="Y107" s="106" t="s">
        <v>42</v>
      </c>
      <c r="Z107" s="107">
        <v>44123</v>
      </c>
      <c r="AA107" s="106" t="s">
        <v>86</v>
      </c>
    </row>
    <row r="108" spans="1:27" x14ac:dyDescent="0.25">
      <c r="A108" s="106" t="s">
        <v>76</v>
      </c>
      <c r="B108" s="106" t="s">
        <v>77</v>
      </c>
      <c r="C108" s="106" t="s">
        <v>518</v>
      </c>
      <c r="D108" s="106" t="s">
        <v>519</v>
      </c>
      <c r="F108" s="106" t="s">
        <v>520</v>
      </c>
      <c r="G108" s="106" t="s">
        <v>521</v>
      </c>
      <c r="H108" s="106" t="s">
        <v>77</v>
      </c>
      <c r="I108" s="106" t="s">
        <v>522</v>
      </c>
      <c r="J108" s="106" t="s">
        <v>83</v>
      </c>
      <c r="K108" s="106" t="s">
        <v>85</v>
      </c>
      <c r="N108" s="106" t="s">
        <v>85</v>
      </c>
      <c r="Q108" s="106" t="s">
        <v>35</v>
      </c>
      <c r="R108" s="107">
        <v>36423</v>
      </c>
      <c r="S108" s="106" t="s">
        <v>35</v>
      </c>
      <c r="T108" s="107">
        <v>36432</v>
      </c>
      <c r="U108" s="106" t="s">
        <v>85</v>
      </c>
      <c r="X108" s="106" t="s">
        <v>85</v>
      </c>
      <c r="AA108" s="106" t="s">
        <v>86</v>
      </c>
    </row>
    <row r="109" spans="1:27" x14ac:dyDescent="0.25">
      <c r="A109" s="106" t="s">
        <v>76</v>
      </c>
      <c r="B109" s="106" t="s">
        <v>77</v>
      </c>
      <c r="C109" s="106" t="s">
        <v>523</v>
      </c>
      <c r="D109" s="106" t="s">
        <v>524</v>
      </c>
      <c r="F109" s="106" t="s">
        <v>525</v>
      </c>
      <c r="G109" s="106" t="s">
        <v>464</v>
      </c>
      <c r="H109" s="106" t="s">
        <v>77</v>
      </c>
      <c r="I109" s="106" t="s">
        <v>465</v>
      </c>
      <c r="J109" s="106" t="s">
        <v>83</v>
      </c>
      <c r="K109" s="106" t="s">
        <v>84</v>
      </c>
      <c r="M109" s="107">
        <v>42276</v>
      </c>
      <c r="N109" s="106" t="s">
        <v>84</v>
      </c>
      <c r="O109" s="106" t="s">
        <v>39</v>
      </c>
      <c r="P109" s="107">
        <v>42276</v>
      </c>
      <c r="Q109" s="106" t="s">
        <v>35</v>
      </c>
      <c r="R109" s="107">
        <v>37139</v>
      </c>
      <c r="S109" s="106" t="s">
        <v>35</v>
      </c>
      <c r="T109" s="107">
        <v>37138</v>
      </c>
      <c r="U109" s="106" t="s">
        <v>85</v>
      </c>
      <c r="X109" s="106" t="s">
        <v>85</v>
      </c>
      <c r="AA109" s="106" t="s">
        <v>86</v>
      </c>
    </row>
    <row r="110" spans="1:27" x14ac:dyDescent="0.25">
      <c r="A110" s="106" t="s">
        <v>76</v>
      </c>
      <c r="B110" s="106" t="s">
        <v>77</v>
      </c>
      <c r="C110" s="106" t="s">
        <v>526</v>
      </c>
      <c r="D110" s="106" t="s">
        <v>527</v>
      </c>
      <c r="F110" s="106" t="s">
        <v>528</v>
      </c>
      <c r="G110" s="106" t="s">
        <v>446</v>
      </c>
      <c r="H110" s="106" t="s">
        <v>77</v>
      </c>
      <c r="I110" s="106" t="s">
        <v>447</v>
      </c>
      <c r="J110" s="106" t="s">
        <v>105</v>
      </c>
      <c r="K110" s="106" t="s">
        <v>85</v>
      </c>
      <c r="N110" s="106" t="s">
        <v>85</v>
      </c>
      <c r="Q110" s="106" t="s">
        <v>35</v>
      </c>
      <c r="R110" s="107">
        <v>43006</v>
      </c>
      <c r="S110" s="106" t="s">
        <v>35</v>
      </c>
      <c r="T110" s="107">
        <v>43362</v>
      </c>
      <c r="U110" s="106" t="s">
        <v>85</v>
      </c>
      <c r="X110" s="106" t="s">
        <v>85</v>
      </c>
      <c r="AA110" s="106" t="s">
        <v>86</v>
      </c>
    </row>
    <row r="111" spans="1:27" x14ac:dyDescent="0.25">
      <c r="A111" s="106" t="s">
        <v>76</v>
      </c>
      <c r="B111" s="106" t="s">
        <v>77</v>
      </c>
      <c r="C111" s="106" t="s">
        <v>529</v>
      </c>
      <c r="D111" s="106" t="s">
        <v>530</v>
      </c>
      <c r="F111" s="106" t="s">
        <v>531</v>
      </c>
      <c r="G111" s="106" t="s">
        <v>103</v>
      </c>
      <c r="H111" s="106" t="s">
        <v>77</v>
      </c>
      <c r="I111" s="106" t="s">
        <v>104</v>
      </c>
      <c r="J111" s="106" t="s">
        <v>116</v>
      </c>
      <c r="K111" s="106" t="s">
        <v>84</v>
      </c>
      <c r="M111" s="107">
        <v>40806</v>
      </c>
      <c r="N111" s="106" t="s">
        <v>84</v>
      </c>
      <c r="O111" s="106" t="s">
        <v>39</v>
      </c>
      <c r="P111" s="107">
        <v>40806</v>
      </c>
      <c r="Q111" s="106" t="s">
        <v>35</v>
      </c>
      <c r="R111" s="107">
        <v>41180</v>
      </c>
      <c r="S111" s="106" t="s">
        <v>35</v>
      </c>
      <c r="T111" s="107">
        <v>41180</v>
      </c>
      <c r="U111" s="106" t="s">
        <v>85</v>
      </c>
      <c r="X111" s="106" t="s">
        <v>85</v>
      </c>
      <c r="AA111" s="106" t="s">
        <v>86</v>
      </c>
    </row>
    <row r="112" spans="1:27" x14ac:dyDescent="0.25">
      <c r="A112" s="106" t="s">
        <v>76</v>
      </c>
      <c r="B112" s="106" t="s">
        <v>77</v>
      </c>
      <c r="C112" s="106" t="s">
        <v>532</v>
      </c>
      <c r="D112" s="106" t="s">
        <v>533</v>
      </c>
      <c r="F112" s="106" t="s">
        <v>534</v>
      </c>
      <c r="G112" s="106" t="s">
        <v>535</v>
      </c>
      <c r="H112" s="106" t="s">
        <v>77</v>
      </c>
      <c r="I112" s="106" t="s">
        <v>536</v>
      </c>
      <c r="J112" s="106" t="s">
        <v>83</v>
      </c>
      <c r="K112" s="106" t="s">
        <v>84</v>
      </c>
      <c r="M112" s="107">
        <v>42276</v>
      </c>
      <c r="N112" s="106" t="s">
        <v>84</v>
      </c>
      <c r="O112" s="106" t="s">
        <v>39</v>
      </c>
      <c r="P112" s="107">
        <v>42276</v>
      </c>
      <c r="Q112" s="106" t="s">
        <v>35</v>
      </c>
      <c r="R112" s="107">
        <v>42131</v>
      </c>
      <c r="S112" s="106" t="s">
        <v>35</v>
      </c>
      <c r="T112" s="107">
        <v>42131</v>
      </c>
      <c r="U112" s="106" t="s">
        <v>84</v>
      </c>
      <c r="V112" s="106" t="s">
        <v>35</v>
      </c>
      <c r="W112" s="107">
        <v>43007</v>
      </c>
      <c r="X112" s="106" t="s">
        <v>84</v>
      </c>
      <c r="Y112" s="106" t="s">
        <v>43</v>
      </c>
      <c r="Z112" s="107">
        <v>42642</v>
      </c>
      <c r="AA112" s="106" t="s">
        <v>86</v>
      </c>
    </row>
    <row r="113" spans="1:27" x14ac:dyDescent="0.25">
      <c r="A113" s="106" t="s">
        <v>76</v>
      </c>
      <c r="B113" s="106" t="s">
        <v>77</v>
      </c>
      <c r="C113" s="106" t="s">
        <v>537</v>
      </c>
      <c r="D113" s="106" t="s">
        <v>538</v>
      </c>
      <c r="F113" s="106" t="s">
        <v>539</v>
      </c>
      <c r="G113" s="106" t="s">
        <v>212</v>
      </c>
      <c r="H113" s="106" t="s">
        <v>77</v>
      </c>
      <c r="I113" s="106" t="s">
        <v>213</v>
      </c>
      <c r="J113" s="106" t="s">
        <v>83</v>
      </c>
      <c r="K113" s="106" t="s">
        <v>84</v>
      </c>
      <c r="M113" s="107">
        <v>41912</v>
      </c>
      <c r="N113" s="106" t="s">
        <v>84</v>
      </c>
      <c r="O113" s="106" t="s">
        <v>39</v>
      </c>
      <c r="P113" s="107">
        <v>41912</v>
      </c>
      <c r="Q113" s="106" t="s">
        <v>35</v>
      </c>
      <c r="R113" s="107">
        <v>37951</v>
      </c>
      <c r="S113" s="106" t="s">
        <v>35</v>
      </c>
      <c r="T113" s="107">
        <v>39713</v>
      </c>
      <c r="U113" s="106" t="s">
        <v>85</v>
      </c>
      <c r="X113" s="106" t="s">
        <v>85</v>
      </c>
      <c r="AA113" s="106" t="s">
        <v>86</v>
      </c>
    </row>
    <row r="114" spans="1:27" x14ac:dyDescent="0.25">
      <c r="A114" s="106" t="s">
        <v>76</v>
      </c>
      <c r="B114" s="106" t="s">
        <v>77</v>
      </c>
      <c r="C114" s="106" t="s">
        <v>540</v>
      </c>
      <c r="D114" s="106" t="s">
        <v>541</v>
      </c>
      <c r="F114" s="106" t="s">
        <v>542</v>
      </c>
      <c r="G114" s="106" t="s">
        <v>543</v>
      </c>
      <c r="H114" s="106" t="s">
        <v>77</v>
      </c>
      <c r="I114" s="106" t="s">
        <v>544</v>
      </c>
      <c r="J114" s="106" t="s">
        <v>83</v>
      </c>
      <c r="K114" s="106" t="s">
        <v>84</v>
      </c>
      <c r="M114" s="107">
        <v>40395</v>
      </c>
      <c r="N114" s="106" t="s">
        <v>84</v>
      </c>
      <c r="O114" s="106" t="s">
        <v>39</v>
      </c>
      <c r="P114" s="107">
        <v>40395</v>
      </c>
      <c r="Q114" s="106" t="s">
        <v>35</v>
      </c>
      <c r="R114" s="107">
        <v>38098</v>
      </c>
      <c r="S114" s="106" t="s">
        <v>35</v>
      </c>
      <c r="T114" s="107">
        <v>38098</v>
      </c>
      <c r="U114" s="106" t="s">
        <v>84</v>
      </c>
      <c r="V114" s="106" t="s">
        <v>35</v>
      </c>
      <c r="W114" s="107">
        <v>41180</v>
      </c>
      <c r="X114" s="106" t="s">
        <v>84</v>
      </c>
      <c r="Y114" s="106" t="s">
        <v>43</v>
      </c>
      <c r="Z114" s="107">
        <v>43767</v>
      </c>
      <c r="AA114" s="106" t="s">
        <v>86</v>
      </c>
    </row>
    <row r="115" spans="1:27" x14ac:dyDescent="0.25">
      <c r="A115" s="106" t="s">
        <v>76</v>
      </c>
      <c r="B115" s="106" t="s">
        <v>77</v>
      </c>
      <c r="C115" s="106" t="s">
        <v>545</v>
      </c>
      <c r="D115" s="106" t="s">
        <v>546</v>
      </c>
      <c r="F115" s="106" t="s">
        <v>547</v>
      </c>
      <c r="G115" s="106" t="s">
        <v>548</v>
      </c>
      <c r="H115" s="106" t="s">
        <v>77</v>
      </c>
      <c r="I115" s="106" t="s">
        <v>549</v>
      </c>
      <c r="J115" s="106" t="s">
        <v>83</v>
      </c>
      <c r="K115" s="106" t="s">
        <v>84</v>
      </c>
      <c r="M115" s="107">
        <v>44834</v>
      </c>
      <c r="N115" s="106" t="s">
        <v>84</v>
      </c>
      <c r="O115" s="106" t="s">
        <v>39</v>
      </c>
      <c r="P115" s="107">
        <v>44834</v>
      </c>
      <c r="Q115" s="106" t="s">
        <v>35</v>
      </c>
      <c r="R115" s="107">
        <v>38098</v>
      </c>
      <c r="S115" s="106" t="s">
        <v>35</v>
      </c>
      <c r="T115" s="107">
        <v>38098</v>
      </c>
      <c r="U115" s="106" t="s">
        <v>85</v>
      </c>
      <c r="X115" s="106" t="s">
        <v>85</v>
      </c>
      <c r="AA115" s="106" t="s">
        <v>86</v>
      </c>
    </row>
    <row r="116" spans="1:27" x14ac:dyDescent="0.25">
      <c r="A116" s="106" t="s">
        <v>76</v>
      </c>
      <c r="B116" s="106" t="s">
        <v>77</v>
      </c>
      <c r="C116" s="106" t="s">
        <v>550</v>
      </c>
      <c r="D116" s="106" t="s">
        <v>551</v>
      </c>
      <c r="F116" s="106" t="s">
        <v>552</v>
      </c>
      <c r="G116" s="106" t="s">
        <v>553</v>
      </c>
      <c r="H116" s="106" t="s">
        <v>77</v>
      </c>
      <c r="I116" s="106" t="s">
        <v>554</v>
      </c>
      <c r="J116" s="106" t="s">
        <v>83</v>
      </c>
      <c r="K116" s="106" t="s">
        <v>84</v>
      </c>
      <c r="M116" s="107">
        <v>41612</v>
      </c>
      <c r="N116" s="106" t="s">
        <v>84</v>
      </c>
      <c r="O116" s="106" t="s">
        <v>39</v>
      </c>
      <c r="P116" s="107">
        <v>41612</v>
      </c>
      <c r="Q116" s="106" t="s">
        <v>35</v>
      </c>
      <c r="R116" s="107">
        <v>41612</v>
      </c>
      <c r="S116" s="106" t="s">
        <v>35</v>
      </c>
      <c r="T116" s="107">
        <v>41612</v>
      </c>
      <c r="U116" s="106" t="s">
        <v>84</v>
      </c>
      <c r="V116" s="106" t="s">
        <v>35</v>
      </c>
      <c r="W116" s="107">
        <v>43279</v>
      </c>
      <c r="X116" s="106" t="s">
        <v>85</v>
      </c>
      <c r="AA116" s="106" t="s">
        <v>86</v>
      </c>
    </row>
    <row r="117" spans="1:27" x14ac:dyDescent="0.25">
      <c r="A117" s="106" t="s">
        <v>76</v>
      </c>
      <c r="B117" s="106" t="s">
        <v>77</v>
      </c>
      <c r="C117" s="106" t="s">
        <v>555</v>
      </c>
      <c r="D117" s="106" t="s">
        <v>556</v>
      </c>
      <c r="F117" s="106" t="s">
        <v>557</v>
      </c>
      <c r="G117" s="106" t="s">
        <v>558</v>
      </c>
      <c r="H117" s="106" t="s">
        <v>77</v>
      </c>
      <c r="I117" s="106" t="s">
        <v>559</v>
      </c>
      <c r="J117" s="106" t="s">
        <v>105</v>
      </c>
      <c r="K117" s="106" t="s">
        <v>85</v>
      </c>
      <c r="N117" s="106" t="s">
        <v>85</v>
      </c>
      <c r="Q117" s="106" t="s">
        <v>35</v>
      </c>
      <c r="R117" s="107">
        <v>38405</v>
      </c>
      <c r="U117" s="106" t="s">
        <v>85</v>
      </c>
      <c r="X117" s="106" t="s">
        <v>85</v>
      </c>
      <c r="AA117" s="106" t="s">
        <v>86</v>
      </c>
    </row>
    <row r="118" spans="1:27" x14ac:dyDescent="0.25">
      <c r="A118" s="106" t="s">
        <v>76</v>
      </c>
      <c r="B118" s="106" t="s">
        <v>77</v>
      </c>
      <c r="C118" s="106" t="s">
        <v>560</v>
      </c>
      <c r="D118" s="106" t="s">
        <v>556</v>
      </c>
      <c r="F118" s="106" t="s">
        <v>561</v>
      </c>
      <c r="G118" s="106" t="s">
        <v>558</v>
      </c>
      <c r="H118" s="106" t="s">
        <v>77</v>
      </c>
      <c r="I118" s="106" t="s">
        <v>559</v>
      </c>
      <c r="J118" s="106" t="s">
        <v>83</v>
      </c>
      <c r="K118" s="106" t="s">
        <v>85</v>
      </c>
      <c r="N118" s="106" t="s">
        <v>85</v>
      </c>
      <c r="Q118" s="106" t="s">
        <v>35</v>
      </c>
      <c r="R118" s="107">
        <v>36474</v>
      </c>
      <c r="S118" s="106" t="s">
        <v>35</v>
      </c>
      <c r="T118" s="107">
        <v>36474</v>
      </c>
      <c r="U118" s="106" t="s">
        <v>85</v>
      </c>
      <c r="X118" s="106" t="s">
        <v>85</v>
      </c>
      <c r="AA118" s="106" t="s">
        <v>86</v>
      </c>
    </row>
    <row r="119" spans="1:27" x14ac:dyDescent="0.25">
      <c r="A119" s="106" t="s">
        <v>76</v>
      </c>
      <c r="B119" s="106" t="s">
        <v>77</v>
      </c>
      <c r="C119" s="106" t="s">
        <v>562</v>
      </c>
      <c r="D119" s="106" t="s">
        <v>556</v>
      </c>
      <c r="F119" s="106" t="s">
        <v>563</v>
      </c>
      <c r="G119" s="106" t="s">
        <v>558</v>
      </c>
      <c r="H119" s="106" t="s">
        <v>77</v>
      </c>
      <c r="I119" s="106" t="s">
        <v>559</v>
      </c>
      <c r="J119" s="106" t="s">
        <v>105</v>
      </c>
      <c r="K119" s="106" t="s">
        <v>84</v>
      </c>
      <c r="M119" s="107">
        <v>41179</v>
      </c>
      <c r="N119" s="106" t="s">
        <v>84</v>
      </c>
      <c r="O119" s="106" t="s">
        <v>39</v>
      </c>
      <c r="P119" s="107">
        <v>43335</v>
      </c>
      <c r="Q119" s="106" t="s">
        <v>35</v>
      </c>
      <c r="R119" s="107">
        <v>37238</v>
      </c>
      <c r="S119" s="106" t="s">
        <v>35</v>
      </c>
      <c r="T119" s="107">
        <v>37627</v>
      </c>
      <c r="U119" s="106" t="s">
        <v>85</v>
      </c>
      <c r="X119" s="106" t="s">
        <v>85</v>
      </c>
      <c r="AA119" s="106" t="s">
        <v>86</v>
      </c>
    </row>
    <row r="120" spans="1:27" x14ac:dyDescent="0.25">
      <c r="A120" s="106" t="s">
        <v>76</v>
      </c>
      <c r="B120" s="106" t="s">
        <v>77</v>
      </c>
      <c r="C120" s="106" t="s">
        <v>564</v>
      </c>
      <c r="D120" s="106" t="s">
        <v>565</v>
      </c>
      <c r="F120" s="106" t="s">
        <v>566</v>
      </c>
      <c r="G120" s="106" t="s">
        <v>438</v>
      </c>
      <c r="H120" s="106" t="s">
        <v>77</v>
      </c>
      <c r="I120" s="106" t="s">
        <v>439</v>
      </c>
      <c r="J120" s="106" t="s">
        <v>83</v>
      </c>
      <c r="K120" s="106" t="s">
        <v>84</v>
      </c>
      <c r="M120" s="107">
        <v>42983</v>
      </c>
      <c r="N120" s="106" t="s">
        <v>84</v>
      </c>
      <c r="O120" s="106" t="s">
        <v>39</v>
      </c>
      <c r="P120" s="107">
        <v>43370</v>
      </c>
      <c r="Q120" s="106" t="s">
        <v>35</v>
      </c>
      <c r="R120" s="107">
        <v>38558</v>
      </c>
      <c r="S120" s="106" t="s">
        <v>35</v>
      </c>
      <c r="T120" s="107">
        <v>39237</v>
      </c>
      <c r="U120" s="106" t="s">
        <v>85</v>
      </c>
      <c r="X120" s="106" t="s">
        <v>85</v>
      </c>
      <c r="AA120" s="106" t="s">
        <v>86</v>
      </c>
    </row>
    <row r="121" spans="1:27" x14ac:dyDescent="0.25">
      <c r="A121" s="106" t="s">
        <v>76</v>
      </c>
      <c r="B121" s="106" t="s">
        <v>77</v>
      </c>
      <c r="C121" s="106" t="s">
        <v>567</v>
      </c>
      <c r="D121" s="106" t="s">
        <v>568</v>
      </c>
      <c r="F121" s="106" t="s">
        <v>569</v>
      </c>
      <c r="G121" s="106" t="s">
        <v>570</v>
      </c>
      <c r="H121" s="106" t="s">
        <v>77</v>
      </c>
      <c r="I121" s="106" t="s">
        <v>571</v>
      </c>
      <c r="J121" s="106" t="s">
        <v>83</v>
      </c>
      <c r="K121" s="106" t="s">
        <v>84</v>
      </c>
      <c r="M121" s="107">
        <v>38260</v>
      </c>
      <c r="N121" s="106" t="s">
        <v>84</v>
      </c>
      <c r="P121" s="107">
        <v>38260</v>
      </c>
      <c r="Q121" s="106" t="s">
        <v>35</v>
      </c>
      <c r="R121" s="107">
        <v>37494</v>
      </c>
      <c r="S121" s="106" t="s">
        <v>35</v>
      </c>
      <c r="T121" s="107">
        <v>37494</v>
      </c>
      <c r="U121" s="106" t="s">
        <v>84</v>
      </c>
      <c r="V121" s="106" t="s">
        <v>35</v>
      </c>
      <c r="W121" s="107">
        <v>39721</v>
      </c>
      <c r="X121" s="106" t="s">
        <v>84</v>
      </c>
      <c r="Y121" s="106" t="s">
        <v>43</v>
      </c>
      <c r="Z121" s="107">
        <v>38260</v>
      </c>
      <c r="AA121" s="106" t="s">
        <v>86</v>
      </c>
    </row>
    <row r="122" spans="1:27" x14ac:dyDescent="0.25">
      <c r="A122" s="106" t="s">
        <v>76</v>
      </c>
      <c r="B122" s="106" t="s">
        <v>77</v>
      </c>
      <c r="C122" s="106" t="s">
        <v>572</v>
      </c>
      <c r="D122" s="106" t="s">
        <v>573</v>
      </c>
      <c r="F122" s="106" t="s">
        <v>574</v>
      </c>
      <c r="G122" s="106" t="s">
        <v>575</v>
      </c>
      <c r="H122" s="106" t="s">
        <v>77</v>
      </c>
      <c r="I122" s="106" t="s">
        <v>576</v>
      </c>
      <c r="J122" s="106" t="s">
        <v>116</v>
      </c>
      <c r="K122" s="106" t="s">
        <v>84</v>
      </c>
      <c r="M122" s="107">
        <v>38546</v>
      </c>
      <c r="N122" s="106" t="s">
        <v>84</v>
      </c>
      <c r="O122" s="106" t="s">
        <v>39</v>
      </c>
      <c r="P122" s="107">
        <v>39645</v>
      </c>
      <c r="Q122" s="106" t="s">
        <v>35</v>
      </c>
      <c r="R122" s="107">
        <v>37916</v>
      </c>
      <c r="S122" s="106" t="s">
        <v>35</v>
      </c>
      <c r="T122" s="107">
        <v>37916</v>
      </c>
      <c r="U122" s="106" t="s">
        <v>85</v>
      </c>
      <c r="X122" s="106" t="s">
        <v>85</v>
      </c>
      <c r="AA122" s="106" t="s">
        <v>86</v>
      </c>
    </row>
    <row r="123" spans="1:27" x14ac:dyDescent="0.25">
      <c r="A123" s="106" t="s">
        <v>76</v>
      </c>
      <c r="B123" s="106" t="s">
        <v>77</v>
      </c>
      <c r="C123" s="106" t="s">
        <v>577</v>
      </c>
      <c r="D123" s="106" t="s">
        <v>573</v>
      </c>
      <c r="F123" s="106" t="s">
        <v>578</v>
      </c>
      <c r="G123" s="106" t="s">
        <v>553</v>
      </c>
      <c r="H123" s="106" t="s">
        <v>77</v>
      </c>
      <c r="I123" s="106" t="s">
        <v>554</v>
      </c>
      <c r="J123" s="106" t="s">
        <v>105</v>
      </c>
      <c r="K123" s="106" t="s">
        <v>84</v>
      </c>
      <c r="M123" s="107">
        <v>38875</v>
      </c>
      <c r="N123" s="106" t="s">
        <v>84</v>
      </c>
      <c r="O123" s="106" t="s">
        <v>37</v>
      </c>
      <c r="P123" s="107">
        <v>39645</v>
      </c>
      <c r="Q123" s="106" t="s">
        <v>35</v>
      </c>
      <c r="R123" s="107">
        <v>37879</v>
      </c>
      <c r="S123" s="106" t="s">
        <v>35</v>
      </c>
      <c r="T123" s="107">
        <v>37879</v>
      </c>
      <c r="U123" s="106" t="s">
        <v>84</v>
      </c>
      <c r="V123" s="106" t="s">
        <v>35</v>
      </c>
      <c r="W123" s="107">
        <v>40086</v>
      </c>
      <c r="X123" s="106" t="s">
        <v>84</v>
      </c>
      <c r="Y123" s="106" t="s">
        <v>43</v>
      </c>
      <c r="Z123" s="107">
        <v>40130</v>
      </c>
      <c r="AA123" s="106" t="s">
        <v>86</v>
      </c>
    </row>
    <row r="124" spans="1:27" x14ac:dyDescent="0.25">
      <c r="A124" s="106" t="s">
        <v>76</v>
      </c>
      <c r="B124" s="106" t="s">
        <v>77</v>
      </c>
      <c r="C124" s="106" t="s">
        <v>579</v>
      </c>
      <c r="D124" s="106" t="s">
        <v>580</v>
      </c>
      <c r="F124" s="106" t="s">
        <v>581</v>
      </c>
      <c r="G124" s="106" t="s">
        <v>582</v>
      </c>
      <c r="H124" s="106" t="s">
        <v>77</v>
      </c>
      <c r="I124" s="106" t="s">
        <v>583</v>
      </c>
      <c r="J124" s="106" t="s">
        <v>83</v>
      </c>
      <c r="K124" s="106" t="s">
        <v>84</v>
      </c>
      <c r="M124" s="107">
        <v>42638</v>
      </c>
      <c r="N124" s="106" t="s">
        <v>84</v>
      </c>
      <c r="O124" s="106" t="s">
        <v>39</v>
      </c>
      <c r="P124" s="107">
        <v>43006</v>
      </c>
      <c r="Q124" s="106" t="s">
        <v>35</v>
      </c>
      <c r="R124" s="107">
        <v>37138</v>
      </c>
      <c r="S124" s="106" t="s">
        <v>35</v>
      </c>
      <c r="T124" s="107">
        <v>37509</v>
      </c>
      <c r="U124" s="106" t="s">
        <v>84</v>
      </c>
      <c r="V124" s="106" t="s">
        <v>35</v>
      </c>
      <c r="W124" s="107">
        <v>44644</v>
      </c>
      <c r="X124" s="106" t="s">
        <v>85</v>
      </c>
      <c r="AA124" s="106" t="s">
        <v>86</v>
      </c>
    </row>
    <row r="125" spans="1:27" x14ac:dyDescent="0.25">
      <c r="A125" s="106" t="s">
        <v>76</v>
      </c>
      <c r="B125" s="106" t="s">
        <v>77</v>
      </c>
      <c r="C125" s="106" t="s">
        <v>584</v>
      </c>
      <c r="D125" s="106" t="s">
        <v>585</v>
      </c>
      <c r="F125" s="106" t="s">
        <v>586</v>
      </c>
      <c r="G125" s="106" t="s">
        <v>587</v>
      </c>
      <c r="H125" s="106" t="s">
        <v>77</v>
      </c>
      <c r="I125" s="106" t="s">
        <v>588</v>
      </c>
      <c r="J125" s="106" t="s">
        <v>83</v>
      </c>
      <c r="K125" s="106" t="s">
        <v>85</v>
      </c>
      <c r="N125" s="106" t="s">
        <v>85</v>
      </c>
      <c r="Q125" s="106" t="s">
        <v>35</v>
      </c>
      <c r="R125" s="107">
        <v>37138</v>
      </c>
      <c r="S125" s="106" t="s">
        <v>35</v>
      </c>
      <c r="T125" s="107">
        <v>37116</v>
      </c>
      <c r="U125" s="106" t="s">
        <v>85</v>
      </c>
      <c r="X125" s="106" t="s">
        <v>85</v>
      </c>
      <c r="AA125" s="106" t="s">
        <v>86</v>
      </c>
    </row>
    <row r="126" spans="1:27" x14ac:dyDescent="0.25">
      <c r="A126" s="106" t="s">
        <v>76</v>
      </c>
      <c r="B126" s="106" t="s">
        <v>77</v>
      </c>
      <c r="C126" s="106" t="s">
        <v>589</v>
      </c>
      <c r="D126" s="106" t="s">
        <v>590</v>
      </c>
      <c r="F126" s="106" t="s">
        <v>591</v>
      </c>
      <c r="G126" s="106" t="s">
        <v>229</v>
      </c>
      <c r="H126" s="106" t="s">
        <v>77</v>
      </c>
      <c r="I126" s="106" t="s">
        <v>592</v>
      </c>
      <c r="J126" s="106" t="s">
        <v>116</v>
      </c>
      <c r="K126" s="106" t="s">
        <v>84</v>
      </c>
      <c r="M126" s="107">
        <v>40812</v>
      </c>
      <c r="N126" s="106" t="s">
        <v>84</v>
      </c>
      <c r="O126" s="106" t="s">
        <v>39</v>
      </c>
      <c r="P126" s="107">
        <v>40812</v>
      </c>
      <c r="Q126" s="106" t="s">
        <v>35</v>
      </c>
      <c r="R126" s="107">
        <v>41180</v>
      </c>
      <c r="S126" s="106" t="s">
        <v>35</v>
      </c>
      <c r="T126" s="107">
        <v>41180</v>
      </c>
      <c r="U126" s="106" t="s">
        <v>85</v>
      </c>
      <c r="X126" s="106" t="s">
        <v>85</v>
      </c>
      <c r="AA126" s="106" t="s">
        <v>86</v>
      </c>
    </row>
    <row r="127" spans="1:27" x14ac:dyDescent="0.25">
      <c r="A127" s="106" t="s">
        <v>76</v>
      </c>
      <c r="B127" s="106" t="s">
        <v>77</v>
      </c>
      <c r="C127" s="106" t="s">
        <v>593</v>
      </c>
      <c r="D127" s="106" t="s">
        <v>594</v>
      </c>
      <c r="F127" s="106" t="s">
        <v>595</v>
      </c>
      <c r="G127" s="106" t="s">
        <v>153</v>
      </c>
      <c r="H127" s="106" t="s">
        <v>77</v>
      </c>
      <c r="I127" s="106" t="s">
        <v>250</v>
      </c>
      <c r="J127" s="106" t="s">
        <v>83</v>
      </c>
      <c r="K127" s="106" t="s">
        <v>84</v>
      </c>
      <c r="M127" s="107">
        <v>42276</v>
      </c>
      <c r="N127" s="106" t="s">
        <v>84</v>
      </c>
      <c r="O127" s="106" t="s">
        <v>40</v>
      </c>
      <c r="P127" s="107">
        <v>43007</v>
      </c>
      <c r="Q127" s="106" t="s">
        <v>35</v>
      </c>
      <c r="R127" s="107">
        <v>37880</v>
      </c>
      <c r="S127" s="106" t="s">
        <v>35</v>
      </c>
      <c r="T127" s="107">
        <v>43007</v>
      </c>
      <c r="U127" s="106" t="s">
        <v>85</v>
      </c>
      <c r="X127" s="106" t="s">
        <v>85</v>
      </c>
      <c r="AA127" s="106" t="s">
        <v>86</v>
      </c>
    </row>
    <row r="128" spans="1:27" x14ac:dyDescent="0.25">
      <c r="A128" s="106" t="s">
        <v>76</v>
      </c>
      <c r="B128" s="106" t="s">
        <v>77</v>
      </c>
      <c r="C128" s="106" t="s">
        <v>596</v>
      </c>
      <c r="D128" s="106" t="s">
        <v>597</v>
      </c>
      <c r="F128" s="106" t="s">
        <v>598</v>
      </c>
      <c r="G128" s="106" t="s">
        <v>166</v>
      </c>
      <c r="H128" s="106" t="s">
        <v>77</v>
      </c>
      <c r="I128" s="106" t="s">
        <v>167</v>
      </c>
      <c r="J128" s="106" t="s">
        <v>83</v>
      </c>
      <c r="K128" s="106" t="s">
        <v>85</v>
      </c>
      <c r="N128" s="106" t="s">
        <v>85</v>
      </c>
      <c r="Q128" s="106" t="s">
        <v>35</v>
      </c>
      <c r="R128" s="107">
        <v>37162</v>
      </c>
      <c r="S128" s="106" t="s">
        <v>35</v>
      </c>
      <c r="T128" s="107">
        <v>37162</v>
      </c>
      <c r="U128" s="106" t="s">
        <v>85</v>
      </c>
      <c r="X128" s="106" t="s">
        <v>85</v>
      </c>
      <c r="AA128" s="106" t="s">
        <v>86</v>
      </c>
    </row>
    <row r="129" spans="1:27" x14ac:dyDescent="0.25">
      <c r="A129" s="106" t="s">
        <v>76</v>
      </c>
      <c r="B129" s="106" t="s">
        <v>77</v>
      </c>
      <c r="C129" s="106" t="s">
        <v>599</v>
      </c>
      <c r="D129" s="106" t="s">
        <v>600</v>
      </c>
      <c r="F129" s="106" t="s">
        <v>601</v>
      </c>
      <c r="G129" s="106" t="s">
        <v>242</v>
      </c>
      <c r="H129" s="106" t="s">
        <v>77</v>
      </c>
      <c r="I129" s="106" t="s">
        <v>602</v>
      </c>
      <c r="J129" s="106" t="s">
        <v>83</v>
      </c>
      <c r="K129" s="106" t="s">
        <v>85</v>
      </c>
      <c r="N129" s="106" t="s">
        <v>85</v>
      </c>
      <c r="Q129" s="106" t="s">
        <v>35</v>
      </c>
      <c r="R129" s="107">
        <v>38092</v>
      </c>
      <c r="S129" s="106" t="s">
        <v>47</v>
      </c>
      <c r="T129" s="107">
        <v>34953</v>
      </c>
      <c r="U129" s="106" t="s">
        <v>85</v>
      </c>
      <c r="X129" s="106" t="s">
        <v>85</v>
      </c>
      <c r="AA129" s="106" t="s">
        <v>86</v>
      </c>
    </row>
    <row r="130" spans="1:27" x14ac:dyDescent="0.25">
      <c r="A130" s="106" t="s">
        <v>76</v>
      </c>
      <c r="B130" s="106" t="s">
        <v>77</v>
      </c>
      <c r="C130" s="106" t="s">
        <v>603</v>
      </c>
      <c r="D130" s="106" t="s">
        <v>604</v>
      </c>
      <c r="F130" s="106" t="s">
        <v>605</v>
      </c>
      <c r="G130" s="106" t="s">
        <v>166</v>
      </c>
      <c r="H130" s="106" t="s">
        <v>77</v>
      </c>
      <c r="I130" s="106" t="s">
        <v>167</v>
      </c>
      <c r="J130" s="106" t="s">
        <v>83</v>
      </c>
      <c r="K130" s="106" t="s">
        <v>84</v>
      </c>
      <c r="M130" s="107">
        <v>41374</v>
      </c>
      <c r="N130" s="106" t="s">
        <v>84</v>
      </c>
      <c r="O130" s="106" t="s">
        <v>39</v>
      </c>
      <c r="P130" s="107">
        <v>41547</v>
      </c>
      <c r="Q130" s="106" t="s">
        <v>35</v>
      </c>
      <c r="R130" s="107">
        <v>36476</v>
      </c>
      <c r="S130" s="106" t="s">
        <v>35</v>
      </c>
      <c r="T130" s="107">
        <v>36476</v>
      </c>
      <c r="U130" s="106" t="s">
        <v>85</v>
      </c>
      <c r="X130" s="106" t="s">
        <v>85</v>
      </c>
      <c r="AA130" s="106" t="s">
        <v>86</v>
      </c>
    </row>
    <row r="131" spans="1:27" x14ac:dyDescent="0.25">
      <c r="A131" s="106" t="s">
        <v>76</v>
      </c>
      <c r="B131" s="106" t="s">
        <v>77</v>
      </c>
      <c r="C131" s="106" t="s">
        <v>606</v>
      </c>
      <c r="D131" s="106" t="s">
        <v>604</v>
      </c>
      <c r="F131" s="106" t="s">
        <v>607</v>
      </c>
      <c r="G131" s="106" t="s">
        <v>120</v>
      </c>
      <c r="H131" s="106" t="s">
        <v>77</v>
      </c>
      <c r="I131" s="106" t="s">
        <v>608</v>
      </c>
      <c r="J131" s="106" t="s">
        <v>83</v>
      </c>
      <c r="K131" s="106" t="s">
        <v>84</v>
      </c>
      <c r="M131" s="107">
        <v>44460</v>
      </c>
      <c r="N131" s="106" t="s">
        <v>85</v>
      </c>
      <c r="Q131" s="106" t="s">
        <v>35</v>
      </c>
      <c r="R131" s="107">
        <v>37048</v>
      </c>
      <c r="S131" s="106" t="s">
        <v>35</v>
      </c>
      <c r="T131" s="107">
        <v>37162</v>
      </c>
      <c r="U131" s="106" t="s">
        <v>85</v>
      </c>
      <c r="X131" s="106" t="s">
        <v>85</v>
      </c>
      <c r="AA131" s="106" t="s">
        <v>86</v>
      </c>
    </row>
    <row r="132" spans="1:27" x14ac:dyDescent="0.25">
      <c r="A132" s="106" t="s">
        <v>76</v>
      </c>
      <c r="B132" s="106" t="s">
        <v>77</v>
      </c>
      <c r="C132" s="106" t="s">
        <v>609</v>
      </c>
      <c r="D132" s="106" t="s">
        <v>610</v>
      </c>
      <c r="F132" s="106" t="s">
        <v>611</v>
      </c>
      <c r="G132" s="106" t="s">
        <v>498</v>
      </c>
      <c r="H132" s="106" t="s">
        <v>77</v>
      </c>
      <c r="I132" s="106" t="s">
        <v>499</v>
      </c>
      <c r="J132" s="106" t="s">
        <v>83</v>
      </c>
      <c r="K132" s="106" t="s">
        <v>84</v>
      </c>
      <c r="M132" s="107">
        <v>40079</v>
      </c>
      <c r="N132" s="106" t="s">
        <v>84</v>
      </c>
      <c r="O132" s="106" t="s">
        <v>37</v>
      </c>
      <c r="P132" s="107">
        <v>40079</v>
      </c>
      <c r="Q132" s="106" t="s">
        <v>35</v>
      </c>
      <c r="R132" s="107">
        <v>34968</v>
      </c>
      <c r="S132" s="106" t="s">
        <v>35</v>
      </c>
      <c r="T132" s="107">
        <v>36426</v>
      </c>
      <c r="U132" s="106" t="s">
        <v>85</v>
      </c>
      <c r="X132" s="106" t="s">
        <v>85</v>
      </c>
      <c r="AA132" s="106" t="s">
        <v>86</v>
      </c>
    </row>
    <row r="133" spans="1:27" x14ac:dyDescent="0.25">
      <c r="A133" s="106" t="s">
        <v>76</v>
      </c>
      <c r="B133" s="106" t="s">
        <v>77</v>
      </c>
      <c r="C133" s="106" t="s">
        <v>612</v>
      </c>
      <c r="D133" s="106" t="s">
        <v>613</v>
      </c>
      <c r="F133" s="106" t="s">
        <v>614</v>
      </c>
      <c r="G133" s="106" t="s">
        <v>304</v>
      </c>
      <c r="H133" s="106" t="s">
        <v>77</v>
      </c>
      <c r="I133" s="106" t="s">
        <v>305</v>
      </c>
      <c r="J133" s="106" t="s">
        <v>105</v>
      </c>
      <c r="K133" s="106" t="s">
        <v>84</v>
      </c>
      <c r="M133" s="107">
        <v>44104</v>
      </c>
      <c r="N133" s="106" t="s">
        <v>84</v>
      </c>
      <c r="O133" s="106" t="s">
        <v>39</v>
      </c>
      <c r="P133" s="107">
        <v>44104</v>
      </c>
      <c r="Q133" s="106" t="s">
        <v>35</v>
      </c>
      <c r="R133" s="107">
        <v>43307</v>
      </c>
      <c r="S133" s="106" t="s">
        <v>35</v>
      </c>
      <c r="T133" s="107">
        <v>44103</v>
      </c>
      <c r="U133" s="106" t="s">
        <v>85</v>
      </c>
      <c r="X133" s="106" t="s">
        <v>85</v>
      </c>
      <c r="AA133" s="106" t="s">
        <v>86</v>
      </c>
    </row>
    <row r="134" spans="1:27" x14ac:dyDescent="0.25">
      <c r="A134" s="106" t="s">
        <v>76</v>
      </c>
      <c r="B134" s="106" t="s">
        <v>77</v>
      </c>
      <c r="C134" s="106" t="s">
        <v>615</v>
      </c>
      <c r="D134" s="106" t="s">
        <v>616</v>
      </c>
      <c r="F134" s="106" t="s">
        <v>617</v>
      </c>
      <c r="G134" s="106" t="s">
        <v>618</v>
      </c>
      <c r="H134" s="106" t="s">
        <v>77</v>
      </c>
      <c r="I134" s="106" t="s">
        <v>619</v>
      </c>
      <c r="J134" s="106" t="s">
        <v>83</v>
      </c>
      <c r="K134" s="106" t="s">
        <v>85</v>
      </c>
      <c r="N134" s="106" t="s">
        <v>85</v>
      </c>
      <c r="Q134" s="106" t="s">
        <v>35</v>
      </c>
      <c r="R134" s="107">
        <v>36123</v>
      </c>
      <c r="S134" s="106" t="s">
        <v>47</v>
      </c>
      <c r="T134" s="107">
        <v>35313</v>
      </c>
      <c r="U134" s="106" t="s">
        <v>85</v>
      </c>
      <c r="X134" s="106" t="s">
        <v>85</v>
      </c>
      <c r="AA134" s="106" t="s">
        <v>86</v>
      </c>
    </row>
    <row r="135" spans="1:27" x14ac:dyDescent="0.25">
      <c r="A135" s="106" t="s">
        <v>76</v>
      </c>
      <c r="B135" s="106" t="s">
        <v>77</v>
      </c>
      <c r="C135" s="106" t="s">
        <v>620</v>
      </c>
      <c r="D135" s="106" t="s">
        <v>621</v>
      </c>
      <c r="F135" s="106" t="s">
        <v>622</v>
      </c>
      <c r="G135" s="106" t="s">
        <v>81</v>
      </c>
      <c r="H135" s="106" t="s">
        <v>77</v>
      </c>
      <c r="I135" s="106" t="s">
        <v>82</v>
      </c>
      <c r="J135" s="106" t="s">
        <v>105</v>
      </c>
      <c r="K135" s="106" t="s">
        <v>84</v>
      </c>
      <c r="M135" s="107">
        <v>35406</v>
      </c>
      <c r="N135" s="106" t="s">
        <v>84</v>
      </c>
      <c r="P135" s="107">
        <v>35406</v>
      </c>
      <c r="Q135" s="106" t="s">
        <v>35</v>
      </c>
      <c r="R135" s="107">
        <v>35285</v>
      </c>
      <c r="S135" s="106" t="s">
        <v>35</v>
      </c>
      <c r="T135" s="107">
        <v>35285</v>
      </c>
      <c r="U135" s="106" t="s">
        <v>84</v>
      </c>
      <c r="V135" s="106" t="s">
        <v>35</v>
      </c>
      <c r="W135" s="107">
        <v>39751</v>
      </c>
      <c r="X135" s="106" t="s">
        <v>84</v>
      </c>
      <c r="Z135" s="107">
        <v>35406</v>
      </c>
      <c r="AA135" s="106" t="s">
        <v>86</v>
      </c>
    </row>
    <row r="136" spans="1:27" x14ac:dyDescent="0.25">
      <c r="A136" s="106" t="s">
        <v>76</v>
      </c>
      <c r="B136" s="106" t="s">
        <v>77</v>
      </c>
      <c r="C136" s="106" t="s">
        <v>623</v>
      </c>
      <c r="D136" s="106" t="s">
        <v>624</v>
      </c>
      <c r="F136" s="106" t="s">
        <v>625</v>
      </c>
      <c r="G136" s="106" t="s">
        <v>304</v>
      </c>
      <c r="H136" s="106" t="s">
        <v>77</v>
      </c>
      <c r="I136" s="106" t="s">
        <v>305</v>
      </c>
      <c r="J136" s="106" t="s">
        <v>83</v>
      </c>
      <c r="K136" s="106" t="s">
        <v>84</v>
      </c>
      <c r="M136" s="107">
        <v>40814</v>
      </c>
      <c r="N136" s="106" t="s">
        <v>84</v>
      </c>
      <c r="O136" s="106" t="s">
        <v>39</v>
      </c>
      <c r="P136" s="107">
        <v>40814</v>
      </c>
      <c r="Q136" s="106" t="s">
        <v>35</v>
      </c>
      <c r="R136" s="107">
        <v>37886</v>
      </c>
      <c r="S136" s="106" t="s">
        <v>35</v>
      </c>
      <c r="T136" s="107">
        <v>40778</v>
      </c>
      <c r="U136" s="106" t="s">
        <v>85</v>
      </c>
      <c r="X136" s="106" t="s">
        <v>85</v>
      </c>
      <c r="AA136" s="106" t="s">
        <v>86</v>
      </c>
    </row>
    <row r="137" spans="1:27" x14ac:dyDescent="0.25">
      <c r="A137" s="106" t="s">
        <v>76</v>
      </c>
      <c r="B137" s="106" t="s">
        <v>77</v>
      </c>
      <c r="C137" s="106" t="s">
        <v>626</v>
      </c>
      <c r="D137" s="106" t="s">
        <v>627</v>
      </c>
      <c r="F137" s="106" t="s">
        <v>628</v>
      </c>
      <c r="G137" s="106" t="s">
        <v>304</v>
      </c>
      <c r="H137" s="106" t="s">
        <v>77</v>
      </c>
      <c r="I137" s="106" t="s">
        <v>305</v>
      </c>
      <c r="J137" s="106" t="s">
        <v>83</v>
      </c>
      <c r="K137" s="106" t="s">
        <v>85</v>
      </c>
      <c r="N137" s="106" t="s">
        <v>85</v>
      </c>
      <c r="Q137" s="106" t="s">
        <v>35</v>
      </c>
      <c r="R137" s="107">
        <v>37162</v>
      </c>
      <c r="S137" s="106" t="s">
        <v>35</v>
      </c>
      <c r="T137" s="107">
        <v>44469</v>
      </c>
      <c r="U137" s="106" t="s">
        <v>85</v>
      </c>
      <c r="X137" s="106" t="s">
        <v>85</v>
      </c>
      <c r="AA137" s="106" t="s">
        <v>86</v>
      </c>
    </row>
    <row r="138" spans="1:27" x14ac:dyDescent="0.25">
      <c r="A138" s="106" t="s">
        <v>76</v>
      </c>
      <c r="B138" s="106" t="s">
        <v>77</v>
      </c>
      <c r="C138" s="106" t="s">
        <v>629</v>
      </c>
      <c r="D138" s="106" t="s">
        <v>630</v>
      </c>
      <c r="F138" s="106" t="s">
        <v>631</v>
      </c>
      <c r="G138" s="106" t="s">
        <v>166</v>
      </c>
      <c r="H138" s="106" t="s">
        <v>77</v>
      </c>
      <c r="I138" s="106" t="s">
        <v>632</v>
      </c>
      <c r="J138" s="106" t="s">
        <v>83</v>
      </c>
      <c r="K138" s="106" t="s">
        <v>84</v>
      </c>
      <c r="M138" s="107">
        <v>45198</v>
      </c>
      <c r="N138" s="106" t="s">
        <v>84</v>
      </c>
      <c r="O138" s="106" t="s">
        <v>39</v>
      </c>
      <c r="P138" s="107">
        <v>45198</v>
      </c>
      <c r="Q138" s="106" t="s">
        <v>35</v>
      </c>
      <c r="R138" s="107">
        <v>43767</v>
      </c>
      <c r="S138" s="106" t="s">
        <v>35</v>
      </c>
      <c r="T138" s="107">
        <v>39721</v>
      </c>
      <c r="U138" s="106" t="s">
        <v>85</v>
      </c>
      <c r="X138" s="106" t="s">
        <v>85</v>
      </c>
      <c r="AA138" s="106" t="s">
        <v>86</v>
      </c>
    </row>
    <row r="139" spans="1:27" x14ac:dyDescent="0.25">
      <c r="A139" s="106" t="s">
        <v>76</v>
      </c>
      <c r="B139" s="106" t="s">
        <v>77</v>
      </c>
      <c r="C139" s="106" t="s">
        <v>633</v>
      </c>
      <c r="D139" s="106" t="s">
        <v>634</v>
      </c>
      <c r="F139" s="106" t="s">
        <v>635</v>
      </c>
      <c r="G139" s="106" t="s">
        <v>369</v>
      </c>
      <c r="H139" s="106" t="s">
        <v>77</v>
      </c>
      <c r="I139" s="106" t="s">
        <v>370</v>
      </c>
      <c r="J139" s="106" t="s">
        <v>83</v>
      </c>
      <c r="K139" s="106" t="s">
        <v>84</v>
      </c>
      <c r="M139" s="107">
        <v>43454</v>
      </c>
      <c r="N139" s="106" t="s">
        <v>84</v>
      </c>
      <c r="O139" s="106" t="s">
        <v>39</v>
      </c>
      <c r="P139" s="107">
        <v>43454</v>
      </c>
      <c r="Q139" s="106" t="s">
        <v>35</v>
      </c>
      <c r="R139" s="107">
        <v>37893</v>
      </c>
      <c r="S139" s="106" t="s">
        <v>35</v>
      </c>
      <c r="T139" s="107">
        <v>38629</v>
      </c>
      <c r="U139" s="106" t="s">
        <v>84</v>
      </c>
      <c r="V139" s="106" t="s">
        <v>35</v>
      </c>
      <c r="W139" s="107">
        <v>44904</v>
      </c>
      <c r="X139" s="106" t="s">
        <v>84</v>
      </c>
      <c r="Y139" s="106" t="s">
        <v>42</v>
      </c>
      <c r="Z139" s="107">
        <v>44551</v>
      </c>
      <c r="AA139" s="106" t="s">
        <v>86</v>
      </c>
    </row>
    <row r="140" spans="1:27" x14ac:dyDescent="0.25">
      <c r="A140" s="106" t="s">
        <v>76</v>
      </c>
      <c r="B140" s="106" t="s">
        <v>77</v>
      </c>
      <c r="C140" s="106" t="s">
        <v>636</v>
      </c>
      <c r="D140" s="106" t="s">
        <v>637</v>
      </c>
      <c r="F140" s="106" t="s">
        <v>638</v>
      </c>
      <c r="G140" s="106" t="s">
        <v>166</v>
      </c>
      <c r="H140" s="106" t="s">
        <v>77</v>
      </c>
      <c r="I140" s="106" t="s">
        <v>326</v>
      </c>
      <c r="J140" s="106" t="s">
        <v>83</v>
      </c>
      <c r="K140" s="106" t="s">
        <v>85</v>
      </c>
      <c r="N140" s="106" t="s">
        <v>85</v>
      </c>
      <c r="Q140" s="106" t="s">
        <v>35</v>
      </c>
      <c r="R140" s="107">
        <v>37343</v>
      </c>
      <c r="S140" s="106" t="s">
        <v>35</v>
      </c>
      <c r="T140" s="107">
        <v>38621</v>
      </c>
      <c r="U140" s="106" t="s">
        <v>85</v>
      </c>
      <c r="X140" s="106" t="s">
        <v>85</v>
      </c>
      <c r="AA140" s="106" t="s">
        <v>86</v>
      </c>
    </row>
    <row r="141" spans="1:27" x14ac:dyDescent="0.25">
      <c r="A141" s="106" t="s">
        <v>76</v>
      </c>
      <c r="B141" s="106" t="s">
        <v>77</v>
      </c>
      <c r="C141" s="106" t="s">
        <v>639</v>
      </c>
      <c r="D141" s="106" t="s">
        <v>640</v>
      </c>
      <c r="E141" s="106" t="s">
        <v>641</v>
      </c>
      <c r="F141" s="106" t="s">
        <v>642</v>
      </c>
      <c r="G141" s="106" t="s">
        <v>120</v>
      </c>
      <c r="H141" s="106" t="s">
        <v>77</v>
      </c>
      <c r="I141" s="106" t="s">
        <v>608</v>
      </c>
      <c r="J141" s="106" t="s">
        <v>83</v>
      </c>
      <c r="K141" s="106" t="s">
        <v>85</v>
      </c>
      <c r="N141" s="106" t="s">
        <v>85</v>
      </c>
      <c r="Q141" s="106" t="s">
        <v>35</v>
      </c>
      <c r="R141" s="107">
        <v>37880</v>
      </c>
      <c r="S141" s="106" t="s">
        <v>35</v>
      </c>
      <c r="T141" s="107">
        <v>44469</v>
      </c>
      <c r="U141" s="106" t="s">
        <v>85</v>
      </c>
      <c r="X141" s="106" t="s">
        <v>85</v>
      </c>
      <c r="AA141" s="106" t="s">
        <v>86</v>
      </c>
    </row>
    <row r="142" spans="1:27" x14ac:dyDescent="0.25">
      <c r="A142" s="106" t="s">
        <v>76</v>
      </c>
      <c r="B142" s="106" t="s">
        <v>77</v>
      </c>
      <c r="C142" s="106" t="s">
        <v>643</v>
      </c>
      <c r="D142" s="106" t="s">
        <v>644</v>
      </c>
      <c r="F142" s="106" t="s">
        <v>645</v>
      </c>
      <c r="G142" s="106" t="s">
        <v>274</v>
      </c>
      <c r="H142" s="106" t="s">
        <v>77</v>
      </c>
      <c r="I142" s="106" t="s">
        <v>275</v>
      </c>
      <c r="J142" s="106" t="s">
        <v>83</v>
      </c>
      <c r="K142" s="106" t="s">
        <v>85</v>
      </c>
      <c r="N142" s="106" t="s">
        <v>85</v>
      </c>
      <c r="Q142" s="106" t="s">
        <v>35</v>
      </c>
      <c r="R142" s="107">
        <v>38327</v>
      </c>
      <c r="S142" s="106" t="s">
        <v>350</v>
      </c>
      <c r="T142" s="107">
        <v>36712</v>
      </c>
      <c r="U142" s="106" t="s">
        <v>85</v>
      </c>
      <c r="X142" s="106" t="s">
        <v>85</v>
      </c>
      <c r="AA142" s="106" t="s">
        <v>86</v>
      </c>
    </row>
    <row r="143" spans="1:27" x14ac:dyDescent="0.25">
      <c r="A143" s="106" t="s">
        <v>76</v>
      </c>
      <c r="B143" s="106" t="s">
        <v>77</v>
      </c>
      <c r="C143" s="106" t="s">
        <v>646</v>
      </c>
      <c r="D143" s="106" t="s">
        <v>647</v>
      </c>
      <c r="F143" s="106" t="s">
        <v>648</v>
      </c>
      <c r="G143" s="106" t="s">
        <v>81</v>
      </c>
      <c r="H143" s="106" t="s">
        <v>77</v>
      </c>
      <c r="I143" s="106" t="s">
        <v>82</v>
      </c>
      <c r="J143" s="106" t="s">
        <v>105</v>
      </c>
      <c r="K143" s="106" t="s">
        <v>84</v>
      </c>
      <c r="M143" s="107">
        <v>43738</v>
      </c>
      <c r="N143" s="106" t="s">
        <v>84</v>
      </c>
      <c r="O143" s="106" t="s">
        <v>39</v>
      </c>
      <c r="P143" s="107">
        <v>44468</v>
      </c>
      <c r="Q143" s="106" t="s">
        <v>35</v>
      </c>
      <c r="R143" s="107">
        <v>40882</v>
      </c>
      <c r="S143" s="106" t="s">
        <v>35</v>
      </c>
      <c r="T143" s="107">
        <v>40882</v>
      </c>
      <c r="U143" s="106" t="s">
        <v>85</v>
      </c>
      <c r="X143" s="106" t="s">
        <v>85</v>
      </c>
      <c r="AA143" s="106" t="s">
        <v>86</v>
      </c>
    </row>
    <row r="144" spans="1:27" x14ac:dyDescent="0.25">
      <c r="A144" s="106" t="s">
        <v>76</v>
      </c>
      <c r="B144" s="106" t="s">
        <v>77</v>
      </c>
      <c r="C144" s="106" t="s">
        <v>649</v>
      </c>
      <c r="D144" s="106" t="s">
        <v>650</v>
      </c>
      <c r="F144" s="106" t="s">
        <v>651</v>
      </c>
      <c r="G144" s="106" t="s">
        <v>207</v>
      </c>
      <c r="H144" s="106" t="s">
        <v>77</v>
      </c>
      <c r="I144" s="106" t="s">
        <v>652</v>
      </c>
      <c r="J144" s="106" t="s">
        <v>83</v>
      </c>
      <c r="K144" s="106" t="s">
        <v>84</v>
      </c>
      <c r="M144" s="107">
        <v>43767</v>
      </c>
      <c r="N144" s="106" t="s">
        <v>84</v>
      </c>
      <c r="O144" s="106" t="s">
        <v>39</v>
      </c>
      <c r="P144" s="107">
        <v>43767</v>
      </c>
      <c r="Q144" s="106" t="s">
        <v>35</v>
      </c>
      <c r="R144" s="107">
        <v>36868</v>
      </c>
      <c r="S144" s="106" t="s">
        <v>35</v>
      </c>
      <c r="T144" s="107">
        <v>36868</v>
      </c>
      <c r="U144" s="106" t="s">
        <v>84</v>
      </c>
      <c r="V144" s="106" t="s">
        <v>35</v>
      </c>
      <c r="W144" s="107">
        <v>45015</v>
      </c>
      <c r="X144" s="106" t="s">
        <v>85</v>
      </c>
      <c r="AA144" s="106" t="s">
        <v>86</v>
      </c>
    </row>
    <row r="145" spans="1:27" x14ac:dyDescent="0.25">
      <c r="A145" s="106" t="s">
        <v>76</v>
      </c>
      <c r="B145" s="106" t="s">
        <v>77</v>
      </c>
      <c r="C145" s="106" t="s">
        <v>653</v>
      </c>
      <c r="D145" s="106" t="s">
        <v>654</v>
      </c>
      <c r="F145" s="106" t="s">
        <v>655</v>
      </c>
      <c r="G145" s="106" t="s">
        <v>120</v>
      </c>
      <c r="H145" s="106" t="s">
        <v>77</v>
      </c>
      <c r="I145" s="106" t="s">
        <v>220</v>
      </c>
      <c r="J145" s="106" t="s">
        <v>83</v>
      </c>
      <c r="K145" s="106" t="s">
        <v>84</v>
      </c>
      <c r="M145" s="107">
        <v>44103</v>
      </c>
      <c r="N145" s="106" t="s">
        <v>84</v>
      </c>
      <c r="O145" s="106" t="s">
        <v>39</v>
      </c>
      <c r="P145" s="107">
        <v>44103</v>
      </c>
      <c r="Q145" s="106" t="s">
        <v>35</v>
      </c>
      <c r="R145" s="107">
        <v>37858</v>
      </c>
      <c r="S145" s="106" t="s">
        <v>35</v>
      </c>
      <c r="T145" s="107">
        <v>37858</v>
      </c>
      <c r="U145" s="106" t="s">
        <v>85</v>
      </c>
      <c r="X145" s="106" t="s">
        <v>85</v>
      </c>
      <c r="AA145" s="106" t="s">
        <v>86</v>
      </c>
    </row>
    <row r="146" spans="1:27" x14ac:dyDescent="0.25">
      <c r="A146" s="106" t="s">
        <v>76</v>
      </c>
      <c r="B146" s="106" t="s">
        <v>77</v>
      </c>
      <c r="C146" s="106" t="s">
        <v>656</v>
      </c>
      <c r="D146" s="106" t="s">
        <v>657</v>
      </c>
      <c r="F146" s="106" t="s">
        <v>658</v>
      </c>
      <c r="G146" s="106" t="s">
        <v>120</v>
      </c>
      <c r="H146" s="106" t="s">
        <v>77</v>
      </c>
      <c r="I146" s="106" t="s">
        <v>220</v>
      </c>
      <c r="J146" s="106" t="s">
        <v>116</v>
      </c>
      <c r="K146" s="106" t="s">
        <v>84</v>
      </c>
      <c r="M146" s="107">
        <v>42642</v>
      </c>
      <c r="N146" s="106" t="s">
        <v>84</v>
      </c>
      <c r="O146" s="106" t="s">
        <v>39</v>
      </c>
      <c r="P146" s="107">
        <v>43312</v>
      </c>
      <c r="Q146" s="106" t="s">
        <v>35</v>
      </c>
      <c r="R146" s="107">
        <v>42643</v>
      </c>
      <c r="S146" s="106" t="s">
        <v>35</v>
      </c>
      <c r="T146" s="107">
        <v>42643</v>
      </c>
      <c r="U146" s="106" t="s">
        <v>85</v>
      </c>
      <c r="X146" s="106" t="s">
        <v>85</v>
      </c>
      <c r="AA146" s="106" t="s">
        <v>86</v>
      </c>
    </row>
    <row r="147" spans="1:27" x14ac:dyDescent="0.25">
      <c r="A147" s="106" t="s">
        <v>76</v>
      </c>
      <c r="B147" s="106" t="s">
        <v>77</v>
      </c>
      <c r="C147" s="106" t="s">
        <v>659</v>
      </c>
      <c r="D147" s="106" t="s">
        <v>660</v>
      </c>
      <c r="F147" s="106" t="s">
        <v>661</v>
      </c>
      <c r="G147" s="106" t="s">
        <v>662</v>
      </c>
      <c r="H147" s="106" t="s">
        <v>77</v>
      </c>
      <c r="I147" s="106" t="s">
        <v>663</v>
      </c>
      <c r="J147" s="106" t="s">
        <v>83</v>
      </c>
      <c r="K147" s="106" t="s">
        <v>85</v>
      </c>
      <c r="N147" s="106" t="s">
        <v>85</v>
      </c>
      <c r="Q147" s="106" t="s">
        <v>35</v>
      </c>
      <c r="R147" s="107">
        <v>38604</v>
      </c>
      <c r="S147" s="106" t="s">
        <v>35</v>
      </c>
      <c r="T147" s="107">
        <v>38937</v>
      </c>
      <c r="U147" s="106" t="s">
        <v>85</v>
      </c>
      <c r="X147" s="106" t="s">
        <v>85</v>
      </c>
      <c r="AA147" s="106" t="s">
        <v>86</v>
      </c>
    </row>
    <row r="148" spans="1:27" x14ac:dyDescent="0.25">
      <c r="A148" s="106" t="s">
        <v>76</v>
      </c>
      <c r="B148" s="106" t="s">
        <v>77</v>
      </c>
      <c r="C148" s="106" t="s">
        <v>664</v>
      </c>
      <c r="D148" s="106" t="s">
        <v>665</v>
      </c>
      <c r="F148" s="106" t="s">
        <v>666</v>
      </c>
      <c r="G148" s="106" t="s">
        <v>212</v>
      </c>
      <c r="H148" s="106" t="s">
        <v>77</v>
      </c>
      <c r="I148" s="106" t="s">
        <v>213</v>
      </c>
      <c r="J148" s="106" t="s">
        <v>83</v>
      </c>
      <c r="K148" s="106" t="s">
        <v>84</v>
      </c>
      <c r="M148" s="107">
        <v>39847</v>
      </c>
      <c r="N148" s="106" t="s">
        <v>84</v>
      </c>
      <c r="O148" s="106" t="s">
        <v>37</v>
      </c>
      <c r="P148" s="107">
        <v>39847</v>
      </c>
      <c r="Q148" s="106" t="s">
        <v>35</v>
      </c>
      <c r="R148" s="107">
        <v>37879</v>
      </c>
      <c r="S148" s="106" t="s">
        <v>35</v>
      </c>
      <c r="T148" s="107">
        <v>37524</v>
      </c>
      <c r="U148" s="106" t="s">
        <v>84</v>
      </c>
      <c r="V148" s="106" t="s">
        <v>35</v>
      </c>
      <c r="W148" s="107">
        <v>41180</v>
      </c>
      <c r="X148" s="106" t="s">
        <v>84</v>
      </c>
      <c r="Y148" s="106" t="s">
        <v>42</v>
      </c>
      <c r="Z148" s="107">
        <v>43838</v>
      </c>
      <c r="AA148" s="106" t="s">
        <v>86</v>
      </c>
    </row>
    <row r="149" spans="1:27" x14ac:dyDescent="0.25">
      <c r="A149" s="106" t="s">
        <v>76</v>
      </c>
      <c r="B149" s="106" t="s">
        <v>77</v>
      </c>
      <c r="C149" s="106" t="s">
        <v>667</v>
      </c>
      <c r="D149" s="106" t="s">
        <v>668</v>
      </c>
      <c r="F149" s="106" t="s">
        <v>669</v>
      </c>
      <c r="G149" s="106" t="s">
        <v>587</v>
      </c>
      <c r="H149" s="106" t="s">
        <v>77</v>
      </c>
      <c r="I149" s="106" t="s">
        <v>588</v>
      </c>
      <c r="J149" s="106" t="s">
        <v>83</v>
      </c>
      <c r="K149" s="106" t="s">
        <v>84</v>
      </c>
      <c r="M149" s="107">
        <v>42638</v>
      </c>
      <c r="N149" s="106" t="s">
        <v>84</v>
      </c>
      <c r="O149" s="106" t="s">
        <v>39</v>
      </c>
      <c r="P149" s="107">
        <v>42638</v>
      </c>
      <c r="Q149" s="106" t="s">
        <v>35</v>
      </c>
      <c r="R149" s="107">
        <v>37858</v>
      </c>
      <c r="S149" s="106" t="s">
        <v>35</v>
      </c>
      <c r="T149" s="107">
        <v>37160</v>
      </c>
      <c r="U149" s="106" t="s">
        <v>85</v>
      </c>
      <c r="X149" s="106" t="s">
        <v>85</v>
      </c>
      <c r="AA149" s="106" t="s">
        <v>86</v>
      </c>
    </row>
    <row r="150" spans="1:27" x14ac:dyDescent="0.25">
      <c r="A150" s="106" t="s">
        <v>76</v>
      </c>
      <c r="B150" s="106" t="s">
        <v>77</v>
      </c>
      <c r="C150" s="106" t="s">
        <v>670</v>
      </c>
      <c r="D150" s="106" t="s">
        <v>671</v>
      </c>
      <c r="F150" s="106" t="s">
        <v>672</v>
      </c>
      <c r="G150" s="106" t="s">
        <v>673</v>
      </c>
      <c r="H150" s="106" t="s">
        <v>77</v>
      </c>
      <c r="I150" s="106" t="s">
        <v>674</v>
      </c>
      <c r="J150" s="106" t="s">
        <v>83</v>
      </c>
      <c r="K150" s="106" t="s">
        <v>84</v>
      </c>
      <c r="M150" s="107">
        <v>36649</v>
      </c>
      <c r="N150" s="106" t="s">
        <v>84</v>
      </c>
      <c r="P150" s="107">
        <v>37635</v>
      </c>
      <c r="Q150" s="106" t="s">
        <v>35</v>
      </c>
      <c r="R150" s="107">
        <v>37516</v>
      </c>
      <c r="S150" s="106" t="s">
        <v>35</v>
      </c>
      <c r="T150" s="107">
        <v>37516</v>
      </c>
      <c r="U150" s="106" t="s">
        <v>84</v>
      </c>
      <c r="V150" s="106" t="s">
        <v>35</v>
      </c>
      <c r="W150" s="107">
        <v>42643</v>
      </c>
      <c r="X150" s="106" t="s">
        <v>84</v>
      </c>
      <c r="Y150" s="106" t="s">
        <v>42</v>
      </c>
      <c r="Z150" s="107">
        <v>43006</v>
      </c>
      <c r="AA150" s="106" t="s">
        <v>86</v>
      </c>
    </row>
    <row r="151" spans="1:27" x14ac:dyDescent="0.25">
      <c r="A151" s="106" t="s">
        <v>76</v>
      </c>
      <c r="B151" s="106" t="s">
        <v>77</v>
      </c>
      <c r="C151" s="106" t="s">
        <v>675</v>
      </c>
      <c r="D151" s="106" t="s">
        <v>676</v>
      </c>
      <c r="F151" s="106" t="s">
        <v>677</v>
      </c>
      <c r="G151" s="106" t="s">
        <v>212</v>
      </c>
      <c r="H151" s="106" t="s">
        <v>77</v>
      </c>
      <c r="I151" s="106" t="s">
        <v>213</v>
      </c>
      <c r="J151" s="106" t="s">
        <v>83</v>
      </c>
      <c r="K151" s="106" t="s">
        <v>84</v>
      </c>
      <c r="M151" s="107">
        <v>38833</v>
      </c>
      <c r="N151" s="106" t="s">
        <v>84</v>
      </c>
      <c r="O151" s="106" t="s">
        <v>37</v>
      </c>
      <c r="P151" s="107">
        <v>38833</v>
      </c>
      <c r="Q151" s="106" t="s">
        <v>35</v>
      </c>
      <c r="R151" s="107">
        <v>36432</v>
      </c>
      <c r="S151" s="106" t="s">
        <v>35</v>
      </c>
      <c r="T151" s="107">
        <v>36432</v>
      </c>
      <c r="U151" s="106" t="s">
        <v>84</v>
      </c>
      <c r="V151" s="106" t="s">
        <v>35</v>
      </c>
      <c r="W151" s="107">
        <v>39721</v>
      </c>
      <c r="X151" s="106" t="s">
        <v>84</v>
      </c>
      <c r="Y151" s="106" t="s">
        <v>44</v>
      </c>
      <c r="Z151" s="107">
        <v>38833</v>
      </c>
      <c r="AA151" s="106" t="s">
        <v>86</v>
      </c>
    </row>
    <row r="152" spans="1:27" x14ac:dyDescent="0.25">
      <c r="A152" s="106" t="s">
        <v>76</v>
      </c>
      <c r="B152" s="106" t="s">
        <v>77</v>
      </c>
      <c r="C152" s="106" t="s">
        <v>678</v>
      </c>
      <c r="D152" s="106" t="s">
        <v>679</v>
      </c>
      <c r="F152" s="106" t="s">
        <v>680</v>
      </c>
      <c r="G152" s="106" t="s">
        <v>202</v>
      </c>
      <c r="H152" s="106" t="s">
        <v>77</v>
      </c>
      <c r="I152" s="106" t="s">
        <v>203</v>
      </c>
      <c r="J152" s="106" t="s">
        <v>83</v>
      </c>
      <c r="K152" s="106" t="s">
        <v>84</v>
      </c>
      <c r="M152" s="107">
        <v>42643</v>
      </c>
      <c r="N152" s="106" t="s">
        <v>84</v>
      </c>
      <c r="O152" s="106" t="s">
        <v>37</v>
      </c>
      <c r="P152" s="107">
        <v>44104</v>
      </c>
      <c r="Q152" s="106" t="s">
        <v>35</v>
      </c>
      <c r="R152" s="107">
        <v>42277</v>
      </c>
      <c r="S152" s="106" t="s">
        <v>35</v>
      </c>
      <c r="T152" s="107">
        <v>36629</v>
      </c>
      <c r="U152" s="106" t="s">
        <v>85</v>
      </c>
      <c r="X152" s="106" t="s">
        <v>85</v>
      </c>
      <c r="AA152" s="106" t="s">
        <v>86</v>
      </c>
    </row>
    <row r="153" spans="1:27" x14ac:dyDescent="0.25">
      <c r="A153" s="106" t="s">
        <v>76</v>
      </c>
      <c r="B153" s="106" t="s">
        <v>77</v>
      </c>
      <c r="C153" s="106" t="s">
        <v>681</v>
      </c>
      <c r="D153" s="106" t="s">
        <v>682</v>
      </c>
      <c r="F153" s="106" t="s">
        <v>683</v>
      </c>
      <c r="G153" s="106" t="s">
        <v>684</v>
      </c>
      <c r="H153" s="106" t="s">
        <v>77</v>
      </c>
      <c r="I153" s="106" t="s">
        <v>685</v>
      </c>
      <c r="J153" s="106" t="s">
        <v>116</v>
      </c>
      <c r="K153" s="106" t="s">
        <v>84</v>
      </c>
      <c r="M153" s="107">
        <v>41332</v>
      </c>
      <c r="N153" s="106" t="s">
        <v>84</v>
      </c>
      <c r="O153" s="106" t="s">
        <v>39</v>
      </c>
      <c r="P153" s="107">
        <v>41332</v>
      </c>
      <c r="Q153" s="106" t="s">
        <v>35</v>
      </c>
      <c r="R153" s="107">
        <v>41431</v>
      </c>
      <c r="S153" s="106" t="s">
        <v>35</v>
      </c>
      <c r="T153" s="107">
        <v>41431</v>
      </c>
      <c r="U153" s="106" t="s">
        <v>84</v>
      </c>
      <c r="V153" s="106" t="s">
        <v>35</v>
      </c>
      <c r="W153" s="107">
        <v>42276</v>
      </c>
      <c r="X153" s="106" t="s">
        <v>84</v>
      </c>
      <c r="Y153" s="106" t="s">
        <v>44</v>
      </c>
      <c r="Z153" s="107">
        <v>42012</v>
      </c>
      <c r="AA153" s="106" t="s">
        <v>86</v>
      </c>
    </row>
    <row r="154" spans="1:27" x14ac:dyDescent="0.25">
      <c r="A154" s="106" t="s">
        <v>76</v>
      </c>
      <c r="B154" s="106" t="s">
        <v>77</v>
      </c>
      <c r="C154" s="106" t="s">
        <v>686</v>
      </c>
      <c r="D154" s="106" t="s">
        <v>687</v>
      </c>
      <c r="F154" s="106" t="s">
        <v>688</v>
      </c>
      <c r="G154" s="106" t="s">
        <v>166</v>
      </c>
      <c r="H154" s="106" t="s">
        <v>77</v>
      </c>
      <c r="I154" s="106" t="s">
        <v>326</v>
      </c>
      <c r="K154" s="106" t="s">
        <v>85</v>
      </c>
      <c r="N154" s="106" t="s">
        <v>85</v>
      </c>
      <c r="Q154" s="106" t="s">
        <v>35</v>
      </c>
      <c r="R154" s="107">
        <v>44468</v>
      </c>
      <c r="S154" s="106" t="s">
        <v>35</v>
      </c>
      <c r="T154" s="107">
        <v>44468</v>
      </c>
      <c r="U154" s="106" t="s">
        <v>85</v>
      </c>
      <c r="X154" s="106" t="s">
        <v>85</v>
      </c>
      <c r="AA154" s="106" t="s">
        <v>86</v>
      </c>
    </row>
    <row r="155" spans="1:27" x14ac:dyDescent="0.25">
      <c r="A155" s="106" t="s">
        <v>76</v>
      </c>
      <c r="B155" s="106" t="s">
        <v>77</v>
      </c>
      <c r="C155" s="106" t="s">
        <v>689</v>
      </c>
      <c r="D155" s="106" t="s">
        <v>690</v>
      </c>
      <c r="F155" s="106" t="s">
        <v>691</v>
      </c>
      <c r="G155" s="106" t="s">
        <v>446</v>
      </c>
      <c r="H155" s="106" t="s">
        <v>77</v>
      </c>
      <c r="I155" s="106" t="s">
        <v>692</v>
      </c>
      <c r="J155" s="106" t="s">
        <v>105</v>
      </c>
      <c r="K155" s="106" t="s">
        <v>84</v>
      </c>
      <c r="M155" s="107">
        <v>42276</v>
      </c>
      <c r="N155" s="106" t="s">
        <v>84</v>
      </c>
      <c r="O155" s="106" t="s">
        <v>39</v>
      </c>
      <c r="P155" s="107">
        <v>42641</v>
      </c>
      <c r="Q155" s="106" t="s">
        <v>35</v>
      </c>
      <c r="R155" s="107">
        <v>42276</v>
      </c>
      <c r="S155" s="106" t="s">
        <v>35</v>
      </c>
      <c r="T155" s="107">
        <v>42276</v>
      </c>
      <c r="U155" s="106" t="s">
        <v>85</v>
      </c>
      <c r="X155" s="106" t="s">
        <v>85</v>
      </c>
      <c r="AA155" s="106" t="s">
        <v>86</v>
      </c>
    </row>
    <row r="156" spans="1:27" x14ac:dyDescent="0.25">
      <c r="A156" s="106" t="s">
        <v>76</v>
      </c>
      <c r="B156" s="106" t="s">
        <v>77</v>
      </c>
      <c r="C156" s="106" t="s">
        <v>693</v>
      </c>
      <c r="D156" s="106" t="s">
        <v>694</v>
      </c>
      <c r="F156" s="106" t="s">
        <v>695</v>
      </c>
      <c r="G156" s="106" t="s">
        <v>696</v>
      </c>
      <c r="H156" s="106" t="s">
        <v>77</v>
      </c>
      <c r="I156" s="106" t="s">
        <v>697</v>
      </c>
      <c r="J156" s="106" t="s">
        <v>105</v>
      </c>
      <c r="K156" s="106" t="s">
        <v>84</v>
      </c>
      <c r="M156" s="107">
        <v>39990</v>
      </c>
      <c r="N156" s="106" t="s">
        <v>84</v>
      </c>
      <c r="O156" s="106" t="s">
        <v>39</v>
      </c>
      <c r="P156" s="107">
        <v>41610</v>
      </c>
      <c r="Q156" s="106" t="s">
        <v>35</v>
      </c>
      <c r="R156" s="107">
        <v>41610</v>
      </c>
      <c r="S156" s="106" t="s">
        <v>35</v>
      </c>
      <c r="T156" s="107">
        <v>41610</v>
      </c>
      <c r="U156" s="106" t="s">
        <v>85</v>
      </c>
      <c r="X156" s="106" t="s">
        <v>85</v>
      </c>
      <c r="AA156" s="106" t="s">
        <v>86</v>
      </c>
    </row>
    <row r="157" spans="1:27" x14ac:dyDescent="0.25">
      <c r="A157" s="106" t="s">
        <v>76</v>
      </c>
      <c r="B157" s="106" t="s">
        <v>77</v>
      </c>
      <c r="C157" s="106" t="s">
        <v>698</v>
      </c>
      <c r="D157" s="106" t="s">
        <v>699</v>
      </c>
      <c r="F157" s="106" t="s">
        <v>700</v>
      </c>
      <c r="G157" s="106" t="s">
        <v>399</v>
      </c>
      <c r="H157" s="106" t="s">
        <v>77</v>
      </c>
      <c r="I157" s="106" t="s">
        <v>400</v>
      </c>
      <c r="J157" s="106" t="s">
        <v>83</v>
      </c>
      <c r="K157" s="106" t="s">
        <v>84</v>
      </c>
      <c r="M157" s="107">
        <v>41908</v>
      </c>
      <c r="N157" s="106" t="s">
        <v>84</v>
      </c>
      <c r="O157" s="106" t="s">
        <v>39</v>
      </c>
      <c r="P157" s="107">
        <v>41908</v>
      </c>
      <c r="Q157" s="106" t="s">
        <v>35</v>
      </c>
      <c r="R157" s="107">
        <v>36482</v>
      </c>
      <c r="S157" s="106" t="s">
        <v>35</v>
      </c>
      <c r="T157" s="107">
        <v>37889</v>
      </c>
      <c r="U157" s="106" t="s">
        <v>84</v>
      </c>
      <c r="V157" s="106" t="s">
        <v>35</v>
      </c>
      <c r="W157" s="107">
        <v>41912</v>
      </c>
      <c r="X157" s="106" t="s">
        <v>85</v>
      </c>
      <c r="AA157" s="106" t="s">
        <v>86</v>
      </c>
    </row>
    <row r="158" spans="1:27" x14ac:dyDescent="0.25">
      <c r="A158" s="106" t="s">
        <v>76</v>
      </c>
      <c r="B158" s="106" t="s">
        <v>77</v>
      </c>
      <c r="C158" s="106" t="s">
        <v>701</v>
      </c>
      <c r="D158" s="106" t="s">
        <v>702</v>
      </c>
      <c r="E158" s="106" t="s">
        <v>703</v>
      </c>
      <c r="F158" s="106" t="s">
        <v>704</v>
      </c>
      <c r="G158" s="106" t="s">
        <v>133</v>
      </c>
      <c r="H158" s="106" t="s">
        <v>77</v>
      </c>
      <c r="I158" s="106" t="s">
        <v>134</v>
      </c>
      <c r="J158" s="106" t="s">
        <v>83</v>
      </c>
      <c r="K158" s="106" t="s">
        <v>84</v>
      </c>
      <c r="M158" s="107">
        <v>38918</v>
      </c>
      <c r="N158" s="106" t="s">
        <v>84</v>
      </c>
      <c r="O158" s="106" t="s">
        <v>39</v>
      </c>
      <c r="P158" s="107">
        <v>38918</v>
      </c>
      <c r="Q158" s="106" t="s">
        <v>35</v>
      </c>
      <c r="R158" s="107">
        <v>36391</v>
      </c>
      <c r="S158" s="106" t="s">
        <v>35</v>
      </c>
      <c r="T158" s="107">
        <v>36391</v>
      </c>
      <c r="U158" s="106" t="s">
        <v>84</v>
      </c>
      <c r="V158" s="106" t="s">
        <v>35</v>
      </c>
      <c r="W158" s="107">
        <v>39721</v>
      </c>
      <c r="X158" s="106" t="s">
        <v>84</v>
      </c>
      <c r="Z158" s="107">
        <v>38995</v>
      </c>
      <c r="AA158" s="106" t="s">
        <v>86</v>
      </c>
    </row>
    <row r="159" spans="1:27" x14ac:dyDescent="0.25">
      <c r="A159" s="106" t="s">
        <v>76</v>
      </c>
      <c r="B159" s="106" t="s">
        <v>77</v>
      </c>
      <c r="C159" s="106" t="s">
        <v>705</v>
      </c>
      <c r="D159" s="106" t="s">
        <v>706</v>
      </c>
      <c r="F159" s="106" t="s">
        <v>707</v>
      </c>
      <c r="G159" s="106" t="s">
        <v>516</v>
      </c>
      <c r="H159" s="106" t="s">
        <v>77</v>
      </c>
      <c r="I159" s="106" t="s">
        <v>517</v>
      </c>
      <c r="J159" s="106" t="s">
        <v>105</v>
      </c>
      <c r="K159" s="106" t="s">
        <v>84</v>
      </c>
      <c r="M159" s="107">
        <v>44834</v>
      </c>
      <c r="N159" s="106" t="s">
        <v>84</v>
      </c>
      <c r="O159" s="106" t="s">
        <v>39</v>
      </c>
      <c r="P159" s="107">
        <v>44834</v>
      </c>
      <c r="Q159" s="106" t="s">
        <v>35</v>
      </c>
      <c r="R159" s="107">
        <v>44834</v>
      </c>
      <c r="S159" s="106" t="s">
        <v>35</v>
      </c>
      <c r="T159" s="107">
        <v>44834</v>
      </c>
      <c r="U159" s="106" t="s">
        <v>85</v>
      </c>
      <c r="X159" s="106" t="s">
        <v>85</v>
      </c>
      <c r="AA159" s="106" t="s">
        <v>86</v>
      </c>
    </row>
    <row r="160" spans="1:27" x14ac:dyDescent="0.25">
      <c r="A160" s="106" t="s">
        <v>76</v>
      </c>
      <c r="B160" s="106" t="s">
        <v>77</v>
      </c>
      <c r="C160" s="106" t="s">
        <v>708</v>
      </c>
      <c r="D160" s="106" t="s">
        <v>709</v>
      </c>
      <c r="F160" s="106" t="s">
        <v>710</v>
      </c>
      <c r="G160" s="106" t="s">
        <v>582</v>
      </c>
      <c r="H160" s="106" t="s">
        <v>77</v>
      </c>
      <c r="I160" s="106" t="s">
        <v>583</v>
      </c>
      <c r="J160" s="106" t="s">
        <v>83</v>
      </c>
      <c r="K160" s="106" t="s">
        <v>84</v>
      </c>
      <c r="M160" s="107">
        <v>40443</v>
      </c>
      <c r="N160" s="106" t="s">
        <v>84</v>
      </c>
      <c r="O160" s="106" t="s">
        <v>39</v>
      </c>
      <c r="P160" s="107">
        <v>40443</v>
      </c>
      <c r="Q160" s="106" t="s">
        <v>35</v>
      </c>
      <c r="R160" s="107">
        <v>38250</v>
      </c>
      <c r="S160" s="106" t="s">
        <v>35</v>
      </c>
      <c r="T160" s="107">
        <v>40200</v>
      </c>
      <c r="U160" s="106" t="s">
        <v>85</v>
      </c>
      <c r="X160" s="106" t="s">
        <v>85</v>
      </c>
      <c r="AA160" s="106" t="s">
        <v>86</v>
      </c>
    </row>
    <row r="161" spans="1:27" x14ac:dyDescent="0.25">
      <c r="A161" s="106" t="s">
        <v>76</v>
      </c>
      <c r="B161" s="106" t="s">
        <v>77</v>
      </c>
      <c r="C161" s="106" t="s">
        <v>711</v>
      </c>
      <c r="D161" s="106" t="s">
        <v>712</v>
      </c>
      <c r="F161" s="106" t="s">
        <v>713</v>
      </c>
      <c r="G161" s="106" t="s">
        <v>114</v>
      </c>
      <c r="H161" s="106" t="s">
        <v>77</v>
      </c>
      <c r="I161" s="106" t="s">
        <v>115</v>
      </c>
      <c r="J161" s="106" t="s">
        <v>83</v>
      </c>
      <c r="K161" s="106" t="s">
        <v>84</v>
      </c>
      <c r="M161" s="107">
        <v>40819</v>
      </c>
      <c r="N161" s="106" t="s">
        <v>84</v>
      </c>
      <c r="O161" s="106" t="s">
        <v>39</v>
      </c>
      <c r="P161" s="107">
        <v>40819</v>
      </c>
      <c r="Q161" s="106" t="s">
        <v>35</v>
      </c>
      <c r="R161" s="107">
        <v>36669</v>
      </c>
      <c r="S161" s="106" t="s">
        <v>35</v>
      </c>
      <c r="T161" s="107">
        <v>37917</v>
      </c>
      <c r="U161" s="106" t="s">
        <v>84</v>
      </c>
      <c r="V161" s="106" t="s">
        <v>35</v>
      </c>
      <c r="W161" s="107">
        <v>43716</v>
      </c>
      <c r="X161" s="106" t="s">
        <v>84</v>
      </c>
      <c r="Y161" s="106" t="s">
        <v>43</v>
      </c>
      <c r="Z161" s="107">
        <v>42642</v>
      </c>
      <c r="AA161" s="106" t="s">
        <v>86</v>
      </c>
    </row>
    <row r="162" spans="1:27" x14ac:dyDescent="0.25">
      <c r="A162" s="106" t="s">
        <v>76</v>
      </c>
      <c r="B162" s="106" t="s">
        <v>77</v>
      </c>
      <c r="C162" s="106" t="s">
        <v>714</v>
      </c>
      <c r="D162" s="106" t="s">
        <v>715</v>
      </c>
      <c r="F162" s="106" t="s">
        <v>716</v>
      </c>
      <c r="G162" s="106" t="s">
        <v>717</v>
      </c>
      <c r="H162" s="106" t="s">
        <v>77</v>
      </c>
      <c r="I162" s="106" t="s">
        <v>718</v>
      </c>
      <c r="J162" s="106" t="s">
        <v>83</v>
      </c>
      <c r="K162" s="106" t="s">
        <v>84</v>
      </c>
      <c r="M162" s="107">
        <v>41179</v>
      </c>
      <c r="N162" s="106" t="s">
        <v>84</v>
      </c>
      <c r="O162" s="106" t="s">
        <v>39</v>
      </c>
      <c r="P162" s="107">
        <v>41179</v>
      </c>
      <c r="Q162" s="106" t="s">
        <v>35</v>
      </c>
      <c r="R162" s="107">
        <v>38558</v>
      </c>
      <c r="S162" s="106" t="s">
        <v>35</v>
      </c>
      <c r="T162" s="107">
        <v>38604</v>
      </c>
      <c r="U162" s="106" t="s">
        <v>84</v>
      </c>
      <c r="V162" s="106" t="s">
        <v>35</v>
      </c>
      <c r="W162" s="107">
        <v>43454</v>
      </c>
      <c r="X162" s="106" t="s">
        <v>85</v>
      </c>
      <c r="AA162" s="106" t="s">
        <v>86</v>
      </c>
    </row>
    <row r="163" spans="1:27" x14ac:dyDescent="0.25">
      <c r="A163" s="106" t="s">
        <v>76</v>
      </c>
      <c r="B163" s="106" t="s">
        <v>77</v>
      </c>
      <c r="C163" s="106" t="s">
        <v>719</v>
      </c>
      <c r="D163" s="106" t="s">
        <v>720</v>
      </c>
      <c r="F163" s="106" t="s">
        <v>721</v>
      </c>
      <c r="G163" s="106" t="s">
        <v>229</v>
      </c>
      <c r="H163" s="106" t="s">
        <v>77</v>
      </c>
      <c r="I163" s="106" t="s">
        <v>230</v>
      </c>
      <c r="J163" s="106" t="s">
        <v>105</v>
      </c>
      <c r="K163" s="106" t="s">
        <v>84</v>
      </c>
      <c r="M163" s="107">
        <v>43004</v>
      </c>
      <c r="N163" s="106" t="s">
        <v>84</v>
      </c>
      <c r="O163" s="106" t="s">
        <v>39</v>
      </c>
      <c r="P163" s="107">
        <v>43004</v>
      </c>
      <c r="Q163" s="106" t="s">
        <v>35</v>
      </c>
      <c r="R163" s="107">
        <v>42041</v>
      </c>
      <c r="S163" s="106" t="s">
        <v>35</v>
      </c>
      <c r="T163" s="107">
        <v>42041</v>
      </c>
      <c r="U163" s="106" t="s">
        <v>85</v>
      </c>
      <c r="X163" s="106" t="s">
        <v>85</v>
      </c>
      <c r="AA163" s="106" t="s">
        <v>86</v>
      </c>
    </row>
    <row r="164" spans="1:27" x14ac:dyDescent="0.25">
      <c r="A164" s="106" t="s">
        <v>76</v>
      </c>
      <c r="B164" s="106" t="s">
        <v>77</v>
      </c>
      <c r="C164" s="106" t="s">
        <v>722</v>
      </c>
      <c r="D164" s="106" t="s">
        <v>723</v>
      </c>
      <c r="F164" s="106" t="s">
        <v>724</v>
      </c>
      <c r="G164" s="106" t="s">
        <v>153</v>
      </c>
      <c r="H164" s="106" t="s">
        <v>77</v>
      </c>
      <c r="I164" s="106" t="s">
        <v>250</v>
      </c>
      <c r="J164" s="106" t="s">
        <v>83</v>
      </c>
      <c r="K164" s="106" t="s">
        <v>85</v>
      </c>
      <c r="N164" s="106" t="s">
        <v>85</v>
      </c>
      <c r="S164" s="106" t="s">
        <v>35</v>
      </c>
      <c r="T164" s="107">
        <v>37509</v>
      </c>
      <c r="U164" s="106" t="s">
        <v>85</v>
      </c>
      <c r="X164" s="106" t="s">
        <v>85</v>
      </c>
      <c r="AA164" s="106" t="s">
        <v>86</v>
      </c>
    </row>
    <row r="165" spans="1:27" x14ac:dyDescent="0.25">
      <c r="A165" s="106" t="s">
        <v>76</v>
      </c>
      <c r="B165" s="106" t="s">
        <v>77</v>
      </c>
      <c r="C165" s="106" t="s">
        <v>725</v>
      </c>
      <c r="D165" s="106" t="s">
        <v>726</v>
      </c>
      <c r="F165" s="106" t="s">
        <v>727</v>
      </c>
      <c r="G165" s="106" t="s">
        <v>274</v>
      </c>
      <c r="H165" s="106" t="s">
        <v>77</v>
      </c>
      <c r="I165" s="106" t="s">
        <v>275</v>
      </c>
      <c r="J165" s="106" t="s">
        <v>83</v>
      </c>
      <c r="K165" s="106" t="s">
        <v>84</v>
      </c>
      <c r="M165" s="107">
        <v>41121</v>
      </c>
      <c r="N165" s="106" t="s">
        <v>84</v>
      </c>
      <c r="O165" s="106" t="s">
        <v>39</v>
      </c>
      <c r="P165" s="107">
        <v>41121</v>
      </c>
      <c r="Q165" s="106" t="s">
        <v>35</v>
      </c>
      <c r="R165" s="107">
        <v>37162</v>
      </c>
      <c r="S165" s="106" t="s">
        <v>35</v>
      </c>
      <c r="T165" s="107">
        <v>36798</v>
      </c>
      <c r="U165" s="106" t="s">
        <v>85</v>
      </c>
      <c r="X165" s="106" t="s">
        <v>85</v>
      </c>
      <c r="AA165" s="106" t="s">
        <v>86</v>
      </c>
    </row>
    <row r="166" spans="1:27" x14ac:dyDescent="0.25">
      <c r="A166" s="106" t="s">
        <v>76</v>
      </c>
      <c r="B166" s="106" t="s">
        <v>77</v>
      </c>
      <c r="C166" s="106" t="s">
        <v>728</v>
      </c>
      <c r="D166" s="106" t="s">
        <v>729</v>
      </c>
      <c r="F166" s="106" t="s">
        <v>730</v>
      </c>
      <c r="G166" s="106" t="s">
        <v>184</v>
      </c>
      <c r="H166" s="106" t="s">
        <v>77</v>
      </c>
      <c r="I166" s="106" t="s">
        <v>322</v>
      </c>
      <c r="J166" s="106" t="s">
        <v>83</v>
      </c>
      <c r="K166" s="106" t="s">
        <v>84</v>
      </c>
      <c r="M166" s="107">
        <v>38281</v>
      </c>
      <c r="N166" s="106" t="s">
        <v>84</v>
      </c>
      <c r="O166" s="106" t="s">
        <v>39</v>
      </c>
      <c r="P166" s="107">
        <v>41177</v>
      </c>
      <c r="Q166" s="106" t="s">
        <v>35</v>
      </c>
      <c r="R166" s="107">
        <v>38232</v>
      </c>
      <c r="S166" s="106" t="s">
        <v>35</v>
      </c>
      <c r="T166" s="107">
        <v>36486</v>
      </c>
      <c r="U166" s="106" t="s">
        <v>85</v>
      </c>
      <c r="X166" s="106" t="s">
        <v>85</v>
      </c>
      <c r="AA166" s="106" t="s">
        <v>86</v>
      </c>
    </row>
    <row r="167" spans="1:27" x14ac:dyDescent="0.25">
      <c r="A167" s="106" t="s">
        <v>76</v>
      </c>
      <c r="B167" s="106" t="s">
        <v>77</v>
      </c>
      <c r="C167" s="106" t="s">
        <v>731</v>
      </c>
      <c r="D167" s="106" t="s">
        <v>732</v>
      </c>
      <c r="F167" s="106" t="s">
        <v>733</v>
      </c>
      <c r="G167" s="106" t="s">
        <v>184</v>
      </c>
      <c r="H167" s="106" t="s">
        <v>77</v>
      </c>
      <c r="I167" s="106" t="s">
        <v>322</v>
      </c>
      <c r="J167" s="106" t="s">
        <v>83</v>
      </c>
      <c r="K167" s="106" t="s">
        <v>84</v>
      </c>
      <c r="M167" s="107">
        <v>38825</v>
      </c>
      <c r="N167" s="106" t="s">
        <v>84</v>
      </c>
      <c r="O167" s="106" t="s">
        <v>39</v>
      </c>
      <c r="P167" s="107">
        <v>40067</v>
      </c>
      <c r="Q167" s="106" t="s">
        <v>35</v>
      </c>
      <c r="R167" s="107">
        <v>36374</v>
      </c>
      <c r="S167" s="106" t="s">
        <v>35</v>
      </c>
      <c r="T167" s="107">
        <v>36374</v>
      </c>
      <c r="U167" s="106" t="s">
        <v>85</v>
      </c>
      <c r="X167" s="106" t="s">
        <v>85</v>
      </c>
      <c r="AA167" s="106" t="s">
        <v>86</v>
      </c>
    </row>
    <row r="168" spans="1:27" x14ac:dyDescent="0.25">
      <c r="A168" s="106" t="s">
        <v>76</v>
      </c>
      <c r="B168" s="106" t="s">
        <v>77</v>
      </c>
      <c r="C168" s="106" t="s">
        <v>734</v>
      </c>
      <c r="D168" s="106" t="s">
        <v>735</v>
      </c>
      <c r="F168" s="106" t="s">
        <v>736</v>
      </c>
      <c r="G168" s="106" t="s">
        <v>184</v>
      </c>
      <c r="H168" s="106" t="s">
        <v>77</v>
      </c>
      <c r="I168" s="106" t="s">
        <v>195</v>
      </c>
      <c r="J168" s="106" t="s">
        <v>83</v>
      </c>
      <c r="K168" s="106" t="s">
        <v>84</v>
      </c>
      <c r="M168" s="107">
        <v>41850</v>
      </c>
      <c r="N168" s="106" t="s">
        <v>84</v>
      </c>
      <c r="O168" s="106" t="s">
        <v>39</v>
      </c>
      <c r="P168" s="107">
        <v>41850</v>
      </c>
      <c r="Q168" s="106" t="s">
        <v>35</v>
      </c>
      <c r="R168" s="107">
        <v>38621</v>
      </c>
      <c r="S168" s="106" t="s">
        <v>35</v>
      </c>
      <c r="T168" s="107">
        <v>39678</v>
      </c>
      <c r="U168" s="106" t="s">
        <v>85</v>
      </c>
      <c r="X168" s="106" t="s">
        <v>85</v>
      </c>
      <c r="AA168" s="106" t="s">
        <v>86</v>
      </c>
    </row>
    <row r="169" spans="1:27" x14ac:dyDescent="0.25">
      <c r="A169" s="106" t="s">
        <v>76</v>
      </c>
      <c r="B169" s="106" t="s">
        <v>77</v>
      </c>
      <c r="C169" s="106" t="s">
        <v>737</v>
      </c>
      <c r="D169" s="106" t="s">
        <v>738</v>
      </c>
      <c r="F169" s="106" t="s">
        <v>739</v>
      </c>
      <c r="G169" s="106" t="s">
        <v>740</v>
      </c>
      <c r="H169" s="106" t="s">
        <v>77</v>
      </c>
      <c r="I169" s="106" t="s">
        <v>741</v>
      </c>
      <c r="J169" s="106" t="s">
        <v>83</v>
      </c>
      <c r="K169" s="106" t="s">
        <v>84</v>
      </c>
      <c r="M169" s="107">
        <v>44104</v>
      </c>
      <c r="N169" s="106" t="s">
        <v>84</v>
      </c>
      <c r="O169" s="106" t="s">
        <v>37</v>
      </c>
      <c r="P169" s="107">
        <v>44104</v>
      </c>
      <c r="Q169" s="106" t="s">
        <v>35</v>
      </c>
      <c r="R169" s="107">
        <v>38615</v>
      </c>
      <c r="S169" s="106" t="s">
        <v>35</v>
      </c>
      <c r="T169" s="107">
        <v>43454</v>
      </c>
      <c r="U169" s="106" t="s">
        <v>85</v>
      </c>
      <c r="X169" s="106" t="s">
        <v>85</v>
      </c>
      <c r="AA169" s="106" t="s">
        <v>86</v>
      </c>
    </row>
    <row r="170" spans="1:27" x14ac:dyDescent="0.25">
      <c r="A170" s="106" t="s">
        <v>76</v>
      </c>
      <c r="B170" s="106" t="s">
        <v>77</v>
      </c>
      <c r="C170" s="106" t="s">
        <v>742</v>
      </c>
      <c r="D170" s="106" t="s">
        <v>743</v>
      </c>
      <c r="F170" s="106" t="s">
        <v>744</v>
      </c>
      <c r="G170" s="106" t="s">
        <v>166</v>
      </c>
      <c r="H170" s="106" t="s">
        <v>77</v>
      </c>
      <c r="I170" s="106" t="s">
        <v>745</v>
      </c>
      <c r="J170" s="106" t="s">
        <v>83</v>
      </c>
      <c r="K170" s="106" t="s">
        <v>84</v>
      </c>
      <c r="M170" s="107">
        <v>38708</v>
      </c>
      <c r="N170" s="106" t="s">
        <v>84</v>
      </c>
      <c r="O170" s="106" t="s">
        <v>39</v>
      </c>
      <c r="P170" s="107">
        <v>39308</v>
      </c>
      <c r="Q170" s="106" t="s">
        <v>35</v>
      </c>
      <c r="R170" s="107">
        <v>37161</v>
      </c>
      <c r="S170" s="106" t="s">
        <v>35</v>
      </c>
      <c r="T170" s="107">
        <v>37160</v>
      </c>
      <c r="U170" s="106" t="s">
        <v>85</v>
      </c>
      <c r="X170" s="106" t="s">
        <v>85</v>
      </c>
      <c r="AA170" s="106" t="s">
        <v>86</v>
      </c>
    </row>
    <row r="171" spans="1:27" x14ac:dyDescent="0.25">
      <c r="A171" s="106" t="s">
        <v>76</v>
      </c>
      <c r="B171" s="106" t="s">
        <v>77</v>
      </c>
      <c r="C171" s="106" t="s">
        <v>746</v>
      </c>
      <c r="D171" s="106" t="s">
        <v>747</v>
      </c>
      <c r="F171" s="106" t="s">
        <v>748</v>
      </c>
      <c r="G171" s="106" t="s">
        <v>274</v>
      </c>
      <c r="H171" s="106" t="s">
        <v>77</v>
      </c>
      <c r="I171" s="106" t="s">
        <v>275</v>
      </c>
      <c r="J171" s="106" t="s">
        <v>83</v>
      </c>
      <c r="K171" s="106" t="s">
        <v>85</v>
      </c>
      <c r="N171" s="106" t="s">
        <v>85</v>
      </c>
      <c r="Q171" s="106" t="s">
        <v>35</v>
      </c>
      <c r="R171" s="107">
        <v>36474</v>
      </c>
      <c r="S171" s="106" t="s">
        <v>35</v>
      </c>
      <c r="T171" s="107">
        <v>43738</v>
      </c>
      <c r="U171" s="106" t="s">
        <v>85</v>
      </c>
      <c r="X171" s="106" t="s">
        <v>85</v>
      </c>
      <c r="AA171" s="106" t="s">
        <v>86</v>
      </c>
    </row>
    <row r="172" spans="1:27" x14ac:dyDescent="0.25">
      <c r="A172" s="106" t="s">
        <v>76</v>
      </c>
      <c r="B172" s="106" t="s">
        <v>77</v>
      </c>
      <c r="C172" s="106" t="s">
        <v>749</v>
      </c>
      <c r="D172" s="106" t="s">
        <v>750</v>
      </c>
      <c r="F172" s="106" t="s">
        <v>751</v>
      </c>
      <c r="G172" s="106" t="s">
        <v>184</v>
      </c>
      <c r="H172" s="106" t="s">
        <v>77</v>
      </c>
      <c r="I172" s="106" t="s">
        <v>185</v>
      </c>
      <c r="J172" s="106" t="s">
        <v>105</v>
      </c>
      <c r="K172" s="106" t="s">
        <v>84</v>
      </c>
      <c r="M172" s="107">
        <v>41179</v>
      </c>
      <c r="N172" s="106" t="s">
        <v>84</v>
      </c>
      <c r="O172" s="106" t="s">
        <v>39</v>
      </c>
      <c r="P172" s="107">
        <v>41885</v>
      </c>
      <c r="Q172" s="106" t="s">
        <v>35</v>
      </c>
      <c r="R172" s="107">
        <v>43767</v>
      </c>
      <c r="S172" s="106" t="s">
        <v>35</v>
      </c>
      <c r="T172" s="107">
        <v>43767</v>
      </c>
      <c r="U172" s="106" t="s">
        <v>85</v>
      </c>
      <c r="X172" s="106" t="s">
        <v>85</v>
      </c>
      <c r="AA172" s="106" t="s">
        <v>86</v>
      </c>
    </row>
    <row r="173" spans="1:27" x14ac:dyDescent="0.25">
      <c r="A173" s="106" t="s">
        <v>76</v>
      </c>
      <c r="B173" s="106" t="s">
        <v>77</v>
      </c>
      <c r="C173" s="106" t="s">
        <v>752</v>
      </c>
      <c r="D173" s="106" t="s">
        <v>753</v>
      </c>
      <c r="F173" s="106" t="s">
        <v>754</v>
      </c>
      <c r="G173" s="106" t="s">
        <v>133</v>
      </c>
      <c r="H173" s="106" t="s">
        <v>77</v>
      </c>
      <c r="I173" s="106" t="s">
        <v>134</v>
      </c>
      <c r="J173" s="106" t="s">
        <v>83</v>
      </c>
      <c r="K173" s="106" t="s">
        <v>84</v>
      </c>
      <c r="M173" s="107">
        <v>44467</v>
      </c>
      <c r="N173" s="106" t="s">
        <v>84</v>
      </c>
      <c r="O173" s="106" t="s">
        <v>39</v>
      </c>
      <c r="P173" s="107">
        <v>45198</v>
      </c>
      <c r="Q173" s="106" t="s">
        <v>35</v>
      </c>
      <c r="R173" s="107">
        <v>37893</v>
      </c>
      <c r="S173" s="106" t="s">
        <v>35</v>
      </c>
      <c r="T173" s="107">
        <v>37310</v>
      </c>
      <c r="U173" s="106" t="s">
        <v>85</v>
      </c>
      <c r="X173" s="106" t="s">
        <v>85</v>
      </c>
      <c r="AA173" s="106" t="s">
        <v>86</v>
      </c>
    </row>
    <row r="174" spans="1:27" x14ac:dyDescent="0.25">
      <c r="A174" s="106" t="s">
        <v>76</v>
      </c>
      <c r="B174" s="106" t="s">
        <v>77</v>
      </c>
      <c r="C174" s="106" t="s">
        <v>755</v>
      </c>
      <c r="D174" s="106" t="s">
        <v>756</v>
      </c>
      <c r="F174" s="106" t="s">
        <v>757</v>
      </c>
      <c r="G174" s="106" t="s">
        <v>304</v>
      </c>
      <c r="H174" s="106" t="s">
        <v>77</v>
      </c>
      <c r="I174" s="106" t="s">
        <v>305</v>
      </c>
      <c r="J174" s="106" t="s">
        <v>83</v>
      </c>
      <c r="K174" s="106" t="s">
        <v>84</v>
      </c>
      <c r="M174" s="107">
        <v>36860</v>
      </c>
      <c r="N174" s="106" t="s">
        <v>84</v>
      </c>
      <c r="O174" s="106" t="s">
        <v>39</v>
      </c>
      <c r="P174" s="107">
        <v>39041</v>
      </c>
      <c r="Q174" s="106" t="s">
        <v>35</v>
      </c>
      <c r="R174" s="107">
        <v>37879</v>
      </c>
      <c r="S174" s="106" t="s">
        <v>35</v>
      </c>
      <c r="T174" s="107">
        <v>39904</v>
      </c>
      <c r="U174" s="106" t="s">
        <v>84</v>
      </c>
      <c r="V174" s="106" t="s">
        <v>35</v>
      </c>
      <c r="W174" s="107">
        <v>42643</v>
      </c>
      <c r="X174" s="106" t="s">
        <v>84</v>
      </c>
      <c r="Y174" s="106" t="s">
        <v>42</v>
      </c>
      <c r="Z174" s="107">
        <v>43181</v>
      </c>
      <c r="AA174" s="106" t="s">
        <v>86</v>
      </c>
    </row>
    <row r="175" spans="1:27" x14ac:dyDescent="0.25">
      <c r="A175" s="106" t="s">
        <v>76</v>
      </c>
      <c r="B175" s="106" t="s">
        <v>758</v>
      </c>
      <c r="C175" s="106" t="s">
        <v>759</v>
      </c>
      <c r="D175" s="106" t="s">
        <v>760</v>
      </c>
      <c r="F175" s="106" t="s">
        <v>761</v>
      </c>
      <c r="G175" s="106" t="s">
        <v>762</v>
      </c>
      <c r="H175" s="106" t="s">
        <v>758</v>
      </c>
      <c r="I175" s="106" t="s">
        <v>763</v>
      </c>
      <c r="J175" s="106" t="s">
        <v>116</v>
      </c>
      <c r="K175" s="106" t="s">
        <v>84</v>
      </c>
      <c r="M175" s="107">
        <v>43003</v>
      </c>
      <c r="N175" s="106" t="s">
        <v>84</v>
      </c>
      <c r="O175" s="106" t="s">
        <v>39</v>
      </c>
      <c r="P175" s="107">
        <v>43003</v>
      </c>
      <c r="Q175" s="106" t="s">
        <v>35</v>
      </c>
      <c r="R175" s="107">
        <v>42949</v>
      </c>
      <c r="S175" s="106" t="s">
        <v>35</v>
      </c>
      <c r="T175" s="107">
        <v>42949</v>
      </c>
      <c r="U175" s="106" t="s">
        <v>84</v>
      </c>
      <c r="V175" s="106" t="s">
        <v>35</v>
      </c>
      <c r="W175" s="107">
        <v>43304</v>
      </c>
      <c r="X175" s="106" t="s">
        <v>84</v>
      </c>
      <c r="Y175" s="106" t="s">
        <v>42</v>
      </c>
      <c r="Z175" s="107">
        <v>43307</v>
      </c>
      <c r="AA175" s="106" t="s">
        <v>86</v>
      </c>
    </row>
    <row r="176" spans="1:27" x14ac:dyDescent="0.25">
      <c r="A176" s="106" t="s">
        <v>76</v>
      </c>
      <c r="B176" s="106" t="s">
        <v>758</v>
      </c>
      <c r="C176" s="106" t="s">
        <v>764</v>
      </c>
      <c r="D176" s="106" t="s">
        <v>765</v>
      </c>
      <c r="F176" s="106" t="s">
        <v>766</v>
      </c>
      <c r="G176" s="106" t="s">
        <v>767</v>
      </c>
      <c r="H176" s="106" t="s">
        <v>758</v>
      </c>
      <c r="I176" s="106" t="s">
        <v>768</v>
      </c>
      <c r="J176" s="106" t="s">
        <v>105</v>
      </c>
      <c r="K176" s="106" t="s">
        <v>85</v>
      </c>
      <c r="N176" s="106" t="s">
        <v>85</v>
      </c>
      <c r="Q176" s="106" t="s">
        <v>35</v>
      </c>
      <c r="R176" s="107">
        <v>41257</v>
      </c>
      <c r="S176" s="106" t="s">
        <v>35</v>
      </c>
      <c r="T176" s="107">
        <v>45068</v>
      </c>
      <c r="U176" s="106" t="s">
        <v>85</v>
      </c>
      <c r="X176" s="106" t="s">
        <v>85</v>
      </c>
      <c r="AA176" s="106" t="s">
        <v>86</v>
      </c>
    </row>
    <row r="177" spans="1:27" x14ac:dyDescent="0.25">
      <c r="A177" s="106" t="s">
        <v>76</v>
      </c>
      <c r="B177" s="106" t="s">
        <v>758</v>
      </c>
      <c r="C177" s="106" t="s">
        <v>769</v>
      </c>
      <c r="D177" s="106" t="s">
        <v>770</v>
      </c>
      <c r="F177" s="106" t="s">
        <v>771</v>
      </c>
      <c r="G177" s="106" t="s">
        <v>772</v>
      </c>
      <c r="H177" s="106" t="s">
        <v>758</v>
      </c>
      <c r="I177" s="106" t="s">
        <v>773</v>
      </c>
      <c r="J177" s="106" t="s">
        <v>105</v>
      </c>
      <c r="K177" s="106" t="s">
        <v>85</v>
      </c>
      <c r="N177" s="106" t="s">
        <v>85</v>
      </c>
      <c r="U177" s="106" t="s">
        <v>85</v>
      </c>
      <c r="X177" s="106" t="s">
        <v>85</v>
      </c>
      <c r="AA177" s="106" t="s">
        <v>86</v>
      </c>
    </row>
    <row r="178" spans="1:27" x14ac:dyDescent="0.25">
      <c r="A178" s="106" t="s">
        <v>76</v>
      </c>
      <c r="B178" s="106" t="s">
        <v>758</v>
      </c>
      <c r="C178" s="106" t="s">
        <v>774</v>
      </c>
      <c r="D178" s="106" t="s">
        <v>775</v>
      </c>
      <c r="F178" s="106" t="s">
        <v>776</v>
      </c>
      <c r="G178" s="106" t="s">
        <v>777</v>
      </c>
      <c r="H178" s="106" t="s">
        <v>758</v>
      </c>
      <c r="I178" s="106" t="s">
        <v>778</v>
      </c>
      <c r="J178" s="106" t="s">
        <v>116</v>
      </c>
      <c r="K178" s="106" t="s">
        <v>84</v>
      </c>
      <c r="M178" s="107">
        <v>43361</v>
      </c>
      <c r="N178" s="106" t="s">
        <v>84</v>
      </c>
      <c r="O178" s="106" t="s">
        <v>39</v>
      </c>
      <c r="P178" s="107">
        <v>43361</v>
      </c>
      <c r="Q178" s="106" t="s">
        <v>35</v>
      </c>
      <c r="R178" s="107">
        <v>41976</v>
      </c>
      <c r="S178" s="106" t="s">
        <v>35</v>
      </c>
      <c r="T178" s="107">
        <v>41976</v>
      </c>
      <c r="U178" s="106" t="s">
        <v>84</v>
      </c>
      <c r="V178" s="106" t="s">
        <v>35</v>
      </c>
      <c r="W178" s="107">
        <v>45187</v>
      </c>
      <c r="X178" s="106" t="s">
        <v>85</v>
      </c>
      <c r="AA178" s="106" t="s">
        <v>86</v>
      </c>
    </row>
    <row r="179" spans="1:27" x14ac:dyDescent="0.25">
      <c r="A179" s="106" t="s">
        <v>76</v>
      </c>
      <c r="B179" s="106" t="s">
        <v>758</v>
      </c>
      <c r="C179" s="106" t="s">
        <v>779</v>
      </c>
      <c r="D179" s="106" t="s">
        <v>780</v>
      </c>
      <c r="F179" s="106" t="s">
        <v>781</v>
      </c>
      <c r="G179" s="106" t="s">
        <v>782</v>
      </c>
      <c r="H179" s="106" t="s">
        <v>758</v>
      </c>
      <c r="I179" s="106" t="s">
        <v>783</v>
      </c>
      <c r="J179" s="106" t="s">
        <v>105</v>
      </c>
      <c r="K179" s="106" t="s">
        <v>85</v>
      </c>
      <c r="N179" s="106" t="s">
        <v>85</v>
      </c>
      <c r="Q179" s="106" t="s">
        <v>35</v>
      </c>
      <c r="R179" s="107">
        <v>44096</v>
      </c>
      <c r="U179" s="106" t="s">
        <v>85</v>
      </c>
      <c r="X179" s="106" t="s">
        <v>85</v>
      </c>
      <c r="AA179" s="106" t="s">
        <v>86</v>
      </c>
    </row>
    <row r="180" spans="1:27" x14ac:dyDescent="0.25">
      <c r="A180" s="106" t="s">
        <v>76</v>
      </c>
      <c r="B180" s="106" t="s">
        <v>758</v>
      </c>
      <c r="C180" s="106" t="s">
        <v>784</v>
      </c>
      <c r="D180" s="106" t="s">
        <v>785</v>
      </c>
      <c r="F180" s="106" t="s">
        <v>786</v>
      </c>
      <c r="G180" s="106" t="s">
        <v>330</v>
      </c>
      <c r="H180" s="106" t="s">
        <v>758</v>
      </c>
      <c r="I180" s="106" t="s">
        <v>787</v>
      </c>
      <c r="J180" s="106" t="s">
        <v>83</v>
      </c>
      <c r="K180" s="106" t="s">
        <v>85</v>
      </c>
      <c r="N180" s="106" t="s">
        <v>85</v>
      </c>
      <c r="Q180" s="106" t="s">
        <v>35</v>
      </c>
      <c r="R180" s="107">
        <v>37509</v>
      </c>
      <c r="S180" s="106" t="s">
        <v>35</v>
      </c>
      <c r="T180" s="107">
        <v>39162</v>
      </c>
      <c r="U180" s="106" t="s">
        <v>85</v>
      </c>
      <c r="X180" s="106" t="s">
        <v>85</v>
      </c>
      <c r="AA180" s="106" t="s">
        <v>86</v>
      </c>
    </row>
    <row r="181" spans="1:27" x14ac:dyDescent="0.25">
      <c r="A181" s="106" t="s">
        <v>76</v>
      </c>
      <c r="B181" s="106" t="s">
        <v>758</v>
      </c>
      <c r="C181" s="106" t="s">
        <v>788</v>
      </c>
      <c r="D181" s="106" t="s">
        <v>789</v>
      </c>
      <c r="F181" s="106" t="s">
        <v>790</v>
      </c>
      <c r="G181" s="106" t="s">
        <v>791</v>
      </c>
      <c r="H181" s="106" t="s">
        <v>758</v>
      </c>
      <c r="I181" s="106" t="s">
        <v>792</v>
      </c>
      <c r="J181" s="106" t="s">
        <v>83</v>
      </c>
      <c r="K181" s="106" t="s">
        <v>84</v>
      </c>
      <c r="M181" s="107">
        <v>42271</v>
      </c>
      <c r="N181" s="106" t="s">
        <v>84</v>
      </c>
      <c r="O181" s="106" t="s">
        <v>39</v>
      </c>
      <c r="P181" s="107">
        <v>42271</v>
      </c>
      <c r="Q181" s="106" t="s">
        <v>35</v>
      </c>
      <c r="R181" s="107">
        <v>38621</v>
      </c>
      <c r="S181" s="106" t="s">
        <v>35</v>
      </c>
      <c r="T181" s="107">
        <v>38604</v>
      </c>
      <c r="U181" s="106" t="s">
        <v>84</v>
      </c>
      <c r="V181" s="106" t="s">
        <v>35</v>
      </c>
      <c r="W181" s="107">
        <v>42276</v>
      </c>
      <c r="X181" s="106" t="s">
        <v>84</v>
      </c>
      <c r="Y181" s="106" t="s">
        <v>42</v>
      </c>
      <c r="Z181" s="107">
        <v>42706</v>
      </c>
      <c r="AA181" s="106" t="s">
        <v>86</v>
      </c>
    </row>
    <row r="182" spans="1:27" x14ac:dyDescent="0.25">
      <c r="A182" s="106" t="s">
        <v>76</v>
      </c>
      <c r="B182" s="106" t="s">
        <v>758</v>
      </c>
      <c r="C182" s="106" t="s">
        <v>793</v>
      </c>
      <c r="D182" s="106" t="s">
        <v>794</v>
      </c>
      <c r="F182" s="106" t="s">
        <v>795</v>
      </c>
      <c r="G182" s="106" t="s">
        <v>796</v>
      </c>
      <c r="H182" s="106" t="s">
        <v>758</v>
      </c>
      <c r="I182" s="106" t="s">
        <v>797</v>
      </c>
      <c r="J182" s="106" t="s">
        <v>116</v>
      </c>
      <c r="K182" s="106" t="s">
        <v>84</v>
      </c>
      <c r="M182" s="107">
        <v>43732</v>
      </c>
      <c r="N182" s="106" t="s">
        <v>84</v>
      </c>
      <c r="O182" s="106" t="s">
        <v>39</v>
      </c>
      <c r="P182" s="107">
        <v>43732</v>
      </c>
      <c r="Q182" s="106" t="s">
        <v>35</v>
      </c>
      <c r="R182" s="107">
        <v>43006</v>
      </c>
      <c r="S182" s="106" t="s">
        <v>35</v>
      </c>
      <c r="T182" s="107">
        <v>43307</v>
      </c>
      <c r="U182" s="106" t="s">
        <v>85</v>
      </c>
      <c r="X182" s="106" t="s">
        <v>85</v>
      </c>
      <c r="AA182" s="106" t="s">
        <v>86</v>
      </c>
    </row>
    <row r="183" spans="1:27" x14ac:dyDescent="0.25">
      <c r="A183" s="106" t="s">
        <v>76</v>
      </c>
      <c r="B183" s="106" t="s">
        <v>758</v>
      </c>
      <c r="C183" s="106" t="s">
        <v>798</v>
      </c>
      <c r="D183" s="106" t="s">
        <v>799</v>
      </c>
      <c r="F183" s="106" t="s">
        <v>800</v>
      </c>
      <c r="G183" s="106" t="s">
        <v>801</v>
      </c>
      <c r="H183" s="106" t="s">
        <v>758</v>
      </c>
      <c r="I183" s="106" t="s">
        <v>802</v>
      </c>
      <c r="J183" s="106" t="s">
        <v>105</v>
      </c>
      <c r="K183" s="106" t="s">
        <v>85</v>
      </c>
      <c r="N183" s="106" t="s">
        <v>85</v>
      </c>
      <c r="Q183" s="106" t="s">
        <v>35</v>
      </c>
      <c r="R183" s="107">
        <v>43368</v>
      </c>
      <c r="S183" s="106" t="s">
        <v>35</v>
      </c>
      <c r="T183" s="107">
        <v>43006</v>
      </c>
      <c r="U183" s="106" t="s">
        <v>85</v>
      </c>
      <c r="X183" s="106" t="s">
        <v>85</v>
      </c>
      <c r="AA183" s="106" t="s">
        <v>86</v>
      </c>
    </row>
    <row r="184" spans="1:27" x14ac:dyDescent="0.25">
      <c r="A184" s="106" t="s">
        <v>76</v>
      </c>
      <c r="B184" s="106" t="s">
        <v>758</v>
      </c>
      <c r="C184" s="106" t="s">
        <v>803</v>
      </c>
      <c r="D184" s="106" t="s">
        <v>804</v>
      </c>
      <c r="F184" s="106" t="s">
        <v>805</v>
      </c>
      <c r="G184" s="106" t="s">
        <v>806</v>
      </c>
      <c r="H184" s="106" t="s">
        <v>758</v>
      </c>
      <c r="I184" s="106" t="s">
        <v>807</v>
      </c>
      <c r="J184" s="106" t="s">
        <v>105</v>
      </c>
      <c r="K184" s="106" t="s">
        <v>85</v>
      </c>
      <c r="N184" s="106" t="s">
        <v>85</v>
      </c>
      <c r="Q184" s="106" t="s">
        <v>35</v>
      </c>
      <c r="R184" s="107">
        <v>38621</v>
      </c>
      <c r="S184" s="106" t="s">
        <v>35</v>
      </c>
      <c r="T184" s="107">
        <v>38029</v>
      </c>
      <c r="U184" s="106" t="s">
        <v>85</v>
      </c>
      <c r="X184" s="106" t="s">
        <v>85</v>
      </c>
      <c r="AA184" s="106" t="s">
        <v>86</v>
      </c>
    </row>
    <row r="185" spans="1:27" x14ac:dyDescent="0.25">
      <c r="A185" s="106" t="s">
        <v>76</v>
      </c>
      <c r="B185" s="106" t="s">
        <v>758</v>
      </c>
      <c r="C185" s="106" t="s">
        <v>808</v>
      </c>
      <c r="D185" s="106" t="s">
        <v>809</v>
      </c>
      <c r="F185" s="106" t="s">
        <v>810</v>
      </c>
      <c r="G185" s="106" t="s">
        <v>811</v>
      </c>
      <c r="H185" s="106" t="s">
        <v>758</v>
      </c>
      <c r="I185" s="106" t="s">
        <v>812</v>
      </c>
      <c r="J185" s="106" t="s">
        <v>105</v>
      </c>
      <c r="K185" s="106" t="s">
        <v>84</v>
      </c>
      <c r="M185" s="107">
        <v>40178</v>
      </c>
      <c r="N185" s="106" t="s">
        <v>84</v>
      </c>
      <c r="O185" s="106" t="s">
        <v>39</v>
      </c>
      <c r="P185" s="107">
        <v>40178</v>
      </c>
      <c r="Q185" s="106" t="s">
        <v>35</v>
      </c>
      <c r="R185" s="107">
        <v>36795</v>
      </c>
      <c r="S185" s="106" t="s">
        <v>35</v>
      </c>
      <c r="T185" s="107">
        <v>37524</v>
      </c>
      <c r="U185" s="106" t="s">
        <v>84</v>
      </c>
      <c r="V185" s="106" t="s">
        <v>35</v>
      </c>
      <c r="W185" s="107">
        <v>40816</v>
      </c>
      <c r="X185" s="106" t="s">
        <v>85</v>
      </c>
      <c r="AA185" s="106" t="s">
        <v>86</v>
      </c>
    </row>
    <row r="186" spans="1:27" x14ac:dyDescent="0.25">
      <c r="A186" s="106" t="s">
        <v>76</v>
      </c>
      <c r="B186" s="106" t="s">
        <v>758</v>
      </c>
      <c r="C186" s="106" t="s">
        <v>813</v>
      </c>
      <c r="D186" s="106" t="s">
        <v>814</v>
      </c>
      <c r="F186" s="106" t="s">
        <v>815</v>
      </c>
      <c r="G186" s="106" t="s">
        <v>816</v>
      </c>
      <c r="H186" s="106" t="s">
        <v>758</v>
      </c>
      <c r="I186" s="106" t="s">
        <v>817</v>
      </c>
      <c r="J186" s="106" t="s">
        <v>83</v>
      </c>
      <c r="K186" s="106" t="s">
        <v>84</v>
      </c>
      <c r="M186" s="107">
        <v>41172</v>
      </c>
      <c r="N186" s="106" t="s">
        <v>84</v>
      </c>
      <c r="O186" s="106" t="s">
        <v>39</v>
      </c>
      <c r="P186" s="107">
        <v>41172</v>
      </c>
      <c r="Q186" s="106" t="s">
        <v>35</v>
      </c>
      <c r="R186" s="107">
        <v>38627</v>
      </c>
      <c r="S186" s="106" t="s">
        <v>35</v>
      </c>
      <c r="T186" s="107">
        <v>39681</v>
      </c>
      <c r="U186" s="106" t="s">
        <v>85</v>
      </c>
      <c r="X186" s="106" t="s">
        <v>85</v>
      </c>
      <c r="AA186" s="106" t="s">
        <v>86</v>
      </c>
    </row>
    <row r="187" spans="1:27" x14ac:dyDescent="0.25">
      <c r="A187" s="106" t="s">
        <v>76</v>
      </c>
      <c r="B187" s="106" t="s">
        <v>758</v>
      </c>
      <c r="C187" s="106" t="s">
        <v>818</v>
      </c>
      <c r="D187" s="106" t="s">
        <v>819</v>
      </c>
      <c r="F187" s="106" t="s">
        <v>820</v>
      </c>
      <c r="G187" s="106" t="s">
        <v>821</v>
      </c>
      <c r="H187" s="106" t="s">
        <v>758</v>
      </c>
      <c r="I187" s="106" t="s">
        <v>822</v>
      </c>
      <c r="J187" s="106" t="s">
        <v>105</v>
      </c>
      <c r="K187" s="106" t="s">
        <v>84</v>
      </c>
      <c r="M187" s="107">
        <v>44104</v>
      </c>
      <c r="N187" s="106" t="s">
        <v>84</v>
      </c>
      <c r="O187" s="106" t="s">
        <v>39</v>
      </c>
      <c r="P187" s="107">
        <v>44454</v>
      </c>
      <c r="Q187" s="106" t="s">
        <v>35</v>
      </c>
      <c r="R187" s="107">
        <v>43738</v>
      </c>
      <c r="S187" s="106" t="s">
        <v>35</v>
      </c>
      <c r="T187" s="107">
        <v>42041</v>
      </c>
      <c r="U187" s="106" t="s">
        <v>85</v>
      </c>
      <c r="X187" s="106" t="s">
        <v>85</v>
      </c>
      <c r="AA187" s="106" t="s">
        <v>86</v>
      </c>
    </row>
    <row r="188" spans="1:27" x14ac:dyDescent="0.25">
      <c r="A188" s="106" t="s">
        <v>76</v>
      </c>
      <c r="B188" s="106" t="s">
        <v>758</v>
      </c>
      <c r="C188" s="106" t="s">
        <v>823</v>
      </c>
      <c r="D188" s="106" t="s">
        <v>824</v>
      </c>
      <c r="F188" s="106" t="s">
        <v>825</v>
      </c>
      <c r="G188" s="106" t="s">
        <v>826</v>
      </c>
      <c r="H188" s="106" t="s">
        <v>758</v>
      </c>
      <c r="I188" s="106" t="s">
        <v>827</v>
      </c>
      <c r="J188" s="106" t="s">
        <v>83</v>
      </c>
      <c r="K188" s="106" t="s">
        <v>84</v>
      </c>
      <c r="M188" s="107">
        <v>39622</v>
      </c>
      <c r="N188" s="106" t="s">
        <v>84</v>
      </c>
      <c r="O188" s="106" t="s">
        <v>37</v>
      </c>
      <c r="P188" s="107">
        <v>39622</v>
      </c>
      <c r="Q188" s="106" t="s">
        <v>35</v>
      </c>
      <c r="R188" s="107">
        <v>37685</v>
      </c>
      <c r="S188" s="106" t="s">
        <v>35</v>
      </c>
      <c r="T188" s="107">
        <v>37529</v>
      </c>
      <c r="U188" s="106" t="s">
        <v>84</v>
      </c>
      <c r="V188" s="106" t="s">
        <v>35</v>
      </c>
      <c r="W188" s="107">
        <v>40086</v>
      </c>
      <c r="X188" s="106" t="s">
        <v>85</v>
      </c>
      <c r="AA188" s="106" t="s">
        <v>86</v>
      </c>
    </row>
    <row r="189" spans="1:27" x14ac:dyDescent="0.25">
      <c r="A189" s="106" t="s">
        <v>76</v>
      </c>
      <c r="B189" s="106" t="s">
        <v>758</v>
      </c>
      <c r="C189" s="106" t="s">
        <v>828</v>
      </c>
      <c r="D189" s="106" t="s">
        <v>829</v>
      </c>
      <c r="F189" s="106" t="s">
        <v>830</v>
      </c>
      <c r="G189" s="106" t="s">
        <v>831</v>
      </c>
      <c r="H189" s="106" t="s">
        <v>758</v>
      </c>
      <c r="I189" s="106" t="s">
        <v>832</v>
      </c>
      <c r="K189" s="106" t="s">
        <v>84</v>
      </c>
      <c r="M189" s="107">
        <v>41547</v>
      </c>
      <c r="N189" s="106" t="s">
        <v>84</v>
      </c>
      <c r="O189" s="106" t="s">
        <v>39</v>
      </c>
      <c r="P189" s="107">
        <v>41547</v>
      </c>
      <c r="Q189" s="106" t="s">
        <v>35</v>
      </c>
      <c r="R189" s="107">
        <v>41547</v>
      </c>
      <c r="S189" s="106" t="s">
        <v>35</v>
      </c>
      <c r="T189" s="107">
        <v>41547</v>
      </c>
      <c r="U189" s="106" t="s">
        <v>84</v>
      </c>
      <c r="V189" s="106" t="s">
        <v>35</v>
      </c>
      <c r="W189" s="107">
        <v>44253</v>
      </c>
      <c r="X189" s="106" t="s">
        <v>84</v>
      </c>
      <c r="Y189" s="106" t="s">
        <v>42</v>
      </c>
      <c r="Z189" s="107">
        <v>44253</v>
      </c>
      <c r="AA189" s="106" t="s">
        <v>86</v>
      </c>
    </row>
    <row r="190" spans="1:27" x14ac:dyDescent="0.25">
      <c r="A190" s="106" t="s">
        <v>76</v>
      </c>
      <c r="B190" s="106" t="s">
        <v>758</v>
      </c>
      <c r="C190" s="106" t="s">
        <v>833</v>
      </c>
      <c r="D190" s="106" t="s">
        <v>834</v>
      </c>
      <c r="F190" s="106" t="s">
        <v>835</v>
      </c>
      <c r="G190" s="106" t="s">
        <v>836</v>
      </c>
      <c r="H190" s="106" t="s">
        <v>758</v>
      </c>
      <c r="I190" s="106" t="s">
        <v>837</v>
      </c>
      <c r="J190" s="106" t="s">
        <v>83</v>
      </c>
      <c r="K190" s="106" t="s">
        <v>85</v>
      </c>
      <c r="N190" s="106" t="s">
        <v>85</v>
      </c>
      <c r="Q190" s="106" t="s">
        <v>35</v>
      </c>
      <c r="R190" s="107">
        <v>37160</v>
      </c>
      <c r="S190" s="106" t="s">
        <v>35</v>
      </c>
      <c r="T190" s="107">
        <v>37160</v>
      </c>
      <c r="U190" s="106" t="s">
        <v>85</v>
      </c>
      <c r="X190" s="106" t="s">
        <v>85</v>
      </c>
      <c r="AA190" s="106" t="s">
        <v>86</v>
      </c>
    </row>
    <row r="191" spans="1:27" x14ac:dyDescent="0.25">
      <c r="A191" s="106" t="s">
        <v>76</v>
      </c>
      <c r="B191" s="106" t="s">
        <v>758</v>
      </c>
      <c r="C191" s="106" t="s">
        <v>838</v>
      </c>
      <c r="D191" s="106" t="s">
        <v>839</v>
      </c>
      <c r="F191" s="106" t="s">
        <v>840</v>
      </c>
      <c r="G191" s="106" t="s">
        <v>841</v>
      </c>
      <c r="H191" s="106" t="s">
        <v>758</v>
      </c>
      <c r="I191" s="106" t="s">
        <v>842</v>
      </c>
      <c r="J191" s="106" t="s">
        <v>105</v>
      </c>
      <c r="K191" s="106" t="s">
        <v>85</v>
      </c>
      <c r="N191" s="106" t="s">
        <v>85</v>
      </c>
      <c r="U191" s="106" t="s">
        <v>85</v>
      </c>
      <c r="X191" s="106" t="s">
        <v>85</v>
      </c>
      <c r="AA191" s="106" t="s">
        <v>86</v>
      </c>
    </row>
    <row r="192" spans="1:27" x14ac:dyDescent="0.25">
      <c r="A192" s="106" t="s">
        <v>76</v>
      </c>
      <c r="B192" s="106" t="s">
        <v>758</v>
      </c>
      <c r="C192" s="106" t="s">
        <v>843</v>
      </c>
      <c r="D192" s="106" t="s">
        <v>844</v>
      </c>
      <c r="F192" s="106" t="s">
        <v>845</v>
      </c>
      <c r="G192" s="106" t="s">
        <v>846</v>
      </c>
      <c r="H192" s="106" t="s">
        <v>758</v>
      </c>
      <c r="I192" s="106" t="s">
        <v>847</v>
      </c>
      <c r="J192" s="106" t="s">
        <v>116</v>
      </c>
      <c r="K192" s="106" t="s">
        <v>85</v>
      </c>
      <c r="N192" s="106" t="s">
        <v>85</v>
      </c>
      <c r="Q192" s="106" t="s">
        <v>35</v>
      </c>
      <c r="R192" s="107">
        <v>39721</v>
      </c>
      <c r="S192" s="106" t="s">
        <v>35</v>
      </c>
      <c r="T192" s="107">
        <v>42276</v>
      </c>
      <c r="U192" s="106" t="s">
        <v>85</v>
      </c>
      <c r="X192" s="106" t="s">
        <v>85</v>
      </c>
      <c r="AA192" s="106" t="s">
        <v>86</v>
      </c>
    </row>
    <row r="193" spans="1:27" x14ac:dyDescent="0.25">
      <c r="A193" s="106" t="s">
        <v>76</v>
      </c>
      <c r="B193" s="106" t="s">
        <v>758</v>
      </c>
      <c r="C193" s="106" t="s">
        <v>848</v>
      </c>
      <c r="D193" s="106" t="s">
        <v>324</v>
      </c>
      <c r="F193" s="106" t="s">
        <v>849</v>
      </c>
      <c r="G193" s="106" t="s">
        <v>850</v>
      </c>
      <c r="H193" s="106" t="s">
        <v>758</v>
      </c>
      <c r="I193" s="106" t="s">
        <v>851</v>
      </c>
      <c r="J193" s="106" t="s">
        <v>116</v>
      </c>
      <c r="K193" s="106" t="s">
        <v>84</v>
      </c>
      <c r="M193" s="107">
        <v>43369</v>
      </c>
      <c r="N193" s="106" t="s">
        <v>84</v>
      </c>
      <c r="O193" s="106" t="s">
        <v>39</v>
      </c>
      <c r="P193" s="107">
        <v>43369</v>
      </c>
      <c r="Q193" s="106" t="s">
        <v>35</v>
      </c>
      <c r="R193" s="107">
        <v>43361</v>
      </c>
      <c r="S193" s="106" t="s">
        <v>35</v>
      </c>
      <c r="T193" s="107">
        <v>43363</v>
      </c>
      <c r="U193" s="106" t="s">
        <v>84</v>
      </c>
      <c r="V193" s="106" t="s">
        <v>35</v>
      </c>
      <c r="W193" s="107">
        <v>43551</v>
      </c>
      <c r="X193" s="106" t="s">
        <v>84</v>
      </c>
      <c r="Y193" s="106" t="s">
        <v>36</v>
      </c>
      <c r="Z193" s="107">
        <v>43767</v>
      </c>
      <c r="AA193" s="106" t="s">
        <v>86</v>
      </c>
    </row>
    <row r="194" spans="1:27" x14ac:dyDescent="0.25">
      <c r="A194" s="106" t="s">
        <v>76</v>
      </c>
      <c r="B194" s="106" t="s">
        <v>758</v>
      </c>
      <c r="C194" s="106" t="s">
        <v>852</v>
      </c>
      <c r="D194" s="106" t="s">
        <v>853</v>
      </c>
      <c r="F194" s="106" t="s">
        <v>854</v>
      </c>
      <c r="G194" s="106" t="s">
        <v>855</v>
      </c>
      <c r="H194" s="106" t="s">
        <v>758</v>
      </c>
      <c r="I194" s="106" t="s">
        <v>856</v>
      </c>
      <c r="J194" s="106" t="s">
        <v>105</v>
      </c>
      <c r="K194" s="106" t="s">
        <v>85</v>
      </c>
      <c r="N194" s="106" t="s">
        <v>85</v>
      </c>
      <c r="U194" s="106" t="s">
        <v>85</v>
      </c>
      <c r="X194" s="106" t="s">
        <v>85</v>
      </c>
      <c r="AA194" s="106" t="s">
        <v>86</v>
      </c>
    </row>
    <row r="195" spans="1:27" x14ac:dyDescent="0.25">
      <c r="A195" s="106" t="s">
        <v>76</v>
      </c>
      <c r="B195" s="106" t="s">
        <v>758</v>
      </c>
      <c r="C195" s="106" t="s">
        <v>857</v>
      </c>
      <c r="D195" s="106" t="s">
        <v>858</v>
      </c>
      <c r="F195" s="106" t="s">
        <v>859</v>
      </c>
      <c r="G195" s="106" t="s">
        <v>860</v>
      </c>
      <c r="H195" s="106" t="s">
        <v>758</v>
      </c>
      <c r="I195" s="106" t="s">
        <v>861</v>
      </c>
      <c r="J195" s="106" t="s">
        <v>83</v>
      </c>
      <c r="K195" s="106" t="s">
        <v>84</v>
      </c>
      <c r="M195" s="107">
        <v>43370</v>
      </c>
      <c r="N195" s="106" t="s">
        <v>84</v>
      </c>
      <c r="O195" s="106" t="s">
        <v>39</v>
      </c>
      <c r="P195" s="107">
        <v>43370</v>
      </c>
      <c r="Q195" s="106" t="s">
        <v>35</v>
      </c>
      <c r="R195" s="107">
        <v>36794</v>
      </c>
      <c r="S195" s="106" t="s">
        <v>35</v>
      </c>
      <c r="T195" s="107">
        <v>36794</v>
      </c>
      <c r="U195" s="106" t="s">
        <v>85</v>
      </c>
      <c r="X195" s="106" t="s">
        <v>85</v>
      </c>
      <c r="AA195" s="106" t="s">
        <v>86</v>
      </c>
    </row>
    <row r="196" spans="1:27" x14ac:dyDescent="0.25">
      <c r="A196" s="106" t="s">
        <v>76</v>
      </c>
      <c r="B196" s="106" t="s">
        <v>758</v>
      </c>
      <c r="C196" s="106" t="s">
        <v>862</v>
      </c>
      <c r="D196" s="106" t="s">
        <v>863</v>
      </c>
      <c r="F196" s="106" t="s">
        <v>864</v>
      </c>
      <c r="G196" s="106" t="s">
        <v>865</v>
      </c>
      <c r="H196" s="106" t="s">
        <v>758</v>
      </c>
      <c r="I196" s="106" t="s">
        <v>866</v>
      </c>
      <c r="J196" s="106" t="s">
        <v>116</v>
      </c>
      <c r="K196" s="106" t="s">
        <v>84</v>
      </c>
      <c r="M196" s="107">
        <v>41180</v>
      </c>
      <c r="N196" s="106" t="s">
        <v>84</v>
      </c>
      <c r="O196" s="106" t="s">
        <v>39</v>
      </c>
      <c r="P196" s="107">
        <v>41180</v>
      </c>
      <c r="Q196" s="106" t="s">
        <v>35</v>
      </c>
      <c r="R196" s="107">
        <v>41277</v>
      </c>
      <c r="S196" s="106" t="s">
        <v>35</v>
      </c>
      <c r="T196" s="107">
        <v>41121</v>
      </c>
      <c r="U196" s="106" t="s">
        <v>84</v>
      </c>
      <c r="V196" s="106" t="s">
        <v>35</v>
      </c>
      <c r="W196" s="107">
        <v>41180</v>
      </c>
      <c r="X196" s="106" t="s">
        <v>85</v>
      </c>
      <c r="AA196" s="106" t="s">
        <v>86</v>
      </c>
    </row>
    <row r="197" spans="1:27" x14ac:dyDescent="0.25">
      <c r="A197" s="106" t="s">
        <v>76</v>
      </c>
      <c r="B197" s="106" t="s">
        <v>758</v>
      </c>
      <c r="C197" s="106" t="s">
        <v>867</v>
      </c>
      <c r="D197" s="106" t="s">
        <v>868</v>
      </c>
      <c r="F197" s="106" t="s">
        <v>869</v>
      </c>
      <c r="G197" s="106" t="s">
        <v>870</v>
      </c>
      <c r="H197" s="106" t="s">
        <v>758</v>
      </c>
      <c r="I197" s="106" t="s">
        <v>871</v>
      </c>
      <c r="J197" s="106" t="s">
        <v>105</v>
      </c>
      <c r="K197" s="106" t="s">
        <v>84</v>
      </c>
      <c r="M197" s="107">
        <v>42969</v>
      </c>
      <c r="N197" s="106" t="s">
        <v>84</v>
      </c>
      <c r="O197" s="106" t="s">
        <v>39</v>
      </c>
      <c r="P197" s="107">
        <v>42969</v>
      </c>
      <c r="Q197" s="106" t="s">
        <v>35</v>
      </c>
      <c r="R197" s="107">
        <v>42643</v>
      </c>
      <c r="S197" s="106" t="s">
        <v>35</v>
      </c>
      <c r="T197" s="107">
        <v>42643</v>
      </c>
      <c r="U197" s="106" t="s">
        <v>84</v>
      </c>
      <c r="V197" s="106" t="s">
        <v>35</v>
      </c>
      <c r="W197" s="107">
        <v>45182</v>
      </c>
      <c r="X197" s="106" t="s">
        <v>84</v>
      </c>
      <c r="Y197" s="106" t="s">
        <v>42</v>
      </c>
      <c r="Z197" s="107">
        <v>45182</v>
      </c>
      <c r="AA197" s="106" t="s">
        <v>86</v>
      </c>
    </row>
    <row r="198" spans="1:27" x14ac:dyDescent="0.25">
      <c r="A198" s="106" t="s">
        <v>76</v>
      </c>
      <c r="B198" s="106" t="s">
        <v>758</v>
      </c>
      <c r="C198" s="106" t="s">
        <v>872</v>
      </c>
      <c r="D198" s="106" t="s">
        <v>873</v>
      </c>
      <c r="F198" s="106" t="s">
        <v>874</v>
      </c>
      <c r="G198" s="106" t="s">
        <v>777</v>
      </c>
      <c r="H198" s="106" t="s">
        <v>758</v>
      </c>
      <c r="I198" s="106" t="s">
        <v>778</v>
      </c>
      <c r="J198" s="106" t="s">
        <v>83</v>
      </c>
      <c r="K198" s="106" t="s">
        <v>84</v>
      </c>
      <c r="M198" s="107">
        <v>42809</v>
      </c>
      <c r="N198" s="106" t="s">
        <v>85</v>
      </c>
      <c r="Q198" s="106" t="s">
        <v>35</v>
      </c>
      <c r="R198" s="107">
        <v>38624</v>
      </c>
      <c r="S198" s="106" t="s">
        <v>35</v>
      </c>
      <c r="T198" s="107">
        <v>40115</v>
      </c>
      <c r="U198" s="106" t="s">
        <v>85</v>
      </c>
      <c r="X198" s="106" t="s">
        <v>85</v>
      </c>
      <c r="AA198" s="106" t="s">
        <v>86</v>
      </c>
    </row>
    <row r="199" spans="1:27" x14ac:dyDescent="0.25">
      <c r="A199" s="106" t="s">
        <v>76</v>
      </c>
      <c r="B199" s="106" t="s">
        <v>758</v>
      </c>
      <c r="C199" s="106" t="s">
        <v>875</v>
      </c>
      <c r="D199" s="106" t="s">
        <v>876</v>
      </c>
      <c r="F199" s="106" t="s">
        <v>877</v>
      </c>
      <c r="G199" s="106" t="s">
        <v>878</v>
      </c>
      <c r="H199" s="106" t="s">
        <v>758</v>
      </c>
      <c r="I199" s="106" t="s">
        <v>879</v>
      </c>
      <c r="J199" s="106" t="s">
        <v>105</v>
      </c>
      <c r="K199" s="106" t="s">
        <v>84</v>
      </c>
      <c r="M199" s="107">
        <v>41905</v>
      </c>
      <c r="N199" s="106" t="s">
        <v>84</v>
      </c>
      <c r="O199" s="106" t="s">
        <v>39</v>
      </c>
      <c r="P199" s="107">
        <v>41905</v>
      </c>
      <c r="Q199" s="106" t="s">
        <v>35</v>
      </c>
      <c r="R199" s="107">
        <v>41037</v>
      </c>
      <c r="S199" s="106" t="s">
        <v>35</v>
      </c>
      <c r="T199" s="107">
        <v>40816</v>
      </c>
      <c r="U199" s="106" t="s">
        <v>85</v>
      </c>
      <c r="X199" s="106" t="s">
        <v>85</v>
      </c>
      <c r="AA199" s="106" t="s">
        <v>86</v>
      </c>
    </row>
    <row r="200" spans="1:27" x14ac:dyDescent="0.25">
      <c r="A200" s="106" t="s">
        <v>76</v>
      </c>
      <c r="B200" s="106" t="s">
        <v>758</v>
      </c>
      <c r="C200" s="106" t="s">
        <v>880</v>
      </c>
      <c r="D200" s="106" t="s">
        <v>881</v>
      </c>
      <c r="F200" s="106" t="s">
        <v>882</v>
      </c>
      <c r="G200" s="106" t="s">
        <v>883</v>
      </c>
      <c r="H200" s="106" t="s">
        <v>758</v>
      </c>
      <c r="I200" s="106" t="s">
        <v>884</v>
      </c>
      <c r="J200" s="106" t="s">
        <v>116</v>
      </c>
      <c r="K200" s="106" t="s">
        <v>84</v>
      </c>
      <c r="M200" s="107">
        <v>43007</v>
      </c>
      <c r="N200" s="106" t="s">
        <v>84</v>
      </c>
      <c r="O200" s="106" t="s">
        <v>39</v>
      </c>
      <c r="P200" s="107">
        <v>43007</v>
      </c>
      <c r="Q200" s="106" t="s">
        <v>35</v>
      </c>
      <c r="R200" s="107">
        <v>41262</v>
      </c>
      <c r="S200" s="106" t="s">
        <v>35</v>
      </c>
      <c r="T200" s="107">
        <v>41262</v>
      </c>
      <c r="U200" s="106" t="s">
        <v>84</v>
      </c>
      <c r="V200" s="106" t="s">
        <v>35</v>
      </c>
      <c r="W200" s="107">
        <v>44741</v>
      </c>
      <c r="X200" s="106" t="s">
        <v>84</v>
      </c>
      <c r="Y200" s="106" t="s">
        <v>36</v>
      </c>
      <c r="Z200" s="107">
        <v>43454</v>
      </c>
      <c r="AA200" s="106" t="s">
        <v>86</v>
      </c>
    </row>
    <row r="201" spans="1:27" x14ac:dyDescent="0.25">
      <c r="A201" s="106" t="s">
        <v>76</v>
      </c>
      <c r="B201" s="106" t="s">
        <v>758</v>
      </c>
      <c r="C201" s="106" t="s">
        <v>885</v>
      </c>
      <c r="D201" s="106" t="s">
        <v>886</v>
      </c>
      <c r="F201" s="106" t="s">
        <v>887</v>
      </c>
      <c r="G201" s="106" t="s">
        <v>888</v>
      </c>
      <c r="H201" s="106" t="s">
        <v>758</v>
      </c>
      <c r="I201" s="106" t="s">
        <v>889</v>
      </c>
      <c r="J201" s="106" t="s">
        <v>105</v>
      </c>
      <c r="K201" s="106" t="s">
        <v>84</v>
      </c>
      <c r="M201" s="107">
        <v>42809</v>
      </c>
      <c r="N201" s="106" t="s">
        <v>84</v>
      </c>
      <c r="O201" s="106" t="s">
        <v>39</v>
      </c>
      <c r="P201" s="107">
        <v>43584</v>
      </c>
      <c r="Q201" s="106" t="s">
        <v>35</v>
      </c>
      <c r="R201" s="107">
        <v>41912</v>
      </c>
      <c r="S201" s="106" t="s">
        <v>35</v>
      </c>
      <c r="T201" s="107">
        <v>41912</v>
      </c>
      <c r="U201" s="106" t="s">
        <v>84</v>
      </c>
      <c r="V201" s="106" t="s">
        <v>35</v>
      </c>
      <c r="W201" s="107">
        <v>44000</v>
      </c>
      <c r="X201" s="106" t="s">
        <v>84</v>
      </c>
      <c r="Y201" s="106" t="s">
        <v>36</v>
      </c>
      <c r="Z201" s="107">
        <v>43584</v>
      </c>
      <c r="AA201" s="106" t="s">
        <v>86</v>
      </c>
    </row>
    <row r="202" spans="1:27" x14ac:dyDescent="0.25">
      <c r="A202" s="106" t="s">
        <v>76</v>
      </c>
      <c r="B202" s="106" t="s">
        <v>758</v>
      </c>
      <c r="C202" s="106" t="s">
        <v>890</v>
      </c>
      <c r="D202" s="106" t="s">
        <v>891</v>
      </c>
      <c r="F202" s="106" t="s">
        <v>892</v>
      </c>
      <c r="G202" s="106" t="s">
        <v>893</v>
      </c>
      <c r="H202" s="106" t="s">
        <v>758</v>
      </c>
      <c r="I202" s="106" t="s">
        <v>894</v>
      </c>
      <c r="J202" s="106" t="s">
        <v>83</v>
      </c>
      <c r="K202" s="106" t="s">
        <v>84</v>
      </c>
      <c r="M202" s="107">
        <v>43584</v>
      </c>
      <c r="N202" s="106" t="s">
        <v>84</v>
      </c>
      <c r="O202" s="106" t="s">
        <v>39</v>
      </c>
      <c r="P202" s="107">
        <v>43584</v>
      </c>
      <c r="Q202" s="106" t="s">
        <v>35</v>
      </c>
      <c r="R202" s="107">
        <v>35894</v>
      </c>
      <c r="S202" s="106" t="s">
        <v>35</v>
      </c>
      <c r="T202" s="107">
        <v>36762</v>
      </c>
      <c r="U202" s="106" t="s">
        <v>85</v>
      </c>
      <c r="X202" s="106" t="s">
        <v>85</v>
      </c>
      <c r="AA202" s="106" t="s">
        <v>86</v>
      </c>
    </row>
    <row r="203" spans="1:27" x14ac:dyDescent="0.25">
      <c r="A203" s="106" t="s">
        <v>76</v>
      </c>
      <c r="B203" s="106" t="s">
        <v>758</v>
      </c>
      <c r="C203" s="106" t="s">
        <v>895</v>
      </c>
      <c r="D203" s="106" t="s">
        <v>896</v>
      </c>
      <c r="F203" s="106" t="s">
        <v>897</v>
      </c>
      <c r="G203" s="106" t="s">
        <v>898</v>
      </c>
      <c r="H203" s="106" t="s">
        <v>758</v>
      </c>
      <c r="I203" s="106" t="s">
        <v>899</v>
      </c>
      <c r="J203" s="106" t="s">
        <v>105</v>
      </c>
      <c r="K203" s="106" t="s">
        <v>84</v>
      </c>
      <c r="M203" s="107">
        <v>40084</v>
      </c>
      <c r="N203" s="106" t="s">
        <v>84</v>
      </c>
      <c r="O203" s="106" t="s">
        <v>37</v>
      </c>
      <c r="P203" s="107">
        <v>40084</v>
      </c>
      <c r="Q203" s="106" t="s">
        <v>35</v>
      </c>
      <c r="R203" s="107">
        <v>39078</v>
      </c>
      <c r="S203" s="106" t="s">
        <v>35</v>
      </c>
      <c r="T203" s="107">
        <v>39078</v>
      </c>
      <c r="U203" s="106" t="s">
        <v>84</v>
      </c>
      <c r="V203" s="106" t="s">
        <v>35</v>
      </c>
      <c r="W203" s="107">
        <v>44084</v>
      </c>
      <c r="X203" s="106" t="s">
        <v>84</v>
      </c>
      <c r="Y203" s="106" t="s">
        <v>43</v>
      </c>
      <c r="Z203" s="107">
        <v>42590</v>
      </c>
      <c r="AA203" s="106" t="s">
        <v>86</v>
      </c>
    </row>
    <row r="204" spans="1:27" x14ac:dyDescent="0.25">
      <c r="A204" s="106" t="s">
        <v>76</v>
      </c>
      <c r="B204" s="106" t="s">
        <v>758</v>
      </c>
      <c r="C204" s="106" t="s">
        <v>900</v>
      </c>
      <c r="D204" s="106" t="s">
        <v>573</v>
      </c>
      <c r="F204" s="106" t="s">
        <v>901</v>
      </c>
      <c r="G204" s="106" t="s">
        <v>902</v>
      </c>
      <c r="H204" s="106" t="s">
        <v>758</v>
      </c>
      <c r="I204" s="106" t="s">
        <v>903</v>
      </c>
      <c r="J204" s="106" t="s">
        <v>105</v>
      </c>
      <c r="K204" s="106" t="s">
        <v>84</v>
      </c>
      <c r="M204" s="107">
        <v>40816</v>
      </c>
      <c r="N204" s="106" t="s">
        <v>84</v>
      </c>
      <c r="O204" s="106" t="s">
        <v>39</v>
      </c>
      <c r="P204" s="107">
        <v>40816</v>
      </c>
      <c r="Q204" s="106" t="s">
        <v>35</v>
      </c>
      <c r="R204" s="107">
        <v>39140</v>
      </c>
      <c r="S204" s="106" t="s">
        <v>35</v>
      </c>
      <c r="T204" s="107">
        <v>39140</v>
      </c>
      <c r="U204" s="106" t="s">
        <v>84</v>
      </c>
      <c r="V204" s="106" t="s">
        <v>35</v>
      </c>
      <c r="W204" s="107">
        <v>44741</v>
      </c>
      <c r="X204" s="106" t="s">
        <v>84</v>
      </c>
      <c r="Y204" s="106" t="s">
        <v>42</v>
      </c>
      <c r="Z204" s="107">
        <v>44251</v>
      </c>
      <c r="AA204" s="106" t="s">
        <v>86</v>
      </c>
    </row>
    <row r="205" spans="1:27" x14ac:dyDescent="0.25">
      <c r="A205" s="106" t="s">
        <v>76</v>
      </c>
      <c r="B205" s="106" t="s">
        <v>758</v>
      </c>
      <c r="C205" s="106" t="s">
        <v>904</v>
      </c>
      <c r="D205" s="106" t="s">
        <v>573</v>
      </c>
      <c r="F205" s="106" t="s">
        <v>905</v>
      </c>
      <c r="G205" s="106" t="s">
        <v>906</v>
      </c>
      <c r="H205" s="106" t="s">
        <v>758</v>
      </c>
      <c r="I205" s="106" t="s">
        <v>907</v>
      </c>
      <c r="J205" s="106" t="s">
        <v>116</v>
      </c>
      <c r="K205" s="106" t="s">
        <v>84</v>
      </c>
      <c r="M205" s="107">
        <v>40015</v>
      </c>
      <c r="N205" s="106" t="s">
        <v>84</v>
      </c>
      <c r="O205" s="106" t="s">
        <v>37</v>
      </c>
      <c r="P205" s="107">
        <v>40015</v>
      </c>
      <c r="Q205" s="106" t="s">
        <v>35</v>
      </c>
      <c r="R205" s="107">
        <v>39351</v>
      </c>
      <c r="S205" s="106" t="s">
        <v>35</v>
      </c>
      <c r="T205" s="107">
        <v>39351</v>
      </c>
      <c r="U205" s="106" t="s">
        <v>84</v>
      </c>
      <c r="V205" s="106" t="s">
        <v>35</v>
      </c>
      <c r="W205" s="107">
        <v>44551</v>
      </c>
      <c r="X205" s="106" t="s">
        <v>84</v>
      </c>
      <c r="Y205" s="106" t="s">
        <v>36</v>
      </c>
      <c r="Z205" s="107">
        <v>42950</v>
      </c>
      <c r="AA205" s="106" t="s">
        <v>86</v>
      </c>
    </row>
    <row r="206" spans="1:27" x14ac:dyDescent="0.25">
      <c r="A206" s="106" t="s">
        <v>76</v>
      </c>
      <c r="B206" s="106" t="s">
        <v>758</v>
      </c>
      <c r="C206" s="106" t="s">
        <v>908</v>
      </c>
      <c r="D206" s="106" t="s">
        <v>573</v>
      </c>
      <c r="F206" s="106" t="s">
        <v>909</v>
      </c>
      <c r="G206" s="106" t="s">
        <v>910</v>
      </c>
      <c r="H206" s="106" t="s">
        <v>758</v>
      </c>
      <c r="I206" s="106" t="s">
        <v>911</v>
      </c>
      <c r="J206" s="106" t="s">
        <v>83</v>
      </c>
      <c r="K206" s="106" t="s">
        <v>84</v>
      </c>
      <c r="M206" s="107">
        <v>39350</v>
      </c>
      <c r="N206" s="106" t="s">
        <v>84</v>
      </c>
      <c r="O206" s="106" t="s">
        <v>37</v>
      </c>
      <c r="P206" s="107">
        <v>39350</v>
      </c>
      <c r="Q206" s="106" t="s">
        <v>35</v>
      </c>
      <c r="R206" s="107">
        <v>36762</v>
      </c>
      <c r="S206" s="106" t="s">
        <v>35</v>
      </c>
      <c r="T206" s="107">
        <v>36762</v>
      </c>
      <c r="U206" s="106" t="s">
        <v>84</v>
      </c>
      <c r="V206" s="106" t="s">
        <v>35</v>
      </c>
      <c r="W206" s="107">
        <v>42276</v>
      </c>
      <c r="X206" s="106" t="s">
        <v>84</v>
      </c>
      <c r="Y206" s="106" t="s">
        <v>36</v>
      </c>
      <c r="Z206" s="107">
        <v>42262</v>
      </c>
      <c r="AA206" s="106" t="s">
        <v>86</v>
      </c>
    </row>
    <row r="207" spans="1:27" x14ac:dyDescent="0.25">
      <c r="A207" s="106" t="s">
        <v>76</v>
      </c>
      <c r="B207" s="106" t="s">
        <v>758</v>
      </c>
      <c r="C207" s="106" t="s">
        <v>912</v>
      </c>
      <c r="D207" s="106" t="s">
        <v>913</v>
      </c>
      <c r="F207" s="106" t="s">
        <v>914</v>
      </c>
      <c r="G207" s="106" t="s">
        <v>915</v>
      </c>
      <c r="H207" s="106" t="s">
        <v>758</v>
      </c>
      <c r="I207" s="106" t="s">
        <v>916</v>
      </c>
      <c r="J207" s="106" t="s">
        <v>83</v>
      </c>
      <c r="K207" s="106" t="s">
        <v>84</v>
      </c>
      <c r="M207" s="107">
        <v>43005</v>
      </c>
      <c r="N207" s="106" t="s">
        <v>84</v>
      </c>
      <c r="O207" s="106" t="s">
        <v>39</v>
      </c>
      <c r="P207" s="107">
        <v>44834</v>
      </c>
      <c r="Q207" s="106" t="s">
        <v>35</v>
      </c>
      <c r="R207" s="107">
        <v>37319</v>
      </c>
      <c r="S207" s="106" t="s">
        <v>35</v>
      </c>
      <c r="T207" s="107">
        <v>37440</v>
      </c>
      <c r="U207" s="106" t="s">
        <v>85</v>
      </c>
      <c r="X207" s="106" t="s">
        <v>85</v>
      </c>
      <c r="AA207" s="106" t="s">
        <v>86</v>
      </c>
    </row>
    <row r="208" spans="1:27" x14ac:dyDescent="0.25">
      <c r="A208" s="106" t="s">
        <v>76</v>
      </c>
      <c r="B208" s="106" t="s">
        <v>758</v>
      </c>
      <c r="C208" s="106" t="s">
        <v>917</v>
      </c>
      <c r="D208" s="106" t="s">
        <v>918</v>
      </c>
      <c r="F208" s="106" t="s">
        <v>919</v>
      </c>
      <c r="G208" s="106" t="s">
        <v>920</v>
      </c>
      <c r="H208" s="106" t="s">
        <v>758</v>
      </c>
      <c r="I208" s="106" t="s">
        <v>921</v>
      </c>
      <c r="J208" s="106" t="s">
        <v>116</v>
      </c>
      <c r="K208" s="106" t="s">
        <v>84</v>
      </c>
      <c r="M208" s="107">
        <v>44103</v>
      </c>
      <c r="N208" s="106" t="s">
        <v>84</v>
      </c>
      <c r="O208" s="106" t="s">
        <v>39</v>
      </c>
      <c r="P208" s="107">
        <v>44390</v>
      </c>
      <c r="Q208" s="106" t="s">
        <v>35</v>
      </c>
      <c r="R208" s="107">
        <v>43005</v>
      </c>
      <c r="S208" s="106" t="s">
        <v>35</v>
      </c>
      <c r="T208" s="107">
        <v>44083</v>
      </c>
      <c r="U208" s="106" t="s">
        <v>85</v>
      </c>
      <c r="X208" s="106" t="s">
        <v>85</v>
      </c>
      <c r="AA208" s="106" t="s">
        <v>86</v>
      </c>
    </row>
    <row r="209" spans="1:27" x14ac:dyDescent="0.25">
      <c r="A209" s="106" t="s">
        <v>76</v>
      </c>
      <c r="B209" s="106" t="s">
        <v>758</v>
      </c>
      <c r="C209" s="106" t="s">
        <v>922</v>
      </c>
      <c r="D209" s="106" t="s">
        <v>923</v>
      </c>
      <c r="F209" s="106" t="s">
        <v>924</v>
      </c>
      <c r="G209" s="106" t="s">
        <v>925</v>
      </c>
      <c r="H209" s="106" t="s">
        <v>758</v>
      </c>
      <c r="I209" s="106" t="s">
        <v>926</v>
      </c>
      <c r="J209" s="106" t="s">
        <v>116</v>
      </c>
      <c r="K209" s="106" t="s">
        <v>84</v>
      </c>
      <c r="M209" s="107">
        <v>43369</v>
      </c>
      <c r="N209" s="106" t="s">
        <v>84</v>
      </c>
      <c r="O209" s="106" t="s">
        <v>39</v>
      </c>
      <c r="P209" s="107">
        <v>43369</v>
      </c>
      <c r="Q209" s="106" t="s">
        <v>35</v>
      </c>
      <c r="R209" s="107">
        <v>43370</v>
      </c>
      <c r="S209" s="106" t="s">
        <v>35</v>
      </c>
      <c r="T209" s="107">
        <v>43370</v>
      </c>
      <c r="U209" s="106" t="s">
        <v>84</v>
      </c>
      <c r="V209" s="106" t="s">
        <v>35</v>
      </c>
      <c r="W209" s="107">
        <v>44091</v>
      </c>
      <c r="X209" s="106" t="s">
        <v>84</v>
      </c>
      <c r="Y209" s="106" t="s">
        <v>36</v>
      </c>
      <c r="Z209" s="107">
        <v>44084</v>
      </c>
      <c r="AA209" s="106" t="s">
        <v>86</v>
      </c>
    </row>
    <row r="210" spans="1:27" x14ac:dyDescent="0.25">
      <c r="A210" s="106" t="s">
        <v>76</v>
      </c>
      <c r="B210" s="106" t="s">
        <v>758</v>
      </c>
      <c r="C210" s="106" t="s">
        <v>927</v>
      </c>
      <c r="D210" s="106" t="s">
        <v>928</v>
      </c>
      <c r="F210" s="106" t="s">
        <v>929</v>
      </c>
      <c r="G210" s="106" t="s">
        <v>930</v>
      </c>
      <c r="H210" s="106" t="s">
        <v>758</v>
      </c>
      <c r="I210" s="106" t="s">
        <v>931</v>
      </c>
      <c r="J210" s="106" t="s">
        <v>116</v>
      </c>
      <c r="K210" s="106" t="s">
        <v>84</v>
      </c>
      <c r="M210" s="107">
        <v>43738</v>
      </c>
      <c r="N210" s="106" t="s">
        <v>84</v>
      </c>
      <c r="O210" s="106" t="s">
        <v>40</v>
      </c>
      <c r="P210" s="107">
        <v>43738</v>
      </c>
      <c r="Q210" s="106" t="s">
        <v>35</v>
      </c>
      <c r="R210" s="107">
        <v>40837</v>
      </c>
      <c r="S210" s="106" t="s">
        <v>35</v>
      </c>
      <c r="T210" s="107">
        <v>41605</v>
      </c>
      <c r="U210" s="106" t="s">
        <v>85</v>
      </c>
      <c r="X210" s="106" t="s">
        <v>85</v>
      </c>
      <c r="AA210" s="106" t="s">
        <v>86</v>
      </c>
    </row>
    <row r="211" spans="1:27" x14ac:dyDescent="0.25">
      <c r="A211" s="106" t="s">
        <v>76</v>
      </c>
      <c r="B211" s="106" t="s">
        <v>758</v>
      </c>
      <c r="C211" s="106" t="s">
        <v>932</v>
      </c>
      <c r="D211" s="106" t="s">
        <v>928</v>
      </c>
      <c r="F211" s="106" t="s">
        <v>933</v>
      </c>
      <c r="G211" s="106" t="s">
        <v>934</v>
      </c>
      <c r="H211" s="106" t="s">
        <v>758</v>
      </c>
      <c r="I211" s="106" t="s">
        <v>935</v>
      </c>
      <c r="J211" s="106" t="s">
        <v>83</v>
      </c>
      <c r="K211" s="106" t="s">
        <v>84</v>
      </c>
      <c r="M211" s="107">
        <v>42276</v>
      </c>
      <c r="N211" s="106" t="s">
        <v>84</v>
      </c>
      <c r="O211" s="106" t="s">
        <v>39</v>
      </c>
      <c r="P211" s="107">
        <v>42276</v>
      </c>
      <c r="Q211" s="106" t="s">
        <v>35</v>
      </c>
      <c r="R211" s="107">
        <v>40563</v>
      </c>
      <c r="S211" s="106" t="s">
        <v>35</v>
      </c>
      <c r="T211" s="107">
        <v>41121</v>
      </c>
      <c r="U211" s="106" t="s">
        <v>84</v>
      </c>
      <c r="V211" s="106" t="s">
        <v>35</v>
      </c>
      <c r="W211" s="107">
        <v>44741</v>
      </c>
      <c r="X211" s="106" t="s">
        <v>84</v>
      </c>
      <c r="Y211" s="106" t="s">
        <v>42</v>
      </c>
      <c r="Z211" s="107">
        <v>42681</v>
      </c>
      <c r="AA211" s="106" t="s">
        <v>86</v>
      </c>
    </row>
    <row r="212" spans="1:27" x14ac:dyDescent="0.25">
      <c r="A212" s="106" t="s">
        <v>76</v>
      </c>
      <c r="B212" s="106" t="s">
        <v>758</v>
      </c>
      <c r="C212" s="106" t="s">
        <v>936</v>
      </c>
      <c r="D212" s="106" t="s">
        <v>937</v>
      </c>
      <c r="F212" s="106" t="s">
        <v>938</v>
      </c>
      <c r="G212" s="106" t="s">
        <v>865</v>
      </c>
      <c r="H212" s="106" t="s">
        <v>758</v>
      </c>
      <c r="I212" s="106" t="s">
        <v>939</v>
      </c>
      <c r="J212" s="106" t="s">
        <v>83</v>
      </c>
      <c r="K212" s="106" t="s">
        <v>84</v>
      </c>
      <c r="M212" s="107">
        <v>39721</v>
      </c>
      <c r="N212" s="106" t="s">
        <v>84</v>
      </c>
      <c r="O212" s="106" t="s">
        <v>39</v>
      </c>
      <c r="P212" s="107">
        <v>40806</v>
      </c>
      <c r="Q212" s="106" t="s">
        <v>35</v>
      </c>
      <c r="R212" s="107">
        <v>38250</v>
      </c>
      <c r="S212" s="106" t="s">
        <v>35</v>
      </c>
      <c r="T212" s="107">
        <v>38250</v>
      </c>
      <c r="U212" s="106" t="s">
        <v>85</v>
      </c>
      <c r="X212" s="106" t="s">
        <v>85</v>
      </c>
      <c r="AA212" s="106" t="s">
        <v>86</v>
      </c>
    </row>
    <row r="213" spans="1:27" x14ac:dyDescent="0.25">
      <c r="A213" s="106" t="s">
        <v>76</v>
      </c>
      <c r="B213" s="106" t="s">
        <v>758</v>
      </c>
      <c r="C213" s="106" t="s">
        <v>940</v>
      </c>
      <c r="D213" s="106" t="s">
        <v>941</v>
      </c>
      <c r="F213" s="106" t="s">
        <v>942</v>
      </c>
      <c r="G213" s="106" t="s">
        <v>934</v>
      </c>
      <c r="H213" s="106" t="s">
        <v>758</v>
      </c>
      <c r="I213" s="106" t="s">
        <v>943</v>
      </c>
      <c r="K213" s="106" t="s">
        <v>84</v>
      </c>
      <c r="M213" s="107">
        <v>45182</v>
      </c>
      <c r="N213" s="106" t="s">
        <v>84</v>
      </c>
      <c r="O213" s="106" t="s">
        <v>39</v>
      </c>
      <c r="P213" s="107">
        <v>45182</v>
      </c>
      <c r="Q213" s="106" t="s">
        <v>35</v>
      </c>
      <c r="R213" s="107">
        <v>44904</v>
      </c>
      <c r="S213" s="106" t="s">
        <v>35</v>
      </c>
      <c r="T213" s="107">
        <v>44904</v>
      </c>
      <c r="U213" s="106" t="s">
        <v>85</v>
      </c>
      <c r="X213" s="106" t="s">
        <v>85</v>
      </c>
      <c r="AA213" s="106" t="s">
        <v>86</v>
      </c>
    </row>
    <row r="214" spans="1:27" x14ac:dyDescent="0.25">
      <c r="A214" s="106" t="s">
        <v>76</v>
      </c>
      <c r="B214" s="106" t="s">
        <v>758</v>
      </c>
      <c r="C214" s="106" t="s">
        <v>944</v>
      </c>
      <c r="D214" s="106" t="s">
        <v>945</v>
      </c>
      <c r="F214" s="106" t="s">
        <v>946</v>
      </c>
      <c r="G214" s="106" t="s">
        <v>947</v>
      </c>
      <c r="H214" s="106" t="s">
        <v>758</v>
      </c>
      <c r="I214" s="106" t="s">
        <v>948</v>
      </c>
      <c r="J214" s="106" t="s">
        <v>116</v>
      </c>
      <c r="K214" s="106" t="s">
        <v>84</v>
      </c>
      <c r="M214" s="107">
        <v>39721</v>
      </c>
      <c r="N214" s="106" t="s">
        <v>84</v>
      </c>
      <c r="O214" s="106" t="s">
        <v>37</v>
      </c>
      <c r="P214" s="107">
        <v>39721</v>
      </c>
      <c r="Q214" s="106" t="s">
        <v>35</v>
      </c>
      <c r="R214" s="107">
        <v>39260</v>
      </c>
      <c r="S214" s="106" t="s">
        <v>35</v>
      </c>
      <c r="T214" s="107">
        <v>39260</v>
      </c>
      <c r="U214" s="106" t="s">
        <v>84</v>
      </c>
      <c r="V214" s="106" t="s">
        <v>35</v>
      </c>
      <c r="W214" s="107">
        <v>40086</v>
      </c>
      <c r="X214" s="106" t="s">
        <v>85</v>
      </c>
      <c r="AA214" s="106" t="s">
        <v>86</v>
      </c>
    </row>
    <row r="215" spans="1:27" x14ac:dyDescent="0.25">
      <c r="A215" s="106" t="s">
        <v>76</v>
      </c>
      <c r="B215" s="106" t="s">
        <v>758</v>
      </c>
      <c r="C215" s="106" t="s">
        <v>949</v>
      </c>
      <c r="D215" s="106" t="s">
        <v>950</v>
      </c>
      <c r="F215" s="106" t="s">
        <v>951</v>
      </c>
      <c r="G215" s="106" t="s">
        <v>826</v>
      </c>
      <c r="H215" s="106" t="s">
        <v>758</v>
      </c>
      <c r="I215" s="106" t="s">
        <v>827</v>
      </c>
      <c r="J215" s="106" t="s">
        <v>105</v>
      </c>
      <c r="K215" s="106" t="s">
        <v>84</v>
      </c>
      <c r="M215" s="107">
        <v>40451</v>
      </c>
      <c r="N215" s="106" t="s">
        <v>84</v>
      </c>
      <c r="O215" s="106" t="s">
        <v>37</v>
      </c>
      <c r="P215" s="107">
        <v>40451</v>
      </c>
      <c r="Q215" s="106" t="s">
        <v>35</v>
      </c>
      <c r="R215" s="107">
        <v>37509</v>
      </c>
      <c r="S215" s="106" t="s">
        <v>35</v>
      </c>
      <c r="T215" s="107">
        <v>37509</v>
      </c>
      <c r="U215" s="106" t="s">
        <v>84</v>
      </c>
      <c r="V215" s="106" t="s">
        <v>35</v>
      </c>
      <c r="W215" s="107">
        <v>45187</v>
      </c>
      <c r="X215" s="106" t="s">
        <v>85</v>
      </c>
      <c r="AA215" s="106" t="s">
        <v>86</v>
      </c>
    </row>
    <row r="216" spans="1:27" x14ac:dyDescent="0.25">
      <c r="A216" s="106" t="s">
        <v>76</v>
      </c>
      <c r="B216" s="106" t="s">
        <v>758</v>
      </c>
      <c r="C216" s="106" t="s">
        <v>952</v>
      </c>
      <c r="D216" s="106" t="s">
        <v>953</v>
      </c>
      <c r="F216" s="106" t="s">
        <v>954</v>
      </c>
      <c r="G216" s="106" t="s">
        <v>850</v>
      </c>
      <c r="H216" s="106" t="s">
        <v>758</v>
      </c>
      <c r="I216" s="106" t="s">
        <v>955</v>
      </c>
      <c r="J216" s="106" t="s">
        <v>83</v>
      </c>
      <c r="K216" s="106" t="s">
        <v>84</v>
      </c>
      <c r="M216" s="107">
        <v>38937</v>
      </c>
      <c r="N216" s="106" t="s">
        <v>84</v>
      </c>
      <c r="O216" s="106" t="s">
        <v>39</v>
      </c>
      <c r="P216" s="107">
        <v>38937</v>
      </c>
      <c r="Q216" s="106" t="s">
        <v>35</v>
      </c>
      <c r="R216" s="107">
        <v>37859</v>
      </c>
      <c r="S216" s="106" t="s">
        <v>35</v>
      </c>
      <c r="T216" s="107">
        <v>37859</v>
      </c>
      <c r="U216" s="106" t="s">
        <v>84</v>
      </c>
      <c r="V216" s="106" t="s">
        <v>35</v>
      </c>
      <c r="W216" s="107">
        <v>39721</v>
      </c>
      <c r="X216" s="106" t="s">
        <v>85</v>
      </c>
      <c r="AA216" s="106" t="s">
        <v>86</v>
      </c>
    </row>
    <row r="217" spans="1:27" x14ac:dyDescent="0.25">
      <c r="A217" s="106" t="s">
        <v>76</v>
      </c>
      <c r="B217" s="106" t="s">
        <v>758</v>
      </c>
      <c r="C217" s="106" t="s">
        <v>956</v>
      </c>
      <c r="D217" s="106" t="s">
        <v>957</v>
      </c>
      <c r="F217" s="106" t="s">
        <v>958</v>
      </c>
      <c r="G217" s="106" t="s">
        <v>959</v>
      </c>
      <c r="H217" s="106" t="s">
        <v>758</v>
      </c>
      <c r="I217" s="106" t="s">
        <v>960</v>
      </c>
      <c r="J217" s="106" t="s">
        <v>116</v>
      </c>
      <c r="K217" s="106" t="s">
        <v>85</v>
      </c>
      <c r="N217" s="106" t="s">
        <v>85</v>
      </c>
      <c r="Q217" s="106" t="s">
        <v>35</v>
      </c>
      <c r="R217" s="107">
        <v>45112</v>
      </c>
      <c r="S217" s="106" t="s">
        <v>35</v>
      </c>
      <c r="T217" s="107">
        <v>43738</v>
      </c>
      <c r="U217" s="106" t="s">
        <v>85</v>
      </c>
      <c r="X217" s="106" t="s">
        <v>85</v>
      </c>
      <c r="AA217" s="106" t="s">
        <v>86</v>
      </c>
    </row>
    <row r="218" spans="1:27" x14ac:dyDescent="0.25">
      <c r="A218" s="106" t="s">
        <v>76</v>
      </c>
      <c r="B218" s="106" t="s">
        <v>758</v>
      </c>
      <c r="C218" s="106" t="s">
        <v>961</v>
      </c>
      <c r="D218" s="106" t="s">
        <v>962</v>
      </c>
      <c r="F218" s="106" t="s">
        <v>963</v>
      </c>
      <c r="G218" s="106" t="s">
        <v>964</v>
      </c>
      <c r="H218" s="106" t="s">
        <v>758</v>
      </c>
      <c r="I218" s="106" t="s">
        <v>965</v>
      </c>
      <c r="J218" s="106" t="s">
        <v>83</v>
      </c>
      <c r="K218" s="106" t="s">
        <v>84</v>
      </c>
      <c r="M218" s="107">
        <v>44103</v>
      </c>
      <c r="N218" s="106" t="s">
        <v>84</v>
      </c>
      <c r="O218" s="106" t="s">
        <v>39</v>
      </c>
      <c r="P218" s="107">
        <v>44103</v>
      </c>
      <c r="Q218" s="106" t="s">
        <v>35</v>
      </c>
      <c r="R218" s="107">
        <v>37160</v>
      </c>
      <c r="S218" s="106" t="s">
        <v>35</v>
      </c>
      <c r="T218" s="107">
        <v>37160</v>
      </c>
      <c r="U218" s="106" t="s">
        <v>84</v>
      </c>
      <c r="V218" s="106" t="s">
        <v>35</v>
      </c>
      <c r="W218" s="107">
        <v>44253</v>
      </c>
      <c r="X218" s="106" t="s">
        <v>84</v>
      </c>
      <c r="Y218" s="106" t="s">
        <v>42</v>
      </c>
      <c r="Z218" s="107">
        <v>44253</v>
      </c>
      <c r="AA218" s="106" t="s">
        <v>86</v>
      </c>
    </row>
    <row r="219" spans="1:27" x14ac:dyDescent="0.25">
      <c r="A219" s="106" t="s">
        <v>76</v>
      </c>
      <c r="B219" s="106" t="s">
        <v>758</v>
      </c>
      <c r="C219" s="106" t="s">
        <v>966</v>
      </c>
      <c r="D219" s="106" t="s">
        <v>967</v>
      </c>
      <c r="F219" s="106" t="s">
        <v>968</v>
      </c>
      <c r="G219" s="106" t="s">
        <v>969</v>
      </c>
      <c r="H219" s="106" t="s">
        <v>758</v>
      </c>
      <c r="I219" s="106" t="s">
        <v>970</v>
      </c>
      <c r="J219" s="106" t="s">
        <v>83</v>
      </c>
      <c r="K219" s="106" t="s">
        <v>84</v>
      </c>
      <c r="M219" s="107">
        <v>41528</v>
      </c>
      <c r="N219" s="106" t="s">
        <v>84</v>
      </c>
      <c r="O219" s="106" t="s">
        <v>39</v>
      </c>
      <c r="P219" s="107">
        <v>41528</v>
      </c>
      <c r="Q219" s="106" t="s">
        <v>35</v>
      </c>
      <c r="R219" s="107">
        <v>36794</v>
      </c>
      <c r="S219" s="106" t="s">
        <v>35</v>
      </c>
      <c r="T219" s="107">
        <v>36794</v>
      </c>
      <c r="U219" s="106" t="s">
        <v>85</v>
      </c>
      <c r="X219" s="106" t="s">
        <v>84</v>
      </c>
      <c r="Y219" s="106" t="s">
        <v>42</v>
      </c>
      <c r="Z219" s="107">
        <v>45182</v>
      </c>
      <c r="AA219" s="106" t="s">
        <v>86</v>
      </c>
    </row>
    <row r="220" spans="1:27" x14ac:dyDescent="0.25">
      <c r="A220" s="106" t="s">
        <v>76</v>
      </c>
      <c r="B220" s="106" t="s">
        <v>758</v>
      </c>
      <c r="C220" s="106" t="s">
        <v>971</v>
      </c>
      <c r="D220" s="106" t="s">
        <v>972</v>
      </c>
      <c r="F220" s="106" t="s">
        <v>973</v>
      </c>
      <c r="G220" s="106" t="s">
        <v>153</v>
      </c>
      <c r="H220" s="106" t="s">
        <v>758</v>
      </c>
      <c r="I220" s="106" t="s">
        <v>974</v>
      </c>
      <c r="J220" s="106" t="s">
        <v>116</v>
      </c>
      <c r="K220" s="106" t="s">
        <v>84</v>
      </c>
      <c r="M220" s="107">
        <v>41547</v>
      </c>
      <c r="N220" s="106" t="s">
        <v>84</v>
      </c>
      <c r="O220" s="106" t="s">
        <v>39</v>
      </c>
      <c r="P220" s="107">
        <v>41547</v>
      </c>
      <c r="Q220" s="106" t="s">
        <v>35</v>
      </c>
      <c r="R220" s="107">
        <v>41547</v>
      </c>
      <c r="S220" s="106" t="s">
        <v>35</v>
      </c>
      <c r="T220" s="107">
        <v>41547</v>
      </c>
      <c r="U220" s="106" t="s">
        <v>84</v>
      </c>
      <c r="V220" s="106" t="s">
        <v>35</v>
      </c>
      <c r="W220" s="107">
        <v>41912</v>
      </c>
      <c r="X220" s="106" t="s">
        <v>84</v>
      </c>
      <c r="Y220" s="106" t="s">
        <v>44</v>
      </c>
      <c r="Z220" s="107">
        <v>41885</v>
      </c>
      <c r="AA220" s="106" t="s">
        <v>86</v>
      </c>
    </row>
    <row r="221" spans="1:27" x14ac:dyDescent="0.25">
      <c r="A221" s="106" t="s">
        <v>76</v>
      </c>
      <c r="B221" s="106" t="s">
        <v>758</v>
      </c>
      <c r="C221" s="106" t="s">
        <v>975</v>
      </c>
      <c r="D221" s="106" t="s">
        <v>976</v>
      </c>
      <c r="F221" s="106" t="s">
        <v>977</v>
      </c>
      <c r="G221" s="106" t="s">
        <v>330</v>
      </c>
      <c r="H221" s="106" t="s">
        <v>758</v>
      </c>
      <c r="I221" s="106" t="s">
        <v>787</v>
      </c>
      <c r="J221" s="106" t="s">
        <v>83</v>
      </c>
      <c r="K221" s="106" t="s">
        <v>84</v>
      </c>
      <c r="M221" s="107">
        <v>43004</v>
      </c>
      <c r="N221" s="106" t="s">
        <v>84</v>
      </c>
      <c r="O221" s="106" t="s">
        <v>39</v>
      </c>
      <c r="P221" s="107">
        <v>43006</v>
      </c>
      <c r="Q221" s="106" t="s">
        <v>35</v>
      </c>
      <c r="R221" s="107">
        <v>37509</v>
      </c>
      <c r="S221" s="106" t="s">
        <v>35</v>
      </c>
      <c r="T221" s="107">
        <v>37509</v>
      </c>
      <c r="U221" s="106" t="s">
        <v>85</v>
      </c>
      <c r="X221" s="106" t="s">
        <v>85</v>
      </c>
      <c r="AA221" s="106" t="s">
        <v>86</v>
      </c>
    </row>
    <row r="222" spans="1:27" x14ac:dyDescent="0.25">
      <c r="A222" s="106" t="s">
        <v>76</v>
      </c>
      <c r="B222" s="106" t="s">
        <v>758</v>
      </c>
      <c r="C222" s="106" t="s">
        <v>978</v>
      </c>
      <c r="D222" s="106" t="s">
        <v>979</v>
      </c>
      <c r="F222" s="106" t="s">
        <v>980</v>
      </c>
      <c r="G222" s="106" t="s">
        <v>981</v>
      </c>
      <c r="H222" s="106" t="s">
        <v>758</v>
      </c>
      <c r="I222" s="106" t="s">
        <v>982</v>
      </c>
      <c r="J222" s="106" t="s">
        <v>83</v>
      </c>
      <c r="K222" s="106" t="s">
        <v>84</v>
      </c>
      <c r="M222" s="107">
        <v>42223</v>
      </c>
      <c r="N222" s="106" t="s">
        <v>85</v>
      </c>
      <c r="Q222" s="106" t="s">
        <v>35</v>
      </c>
      <c r="R222" s="107">
        <v>38622</v>
      </c>
      <c r="S222" s="106" t="s">
        <v>35</v>
      </c>
      <c r="T222" s="107">
        <v>39721</v>
      </c>
      <c r="U222" s="106" t="s">
        <v>85</v>
      </c>
      <c r="X222" s="106" t="s">
        <v>85</v>
      </c>
      <c r="AA222" s="106" t="s">
        <v>86</v>
      </c>
    </row>
    <row r="223" spans="1:27" x14ac:dyDescent="0.25">
      <c r="A223" s="106" t="s">
        <v>76</v>
      </c>
      <c r="B223" s="106" t="s">
        <v>758</v>
      </c>
      <c r="C223" s="106" t="s">
        <v>983</v>
      </c>
      <c r="D223" s="106" t="s">
        <v>979</v>
      </c>
      <c r="F223" s="106" t="s">
        <v>984</v>
      </c>
      <c r="G223" s="106" t="s">
        <v>985</v>
      </c>
      <c r="H223" s="106" t="s">
        <v>758</v>
      </c>
      <c r="I223" s="106" t="s">
        <v>986</v>
      </c>
      <c r="J223" s="106" t="s">
        <v>105</v>
      </c>
      <c r="K223" s="106" t="s">
        <v>84</v>
      </c>
      <c r="M223" s="107">
        <v>40450</v>
      </c>
      <c r="N223" s="106" t="s">
        <v>84</v>
      </c>
      <c r="O223" s="106" t="s">
        <v>37</v>
      </c>
      <c r="P223" s="107">
        <v>40450</v>
      </c>
      <c r="Q223" s="106" t="s">
        <v>35</v>
      </c>
      <c r="R223" s="107">
        <v>40086</v>
      </c>
      <c r="S223" s="106" t="s">
        <v>35</v>
      </c>
      <c r="T223" s="107">
        <v>40086</v>
      </c>
      <c r="U223" s="106" t="s">
        <v>85</v>
      </c>
      <c r="X223" s="106" t="s">
        <v>85</v>
      </c>
      <c r="AA223" s="106" t="s">
        <v>86</v>
      </c>
    </row>
    <row r="224" spans="1:27" x14ac:dyDescent="0.25">
      <c r="A224" s="106" t="s">
        <v>76</v>
      </c>
      <c r="B224" s="106" t="s">
        <v>758</v>
      </c>
      <c r="C224" s="106" t="s">
        <v>987</v>
      </c>
      <c r="D224" s="106" t="s">
        <v>988</v>
      </c>
      <c r="F224" s="106" t="s">
        <v>989</v>
      </c>
      <c r="G224" s="106" t="s">
        <v>990</v>
      </c>
      <c r="H224" s="106" t="s">
        <v>758</v>
      </c>
      <c r="I224" s="106" t="s">
        <v>991</v>
      </c>
      <c r="J224" s="106" t="s">
        <v>83</v>
      </c>
      <c r="K224" s="106" t="s">
        <v>85</v>
      </c>
      <c r="N224" s="106" t="s">
        <v>85</v>
      </c>
      <c r="Q224" s="106" t="s">
        <v>35</v>
      </c>
      <c r="R224" s="107">
        <v>38624</v>
      </c>
      <c r="U224" s="106" t="s">
        <v>85</v>
      </c>
      <c r="X224" s="106" t="s">
        <v>85</v>
      </c>
      <c r="AA224" s="106" t="s">
        <v>86</v>
      </c>
    </row>
    <row r="225" spans="1:27" x14ac:dyDescent="0.25">
      <c r="A225" s="106" t="s">
        <v>76</v>
      </c>
      <c r="B225" s="106" t="s">
        <v>992</v>
      </c>
      <c r="C225" s="106" t="s">
        <v>993</v>
      </c>
      <c r="D225" s="106" t="s">
        <v>994</v>
      </c>
      <c r="F225" s="106" t="s">
        <v>995</v>
      </c>
      <c r="G225" s="106" t="s">
        <v>996</v>
      </c>
      <c r="H225" s="106" t="s">
        <v>992</v>
      </c>
      <c r="I225" s="106" t="s">
        <v>997</v>
      </c>
      <c r="J225" s="106" t="s">
        <v>83</v>
      </c>
      <c r="K225" s="106" t="s">
        <v>84</v>
      </c>
      <c r="M225" s="107">
        <v>38159</v>
      </c>
      <c r="N225" s="106" t="s">
        <v>84</v>
      </c>
      <c r="P225" s="107">
        <v>38159</v>
      </c>
      <c r="Q225" s="106" t="s">
        <v>35</v>
      </c>
      <c r="R225" s="107">
        <v>35744</v>
      </c>
      <c r="S225" s="106" t="s">
        <v>35</v>
      </c>
      <c r="T225" s="107">
        <v>37281</v>
      </c>
      <c r="U225" s="106" t="s">
        <v>84</v>
      </c>
      <c r="V225" s="106" t="s">
        <v>35</v>
      </c>
      <c r="W225" s="107">
        <v>39721</v>
      </c>
      <c r="X225" s="106" t="s">
        <v>84</v>
      </c>
      <c r="Y225" s="106" t="s">
        <v>42</v>
      </c>
      <c r="Z225" s="107">
        <v>42961</v>
      </c>
      <c r="AA225" s="106" t="s">
        <v>86</v>
      </c>
    </row>
    <row r="226" spans="1:27" x14ac:dyDescent="0.25">
      <c r="A226" s="106" t="s">
        <v>76</v>
      </c>
      <c r="B226" s="106" t="s">
        <v>992</v>
      </c>
      <c r="C226" s="106" t="s">
        <v>998</v>
      </c>
      <c r="D226" s="106" t="s">
        <v>999</v>
      </c>
      <c r="F226" s="106" t="s">
        <v>1000</v>
      </c>
      <c r="G226" s="106" t="s">
        <v>1001</v>
      </c>
      <c r="H226" s="106" t="s">
        <v>992</v>
      </c>
      <c r="I226" s="106" t="s">
        <v>1002</v>
      </c>
      <c r="J226" s="106" t="s">
        <v>105</v>
      </c>
      <c r="K226" s="106" t="s">
        <v>84</v>
      </c>
      <c r="M226" s="107">
        <v>41912</v>
      </c>
      <c r="N226" s="106" t="s">
        <v>84</v>
      </c>
      <c r="O226" s="106" t="s">
        <v>39</v>
      </c>
      <c r="P226" s="107">
        <v>41912</v>
      </c>
      <c r="Q226" s="106" t="s">
        <v>35</v>
      </c>
      <c r="R226" s="107">
        <v>40298</v>
      </c>
      <c r="S226" s="106" t="s">
        <v>35</v>
      </c>
      <c r="T226" s="107">
        <v>41262</v>
      </c>
      <c r="U226" s="106" t="s">
        <v>84</v>
      </c>
      <c r="V226" s="106" t="s">
        <v>35</v>
      </c>
      <c r="W226" s="107">
        <v>43214</v>
      </c>
      <c r="X226" s="106" t="s">
        <v>85</v>
      </c>
      <c r="AA226" s="106" t="s">
        <v>86</v>
      </c>
    </row>
    <row r="227" spans="1:27" x14ac:dyDescent="0.25">
      <c r="A227" s="106" t="s">
        <v>76</v>
      </c>
      <c r="B227" s="106" t="s">
        <v>992</v>
      </c>
      <c r="C227" s="106" t="s">
        <v>1003</v>
      </c>
      <c r="D227" s="106" t="s">
        <v>1004</v>
      </c>
      <c r="F227" s="106" t="s">
        <v>1005</v>
      </c>
      <c r="G227" s="106" t="s">
        <v>1006</v>
      </c>
      <c r="H227" s="106" t="s">
        <v>992</v>
      </c>
      <c r="I227" s="106" t="s">
        <v>1007</v>
      </c>
      <c r="J227" s="106" t="s">
        <v>105</v>
      </c>
      <c r="K227" s="106" t="s">
        <v>84</v>
      </c>
      <c r="M227" s="107">
        <v>43363</v>
      </c>
      <c r="N227" s="106" t="s">
        <v>84</v>
      </c>
      <c r="O227" s="106" t="s">
        <v>39</v>
      </c>
      <c r="P227" s="107">
        <v>43738</v>
      </c>
      <c r="Q227" s="106" t="s">
        <v>35</v>
      </c>
      <c r="R227" s="107">
        <v>42277</v>
      </c>
      <c r="S227" s="106" t="s">
        <v>35</v>
      </c>
      <c r="T227" s="107">
        <v>43314</v>
      </c>
      <c r="U227" s="106" t="s">
        <v>84</v>
      </c>
      <c r="V227" s="106" t="s">
        <v>35</v>
      </c>
      <c r="W227" s="107">
        <v>44376</v>
      </c>
      <c r="X227" s="106" t="s">
        <v>84</v>
      </c>
      <c r="Y227" s="106" t="s">
        <v>42</v>
      </c>
      <c r="Z227" s="107">
        <v>44522</v>
      </c>
      <c r="AA227" s="106" t="s">
        <v>86</v>
      </c>
    </row>
    <row r="228" spans="1:27" x14ac:dyDescent="0.25">
      <c r="A228" s="106" t="s">
        <v>76</v>
      </c>
      <c r="B228" s="106" t="s">
        <v>992</v>
      </c>
      <c r="C228" s="106" t="s">
        <v>1008</v>
      </c>
      <c r="D228" s="106" t="s">
        <v>1009</v>
      </c>
      <c r="F228" s="106" t="s">
        <v>1010</v>
      </c>
      <c r="G228" s="106" t="s">
        <v>1011</v>
      </c>
      <c r="H228" s="106" t="s">
        <v>992</v>
      </c>
      <c r="I228" s="106" t="s">
        <v>1012</v>
      </c>
      <c r="J228" s="106" t="s">
        <v>83</v>
      </c>
      <c r="K228" s="106" t="s">
        <v>84</v>
      </c>
      <c r="M228" s="107">
        <v>38897</v>
      </c>
      <c r="N228" s="106" t="s">
        <v>84</v>
      </c>
      <c r="O228" s="106" t="s">
        <v>37</v>
      </c>
      <c r="P228" s="107">
        <v>38894</v>
      </c>
      <c r="Q228" s="106" t="s">
        <v>35</v>
      </c>
      <c r="R228" s="107">
        <v>38898</v>
      </c>
      <c r="S228" s="106" t="s">
        <v>35</v>
      </c>
      <c r="T228" s="107">
        <v>38898</v>
      </c>
      <c r="U228" s="106" t="s">
        <v>84</v>
      </c>
      <c r="V228" s="106" t="s">
        <v>35</v>
      </c>
      <c r="W228" s="107">
        <v>39721</v>
      </c>
      <c r="X228" s="106" t="s">
        <v>85</v>
      </c>
      <c r="AA228" s="106" t="s">
        <v>86</v>
      </c>
    </row>
    <row r="229" spans="1:27" x14ac:dyDescent="0.25">
      <c r="A229" s="106" t="s">
        <v>76</v>
      </c>
      <c r="B229" s="106" t="s">
        <v>992</v>
      </c>
      <c r="C229" s="106" t="s">
        <v>1013</v>
      </c>
      <c r="D229" s="106" t="s">
        <v>1014</v>
      </c>
      <c r="F229" s="106" t="s">
        <v>1015</v>
      </c>
      <c r="G229" s="106" t="s">
        <v>1016</v>
      </c>
      <c r="H229" s="106" t="s">
        <v>992</v>
      </c>
      <c r="I229" s="106" t="s">
        <v>1017</v>
      </c>
      <c r="J229" s="106" t="s">
        <v>105</v>
      </c>
      <c r="K229" s="106" t="s">
        <v>84</v>
      </c>
      <c r="M229" s="107">
        <v>42277</v>
      </c>
      <c r="N229" s="106" t="s">
        <v>84</v>
      </c>
      <c r="O229" s="106" t="s">
        <v>39</v>
      </c>
      <c r="P229" s="107">
        <v>42586</v>
      </c>
      <c r="Q229" s="106" t="s">
        <v>35</v>
      </c>
      <c r="R229" s="107">
        <v>41912</v>
      </c>
      <c r="S229" s="106" t="s">
        <v>35</v>
      </c>
      <c r="T229" s="107">
        <v>42436</v>
      </c>
      <c r="U229" s="106" t="s">
        <v>84</v>
      </c>
      <c r="V229" s="106" t="s">
        <v>35</v>
      </c>
      <c r="W229" s="107">
        <v>44034</v>
      </c>
      <c r="X229" s="106" t="s">
        <v>85</v>
      </c>
      <c r="AA229" s="106" t="s">
        <v>86</v>
      </c>
    </row>
    <row r="230" spans="1:27" x14ac:dyDescent="0.25">
      <c r="A230" s="106" t="s">
        <v>76</v>
      </c>
      <c r="B230" s="106" t="s">
        <v>992</v>
      </c>
      <c r="C230" s="106" t="s">
        <v>1018</v>
      </c>
      <c r="D230" s="106" t="s">
        <v>1019</v>
      </c>
      <c r="F230" s="106" t="s">
        <v>1020</v>
      </c>
      <c r="G230" s="106" t="s">
        <v>1021</v>
      </c>
      <c r="H230" s="106" t="s">
        <v>992</v>
      </c>
      <c r="I230" s="106" t="s">
        <v>1022</v>
      </c>
      <c r="J230" s="106" t="s">
        <v>83</v>
      </c>
      <c r="K230" s="106" t="s">
        <v>84</v>
      </c>
      <c r="M230" s="107">
        <v>37225</v>
      </c>
      <c r="N230" s="106" t="s">
        <v>84</v>
      </c>
      <c r="P230" s="107">
        <v>37225</v>
      </c>
      <c r="Q230" s="106" t="s">
        <v>35</v>
      </c>
      <c r="R230" s="107">
        <v>37119</v>
      </c>
      <c r="S230" s="106" t="s">
        <v>35</v>
      </c>
      <c r="T230" s="107">
        <v>37930</v>
      </c>
      <c r="U230" s="106" t="s">
        <v>85</v>
      </c>
      <c r="X230" s="106" t="s">
        <v>85</v>
      </c>
      <c r="AA230" s="106" t="s">
        <v>86</v>
      </c>
    </row>
    <row r="231" spans="1:27" x14ac:dyDescent="0.25">
      <c r="A231" s="106" t="s">
        <v>76</v>
      </c>
      <c r="B231" s="106" t="s">
        <v>992</v>
      </c>
      <c r="C231" s="106" t="s">
        <v>1023</v>
      </c>
      <c r="D231" s="106" t="s">
        <v>1024</v>
      </c>
      <c r="F231" s="106" t="s">
        <v>1025</v>
      </c>
      <c r="G231" s="106" t="s">
        <v>1026</v>
      </c>
      <c r="H231" s="106" t="s">
        <v>992</v>
      </c>
      <c r="I231" s="106" t="s">
        <v>1027</v>
      </c>
      <c r="J231" s="106" t="s">
        <v>105</v>
      </c>
      <c r="K231" s="106" t="s">
        <v>84</v>
      </c>
      <c r="M231" s="107">
        <v>43738</v>
      </c>
      <c r="N231" s="106" t="s">
        <v>84</v>
      </c>
      <c r="O231" s="106" t="s">
        <v>39</v>
      </c>
      <c r="P231" s="107">
        <v>43738</v>
      </c>
      <c r="Q231" s="106" t="s">
        <v>35</v>
      </c>
      <c r="R231" s="107">
        <v>43716</v>
      </c>
      <c r="S231" s="106" t="s">
        <v>35</v>
      </c>
      <c r="T231" s="107">
        <v>43738</v>
      </c>
      <c r="U231" s="106" t="s">
        <v>85</v>
      </c>
      <c r="X231" s="106" t="s">
        <v>85</v>
      </c>
      <c r="AA231" s="106" t="s">
        <v>86</v>
      </c>
    </row>
    <row r="232" spans="1:27" x14ac:dyDescent="0.25">
      <c r="A232" s="106" t="s">
        <v>76</v>
      </c>
      <c r="B232" s="106" t="s">
        <v>992</v>
      </c>
      <c r="C232" s="106" t="s">
        <v>1028</v>
      </c>
      <c r="D232" s="106" t="s">
        <v>1029</v>
      </c>
      <c r="F232" s="106" t="s">
        <v>1030</v>
      </c>
      <c r="G232" s="106" t="s">
        <v>1031</v>
      </c>
      <c r="H232" s="106" t="s">
        <v>992</v>
      </c>
      <c r="I232" s="106" t="s">
        <v>1032</v>
      </c>
      <c r="J232" s="106" t="s">
        <v>105</v>
      </c>
      <c r="K232" s="106" t="s">
        <v>84</v>
      </c>
      <c r="M232" s="107">
        <v>41547</v>
      </c>
      <c r="N232" s="106" t="s">
        <v>84</v>
      </c>
      <c r="O232" s="106" t="s">
        <v>39</v>
      </c>
      <c r="P232" s="107">
        <v>41547</v>
      </c>
      <c r="Q232" s="106" t="s">
        <v>35</v>
      </c>
      <c r="R232" s="107">
        <v>41544</v>
      </c>
      <c r="S232" s="106" t="s">
        <v>35</v>
      </c>
      <c r="T232" s="107">
        <v>41547</v>
      </c>
      <c r="U232" s="106" t="s">
        <v>85</v>
      </c>
      <c r="X232" s="106" t="s">
        <v>85</v>
      </c>
      <c r="AA232" s="106" t="s">
        <v>86</v>
      </c>
    </row>
    <row r="233" spans="1:27" x14ac:dyDescent="0.25">
      <c r="A233" s="106" t="s">
        <v>76</v>
      </c>
      <c r="B233" s="106" t="s">
        <v>992</v>
      </c>
      <c r="C233" s="106" t="s">
        <v>1033</v>
      </c>
      <c r="D233" s="106" t="s">
        <v>1034</v>
      </c>
      <c r="F233" s="106" t="s">
        <v>1035</v>
      </c>
      <c r="G233" s="106" t="s">
        <v>1021</v>
      </c>
      <c r="H233" s="106" t="s">
        <v>992</v>
      </c>
      <c r="I233" s="106" t="s">
        <v>1022</v>
      </c>
      <c r="J233" s="106" t="s">
        <v>105</v>
      </c>
      <c r="K233" s="106" t="s">
        <v>84</v>
      </c>
      <c r="M233" s="107">
        <v>43734</v>
      </c>
      <c r="N233" s="106" t="s">
        <v>85</v>
      </c>
      <c r="Q233" s="106" t="s">
        <v>35</v>
      </c>
      <c r="R233" s="107">
        <v>42891</v>
      </c>
      <c r="S233" s="106" t="s">
        <v>35</v>
      </c>
      <c r="T233" s="107">
        <v>43726</v>
      </c>
      <c r="U233" s="106" t="s">
        <v>85</v>
      </c>
      <c r="X233" s="106" t="s">
        <v>85</v>
      </c>
      <c r="AA233" s="106" t="s">
        <v>86</v>
      </c>
    </row>
    <row r="234" spans="1:27" x14ac:dyDescent="0.25">
      <c r="A234" s="106" t="s">
        <v>76</v>
      </c>
      <c r="B234" s="106" t="s">
        <v>992</v>
      </c>
      <c r="C234" s="106" t="s">
        <v>1036</v>
      </c>
      <c r="D234" s="106" t="s">
        <v>1037</v>
      </c>
      <c r="F234" s="106" t="s">
        <v>1038</v>
      </c>
      <c r="G234" s="106" t="s">
        <v>1039</v>
      </c>
      <c r="H234" s="106" t="s">
        <v>992</v>
      </c>
      <c r="I234" s="106" t="s">
        <v>1040</v>
      </c>
      <c r="J234" s="106" t="s">
        <v>105</v>
      </c>
      <c r="K234" s="106" t="s">
        <v>84</v>
      </c>
      <c r="M234" s="107">
        <v>34513</v>
      </c>
      <c r="N234" s="106" t="s">
        <v>84</v>
      </c>
      <c r="O234" s="106" t="s">
        <v>39</v>
      </c>
      <c r="P234" s="107">
        <v>34513</v>
      </c>
      <c r="Q234" s="106" t="s">
        <v>35</v>
      </c>
      <c r="R234" s="107">
        <v>35683</v>
      </c>
      <c r="S234" s="106" t="s">
        <v>35</v>
      </c>
      <c r="T234" s="107">
        <v>37119</v>
      </c>
      <c r="U234" s="106" t="s">
        <v>84</v>
      </c>
      <c r="V234" s="106" t="s">
        <v>35</v>
      </c>
      <c r="W234" s="107">
        <v>44831</v>
      </c>
      <c r="X234" s="106" t="s">
        <v>84</v>
      </c>
      <c r="Y234" s="106" t="s">
        <v>42</v>
      </c>
      <c r="Z234" s="107">
        <v>45195</v>
      </c>
      <c r="AA234" s="106" t="s">
        <v>86</v>
      </c>
    </row>
    <row r="235" spans="1:27" x14ac:dyDescent="0.25">
      <c r="A235" s="106" t="s">
        <v>76</v>
      </c>
      <c r="B235" s="106" t="s">
        <v>992</v>
      </c>
      <c r="C235" s="106" t="s">
        <v>1041</v>
      </c>
      <c r="D235" s="106" t="s">
        <v>1042</v>
      </c>
      <c r="F235" s="106" t="s">
        <v>1043</v>
      </c>
      <c r="G235" s="106" t="s">
        <v>1044</v>
      </c>
      <c r="H235" s="106" t="s">
        <v>992</v>
      </c>
      <c r="I235" s="106" t="s">
        <v>1045</v>
      </c>
      <c r="J235" s="106" t="s">
        <v>105</v>
      </c>
      <c r="K235" s="106" t="s">
        <v>84</v>
      </c>
      <c r="M235" s="107">
        <v>34561</v>
      </c>
      <c r="N235" s="106" t="s">
        <v>84</v>
      </c>
      <c r="P235" s="107">
        <v>34561</v>
      </c>
      <c r="Q235" s="106" t="s">
        <v>35</v>
      </c>
      <c r="R235" s="107">
        <v>38659</v>
      </c>
      <c r="S235" s="106" t="s">
        <v>35</v>
      </c>
      <c r="T235" s="107">
        <v>38659</v>
      </c>
      <c r="U235" s="106" t="s">
        <v>84</v>
      </c>
      <c r="V235" s="106" t="s">
        <v>35</v>
      </c>
      <c r="W235" s="107">
        <v>39721</v>
      </c>
      <c r="X235" s="106" t="s">
        <v>84</v>
      </c>
      <c r="Y235" s="106" t="s">
        <v>44</v>
      </c>
      <c r="Z235" s="107">
        <v>42963</v>
      </c>
      <c r="AA235" s="106" t="s">
        <v>86</v>
      </c>
    </row>
    <row r="236" spans="1:27" x14ac:dyDescent="0.25">
      <c r="A236" s="106" t="s">
        <v>76</v>
      </c>
      <c r="B236" s="106" t="s">
        <v>992</v>
      </c>
      <c r="C236" s="106" t="s">
        <v>1046</v>
      </c>
      <c r="D236" s="106" t="s">
        <v>1047</v>
      </c>
      <c r="F236" s="106" t="s">
        <v>1048</v>
      </c>
      <c r="G236" s="106" t="s">
        <v>1049</v>
      </c>
      <c r="H236" s="106" t="s">
        <v>992</v>
      </c>
      <c r="I236" s="106" t="s">
        <v>1050</v>
      </c>
      <c r="J236" s="106" t="s">
        <v>105</v>
      </c>
      <c r="K236" s="106" t="s">
        <v>84</v>
      </c>
      <c r="M236" s="107">
        <v>41912</v>
      </c>
      <c r="N236" s="106" t="s">
        <v>84</v>
      </c>
      <c r="O236" s="106" t="s">
        <v>39</v>
      </c>
      <c r="P236" s="107">
        <v>42642</v>
      </c>
      <c r="Q236" s="106" t="s">
        <v>35</v>
      </c>
      <c r="R236" s="107">
        <v>41912</v>
      </c>
      <c r="S236" s="106" t="s">
        <v>35</v>
      </c>
      <c r="T236" s="107">
        <v>41912</v>
      </c>
      <c r="U236" s="106" t="s">
        <v>84</v>
      </c>
      <c r="V236" s="106" t="s">
        <v>35</v>
      </c>
      <c r="W236" s="107">
        <v>44831</v>
      </c>
      <c r="X236" s="106" t="s">
        <v>84</v>
      </c>
      <c r="Y236" s="106" t="s">
        <v>36</v>
      </c>
      <c r="Z236" s="107">
        <v>43363</v>
      </c>
      <c r="AA236" s="106" t="s">
        <v>86</v>
      </c>
    </row>
    <row r="237" spans="1:27" x14ac:dyDescent="0.25">
      <c r="A237" s="106" t="s">
        <v>76</v>
      </c>
      <c r="B237" s="106" t="s">
        <v>992</v>
      </c>
      <c r="C237" s="106" t="s">
        <v>1051</v>
      </c>
      <c r="D237" s="106" t="s">
        <v>1052</v>
      </c>
      <c r="F237" s="106" t="s">
        <v>1053</v>
      </c>
      <c r="G237" s="106" t="s">
        <v>1054</v>
      </c>
      <c r="H237" s="106" t="s">
        <v>992</v>
      </c>
      <c r="I237" s="106" t="s">
        <v>1055</v>
      </c>
      <c r="J237" s="106" t="s">
        <v>83</v>
      </c>
      <c r="K237" s="106" t="s">
        <v>84</v>
      </c>
      <c r="M237" s="107">
        <v>39356</v>
      </c>
      <c r="N237" s="106" t="s">
        <v>84</v>
      </c>
      <c r="O237" s="106" t="s">
        <v>39</v>
      </c>
      <c r="P237" s="107">
        <v>40798</v>
      </c>
      <c r="Q237" s="106" t="s">
        <v>35</v>
      </c>
      <c r="R237" s="107">
        <v>38988</v>
      </c>
      <c r="S237" s="106" t="s">
        <v>35</v>
      </c>
      <c r="T237" s="107">
        <v>38988</v>
      </c>
      <c r="U237" s="106" t="s">
        <v>84</v>
      </c>
      <c r="V237" s="106" t="s">
        <v>35</v>
      </c>
      <c r="W237" s="107">
        <v>43919</v>
      </c>
      <c r="X237" s="106" t="s">
        <v>85</v>
      </c>
      <c r="AA237" s="106" t="s">
        <v>86</v>
      </c>
    </row>
    <row r="238" spans="1:27" x14ac:dyDescent="0.25">
      <c r="A238" s="106" t="s">
        <v>76</v>
      </c>
      <c r="B238" s="106" t="s">
        <v>992</v>
      </c>
      <c r="C238" s="106" t="s">
        <v>1056</v>
      </c>
      <c r="D238" s="106" t="s">
        <v>1057</v>
      </c>
      <c r="F238" s="106" t="s">
        <v>1058</v>
      </c>
      <c r="G238" s="106" t="s">
        <v>1059</v>
      </c>
      <c r="H238" s="106" t="s">
        <v>992</v>
      </c>
      <c r="I238" s="106" t="s">
        <v>1060</v>
      </c>
      <c r="J238" s="106" t="s">
        <v>105</v>
      </c>
      <c r="K238" s="106" t="s">
        <v>84</v>
      </c>
      <c r="M238" s="107">
        <v>38992</v>
      </c>
      <c r="N238" s="106" t="s">
        <v>84</v>
      </c>
      <c r="O238" s="106" t="s">
        <v>37</v>
      </c>
      <c r="P238" s="107">
        <v>43367</v>
      </c>
      <c r="Q238" s="106" t="s">
        <v>35</v>
      </c>
      <c r="R238" s="107">
        <v>38992</v>
      </c>
      <c r="S238" s="106" t="s">
        <v>35</v>
      </c>
      <c r="T238" s="107">
        <v>44063</v>
      </c>
      <c r="U238" s="106" t="s">
        <v>84</v>
      </c>
      <c r="V238" s="106" t="s">
        <v>35</v>
      </c>
      <c r="W238" s="107">
        <v>43643</v>
      </c>
      <c r="X238" s="106" t="s">
        <v>85</v>
      </c>
      <c r="AA238" s="106" t="s">
        <v>86</v>
      </c>
    </row>
    <row r="239" spans="1:27" x14ac:dyDescent="0.25">
      <c r="A239" s="106" t="s">
        <v>76</v>
      </c>
      <c r="B239" s="106" t="s">
        <v>992</v>
      </c>
      <c r="C239" s="106" t="s">
        <v>1061</v>
      </c>
      <c r="D239" s="106" t="s">
        <v>1062</v>
      </c>
      <c r="F239" s="106" t="s">
        <v>1063</v>
      </c>
      <c r="G239" s="106" t="s">
        <v>1064</v>
      </c>
      <c r="H239" s="106" t="s">
        <v>992</v>
      </c>
      <c r="I239" s="106" t="s">
        <v>1065</v>
      </c>
      <c r="J239" s="106" t="s">
        <v>116</v>
      </c>
      <c r="K239" s="106" t="s">
        <v>84</v>
      </c>
      <c r="M239" s="107">
        <v>40451</v>
      </c>
      <c r="N239" s="106" t="s">
        <v>84</v>
      </c>
      <c r="O239" s="106" t="s">
        <v>37</v>
      </c>
      <c r="P239" s="107">
        <v>40451</v>
      </c>
      <c r="Q239" s="106" t="s">
        <v>35</v>
      </c>
      <c r="R239" s="107">
        <v>40512</v>
      </c>
      <c r="S239" s="106" t="s">
        <v>35</v>
      </c>
      <c r="T239" s="107">
        <v>40512</v>
      </c>
      <c r="U239" s="106" t="s">
        <v>84</v>
      </c>
      <c r="V239" s="106" t="s">
        <v>35</v>
      </c>
      <c r="W239" s="107">
        <v>40451</v>
      </c>
      <c r="X239" s="106" t="s">
        <v>85</v>
      </c>
      <c r="AA239" s="106" t="s">
        <v>86</v>
      </c>
    </row>
    <row r="240" spans="1:27" x14ac:dyDescent="0.25">
      <c r="A240" s="106" t="s">
        <v>76</v>
      </c>
      <c r="B240" s="106" t="s">
        <v>992</v>
      </c>
      <c r="C240" s="106" t="s">
        <v>1066</v>
      </c>
      <c r="D240" s="106" t="s">
        <v>1067</v>
      </c>
      <c r="F240" s="106" t="s">
        <v>1068</v>
      </c>
      <c r="G240" s="106" t="s">
        <v>1069</v>
      </c>
      <c r="H240" s="106" t="s">
        <v>992</v>
      </c>
      <c r="I240" s="106" t="s">
        <v>1070</v>
      </c>
      <c r="J240" s="106" t="s">
        <v>83</v>
      </c>
      <c r="K240" s="106" t="s">
        <v>84</v>
      </c>
      <c r="M240" s="107">
        <v>35781</v>
      </c>
      <c r="N240" s="106" t="s">
        <v>84</v>
      </c>
      <c r="P240" s="107">
        <v>35781</v>
      </c>
      <c r="Q240" s="106" t="s">
        <v>35</v>
      </c>
      <c r="R240" s="107">
        <v>38659</v>
      </c>
      <c r="S240" s="106" t="s">
        <v>35</v>
      </c>
      <c r="T240" s="107">
        <v>38659</v>
      </c>
      <c r="U240" s="106" t="s">
        <v>85</v>
      </c>
      <c r="X240" s="106" t="s">
        <v>85</v>
      </c>
      <c r="AA240" s="106" t="s">
        <v>86</v>
      </c>
    </row>
    <row r="241" spans="1:27" x14ac:dyDescent="0.25">
      <c r="A241" s="106" t="s">
        <v>76</v>
      </c>
      <c r="B241" s="106" t="s">
        <v>992</v>
      </c>
      <c r="C241" s="106" t="s">
        <v>1071</v>
      </c>
      <c r="D241" s="106" t="s">
        <v>1072</v>
      </c>
      <c r="F241" s="106" t="s">
        <v>1073</v>
      </c>
      <c r="G241" s="106" t="s">
        <v>1074</v>
      </c>
      <c r="H241" s="106" t="s">
        <v>992</v>
      </c>
      <c r="I241" s="106" t="s">
        <v>1075</v>
      </c>
      <c r="J241" s="106" t="s">
        <v>83</v>
      </c>
      <c r="K241" s="106" t="s">
        <v>84</v>
      </c>
      <c r="M241" s="107">
        <v>39416</v>
      </c>
      <c r="N241" s="106" t="s">
        <v>84</v>
      </c>
      <c r="O241" s="106" t="s">
        <v>37</v>
      </c>
      <c r="P241" s="107">
        <v>39416</v>
      </c>
      <c r="Q241" s="106" t="s">
        <v>35</v>
      </c>
      <c r="R241" s="107">
        <v>38659</v>
      </c>
      <c r="S241" s="106" t="s">
        <v>35</v>
      </c>
      <c r="T241" s="107">
        <v>38659</v>
      </c>
      <c r="U241" s="106" t="s">
        <v>85</v>
      </c>
      <c r="X241" s="106" t="s">
        <v>85</v>
      </c>
      <c r="AA241" s="106" t="s">
        <v>86</v>
      </c>
    </row>
    <row r="242" spans="1:27" x14ac:dyDescent="0.25">
      <c r="A242" s="106" t="s">
        <v>76</v>
      </c>
      <c r="B242" s="106" t="s">
        <v>992</v>
      </c>
      <c r="C242" s="106" t="s">
        <v>1076</v>
      </c>
      <c r="D242" s="106" t="s">
        <v>1077</v>
      </c>
      <c r="F242" s="106" t="s">
        <v>1078</v>
      </c>
      <c r="G242" s="106" t="s">
        <v>1079</v>
      </c>
      <c r="H242" s="106" t="s">
        <v>992</v>
      </c>
      <c r="I242" s="106" t="s">
        <v>1080</v>
      </c>
      <c r="J242" s="106" t="s">
        <v>83</v>
      </c>
      <c r="K242" s="106" t="s">
        <v>84</v>
      </c>
      <c r="M242" s="107">
        <v>39776</v>
      </c>
      <c r="N242" s="106" t="s">
        <v>85</v>
      </c>
      <c r="Q242" s="106" t="s">
        <v>35</v>
      </c>
      <c r="R242" s="107">
        <v>43356</v>
      </c>
      <c r="S242" s="106" t="s">
        <v>35</v>
      </c>
      <c r="T242" s="107">
        <v>43727</v>
      </c>
      <c r="U242" s="106" t="s">
        <v>85</v>
      </c>
      <c r="X242" s="106" t="s">
        <v>85</v>
      </c>
      <c r="AA242" s="106" t="s">
        <v>86</v>
      </c>
    </row>
    <row r="243" spans="1:27" x14ac:dyDescent="0.25">
      <c r="A243" s="106" t="s">
        <v>76</v>
      </c>
      <c r="B243" s="106" t="s">
        <v>992</v>
      </c>
      <c r="C243" s="106" t="s">
        <v>1081</v>
      </c>
      <c r="D243" s="106" t="s">
        <v>1082</v>
      </c>
      <c r="F243" s="106" t="s">
        <v>1083</v>
      </c>
      <c r="G243" s="106" t="s">
        <v>996</v>
      </c>
      <c r="H243" s="106" t="s">
        <v>992</v>
      </c>
      <c r="I243" s="106" t="s">
        <v>1084</v>
      </c>
      <c r="J243" s="106" t="s">
        <v>116</v>
      </c>
      <c r="K243" s="106" t="s">
        <v>84</v>
      </c>
      <c r="M243" s="107">
        <v>37554</v>
      </c>
      <c r="N243" s="106" t="s">
        <v>84</v>
      </c>
      <c r="P243" s="107">
        <v>37554</v>
      </c>
      <c r="Q243" s="106" t="s">
        <v>35</v>
      </c>
      <c r="R243" s="107">
        <v>38659</v>
      </c>
      <c r="S243" s="106" t="s">
        <v>35</v>
      </c>
      <c r="T243" s="107">
        <v>38659</v>
      </c>
      <c r="U243" s="106" t="s">
        <v>84</v>
      </c>
      <c r="V243" s="106" t="s">
        <v>35</v>
      </c>
      <c r="W243" s="107">
        <v>44456</v>
      </c>
      <c r="X243" s="106" t="s">
        <v>84</v>
      </c>
      <c r="Y243" s="106" t="s">
        <v>44</v>
      </c>
      <c r="Z243" s="107">
        <v>42961</v>
      </c>
      <c r="AA243" s="106" t="s">
        <v>86</v>
      </c>
    </row>
    <row r="244" spans="1:27" x14ac:dyDescent="0.25">
      <c r="A244" s="106" t="s">
        <v>76</v>
      </c>
      <c r="B244" s="106" t="s">
        <v>992</v>
      </c>
      <c r="C244" s="106" t="s">
        <v>1085</v>
      </c>
      <c r="D244" s="106" t="s">
        <v>1086</v>
      </c>
      <c r="F244" s="106" t="s">
        <v>1087</v>
      </c>
      <c r="G244" s="106" t="s">
        <v>1088</v>
      </c>
      <c r="H244" s="106" t="s">
        <v>992</v>
      </c>
      <c r="I244" s="106" t="s">
        <v>1089</v>
      </c>
      <c r="J244" s="106" t="s">
        <v>116</v>
      </c>
      <c r="K244" s="106" t="s">
        <v>84</v>
      </c>
      <c r="M244" s="107">
        <v>40086</v>
      </c>
      <c r="N244" s="106" t="s">
        <v>84</v>
      </c>
      <c r="O244" s="106" t="s">
        <v>37</v>
      </c>
      <c r="P244" s="107">
        <v>40086</v>
      </c>
      <c r="Q244" s="106" t="s">
        <v>35</v>
      </c>
      <c r="R244" s="107">
        <v>40086</v>
      </c>
      <c r="S244" s="106" t="s">
        <v>35</v>
      </c>
      <c r="T244" s="107">
        <v>40086</v>
      </c>
      <c r="U244" s="106" t="s">
        <v>85</v>
      </c>
      <c r="X244" s="106" t="s">
        <v>85</v>
      </c>
      <c r="AA244" s="106" t="s">
        <v>86</v>
      </c>
    </row>
    <row r="245" spans="1:27" x14ac:dyDescent="0.25">
      <c r="A245" s="106" t="s">
        <v>76</v>
      </c>
      <c r="B245" s="106" t="s">
        <v>992</v>
      </c>
      <c r="C245" s="106" t="s">
        <v>1090</v>
      </c>
      <c r="D245" s="106" t="s">
        <v>1091</v>
      </c>
      <c r="F245" s="106" t="s">
        <v>1092</v>
      </c>
      <c r="G245" s="106" t="s">
        <v>1093</v>
      </c>
      <c r="H245" s="106" t="s">
        <v>992</v>
      </c>
      <c r="I245" s="106" t="s">
        <v>1094</v>
      </c>
      <c r="J245" s="106" t="s">
        <v>105</v>
      </c>
      <c r="K245" s="106" t="s">
        <v>84</v>
      </c>
      <c r="M245" s="107">
        <v>40939</v>
      </c>
      <c r="N245" s="106" t="s">
        <v>84</v>
      </c>
      <c r="O245" s="106" t="s">
        <v>39</v>
      </c>
      <c r="P245" s="107">
        <v>40939</v>
      </c>
      <c r="Q245" s="106" t="s">
        <v>35</v>
      </c>
      <c r="R245" s="107">
        <v>40918</v>
      </c>
      <c r="S245" s="106" t="s">
        <v>35</v>
      </c>
      <c r="T245" s="107">
        <v>40918</v>
      </c>
      <c r="U245" s="106" t="s">
        <v>84</v>
      </c>
      <c r="V245" s="106" t="s">
        <v>35</v>
      </c>
      <c r="W245" s="107">
        <v>44831</v>
      </c>
      <c r="X245" s="106" t="s">
        <v>85</v>
      </c>
      <c r="AA245" s="106" t="s">
        <v>86</v>
      </c>
    </row>
    <row r="246" spans="1:27" x14ac:dyDescent="0.25">
      <c r="A246" s="106" t="s">
        <v>76</v>
      </c>
      <c r="B246" s="106" t="s">
        <v>992</v>
      </c>
      <c r="C246" s="106" t="s">
        <v>1095</v>
      </c>
      <c r="D246" s="106" t="s">
        <v>1096</v>
      </c>
      <c r="F246" s="106" t="s">
        <v>1097</v>
      </c>
      <c r="G246" s="106" t="s">
        <v>1098</v>
      </c>
      <c r="H246" s="106" t="s">
        <v>992</v>
      </c>
      <c r="I246" s="106" t="s">
        <v>1099</v>
      </c>
      <c r="J246" s="106" t="s">
        <v>105</v>
      </c>
      <c r="K246" s="106" t="s">
        <v>84</v>
      </c>
      <c r="M246" s="107">
        <v>40458</v>
      </c>
      <c r="N246" s="106" t="s">
        <v>84</v>
      </c>
      <c r="O246" s="106" t="s">
        <v>37</v>
      </c>
      <c r="P246" s="107">
        <v>40458</v>
      </c>
      <c r="Q246" s="106" t="s">
        <v>35</v>
      </c>
      <c r="R246" s="107">
        <v>40253</v>
      </c>
      <c r="S246" s="106" t="s">
        <v>35</v>
      </c>
      <c r="T246" s="107">
        <v>40253</v>
      </c>
      <c r="U246" s="106" t="s">
        <v>85</v>
      </c>
      <c r="X246" s="106" t="s">
        <v>85</v>
      </c>
      <c r="AA246" s="106" t="s">
        <v>86</v>
      </c>
    </row>
    <row r="247" spans="1:27" x14ac:dyDescent="0.25">
      <c r="A247" s="106" t="s">
        <v>76</v>
      </c>
      <c r="B247" s="106" t="s">
        <v>992</v>
      </c>
      <c r="C247" s="106" t="s">
        <v>1100</v>
      </c>
      <c r="D247" s="106" t="s">
        <v>1101</v>
      </c>
      <c r="F247" s="106" t="s">
        <v>1102</v>
      </c>
      <c r="G247" s="106" t="s">
        <v>1103</v>
      </c>
      <c r="H247" s="106" t="s">
        <v>992</v>
      </c>
      <c r="I247" s="106" t="s">
        <v>1104</v>
      </c>
      <c r="J247" s="106" t="s">
        <v>83</v>
      </c>
      <c r="K247" s="106" t="s">
        <v>84</v>
      </c>
      <c r="M247" s="107">
        <v>41605</v>
      </c>
      <c r="N247" s="106" t="s">
        <v>84</v>
      </c>
      <c r="O247" s="106" t="s">
        <v>39</v>
      </c>
      <c r="P247" s="107">
        <v>41908</v>
      </c>
      <c r="Q247" s="106" t="s">
        <v>35</v>
      </c>
      <c r="R247" s="107">
        <v>41605</v>
      </c>
      <c r="S247" s="106" t="s">
        <v>35</v>
      </c>
      <c r="T247" s="107">
        <v>41911</v>
      </c>
      <c r="U247" s="106" t="s">
        <v>84</v>
      </c>
      <c r="V247" s="106" t="s">
        <v>35</v>
      </c>
      <c r="W247" s="107">
        <v>43251</v>
      </c>
      <c r="X247" s="106" t="s">
        <v>85</v>
      </c>
      <c r="AA247" s="106" t="s">
        <v>86</v>
      </c>
    </row>
    <row r="248" spans="1:27" x14ac:dyDescent="0.25">
      <c r="A248" s="106" t="s">
        <v>76</v>
      </c>
      <c r="B248" s="106" t="s">
        <v>992</v>
      </c>
      <c r="C248" s="106" t="s">
        <v>1105</v>
      </c>
      <c r="D248" s="106" t="s">
        <v>1106</v>
      </c>
      <c r="F248" s="106" t="s">
        <v>1107</v>
      </c>
      <c r="G248" s="106" t="s">
        <v>1049</v>
      </c>
      <c r="H248" s="106" t="s">
        <v>992</v>
      </c>
      <c r="I248" s="106" t="s">
        <v>1050</v>
      </c>
      <c r="J248" s="106" t="s">
        <v>105</v>
      </c>
      <c r="K248" s="106" t="s">
        <v>84</v>
      </c>
      <c r="M248" s="107">
        <v>44826</v>
      </c>
      <c r="N248" s="106" t="s">
        <v>84</v>
      </c>
      <c r="O248" s="106" t="s">
        <v>39</v>
      </c>
      <c r="P248" s="107">
        <v>44826</v>
      </c>
      <c r="Q248" s="106" t="s">
        <v>35</v>
      </c>
      <c r="R248" s="107">
        <v>43727</v>
      </c>
      <c r="S248" s="106" t="s">
        <v>35</v>
      </c>
      <c r="T248" s="107">
        <v>43727</v>
      </c>
      <c r="U248" s="106" t="s">
        <v>84</v>
      </c>
      <c r="V248" s="106" t="s">
        <v>35</v>
      </c>
      <c r="W248" s="107">
        <v>45195</v>
      </c>
      <c r="X248" s="106" t="s">
        <v>85</v>
      </c>
      <c r="AA248" s="106" t="s">
        <v>86</v>
      </c>
    </row>
    <row r="249" spans="1:27" x14ac:dyDescent="0.25">
      <c r="A249" s="106" t="s">
        <v>76</v>
      </c>
      <c r="B249" s="106" t="s">
        <v>992</v>
      </c>
      <c r="C249" s="106" t="s">
        <v>1108</v>
      </c>
      <c r="D249" s="106" t="s">
        <v>1109</v>
      </c>
      <c r="F249" s="106" t="s">
        <v>1110</v>
      </c>
      <c r="G249" s="106" t="s">
        <v>1111</v>
      </c>
      <c r="H249" s="106" t="s">
        <v>992</v>
      </c>
      <c r="I249" s="106" t="s">
        <v>1112</v>
      </c>
      <c r="J249" s="106" t="s">
        <v>105</v>
      </c>
      <c r="K249" s="106" t="s">
        <v>84</v>
      </c>
      <c r="M249" s="107">
        <v>42277</v>
      </c>
      <c r="N249" s="106" t="s">
        <v>84</v>
      </c>
      <c r="O249" s="106" t="s">
        <v>39</v>
      </c>
      <c r="P249" s="107">
        <v>42277</v>
      </c>
      <c r="Q249" s="106" t="s">
        <v>35</v>
      </c>
      <c r="R249" s="107">
        <v>39476</v>
      </c>
      <c r="S249" s="106" t="s">
        <v>35</v>
      </c>
      <c r="T249" s="107">
        <v>42856</v>
      </c>
      <c r="U249" s="106" t="s">
        <v>85</v>
      </c>
      <c r="X249" s="106" t="s">
        <v>85</v>
      </c>
      <c r="AA249" s="106" t="s">
        <v>86</v>
      </c>
    </row>
    <row r="250" spans="1:27" x14ac:dyDescent="0.25">
      <c r="A250" s="106" t="s">
        <v>76</v>
      </c>
      <c r="B250" s="106" t="s">
        <v>992</v>
      </c>
      <c r="C250" s="106" t="s">
        <v>1113</v>
      </c>
      <c r="D250" s="106" t="s">
        <v>1114</v>
      </c>
      <c r="F250" s="106" t="s">
        <v>1115</v>
      </c>
      <c r="G250" s="106" t="s">
        <v>1054</v>
      </c>
      <c r="H250" s="106" t="s">
        <v>992</v>
      </c>
      <c r="I250" s="106" t="s">
        <v>1055</v>
      </c>
      <c r="J250" s="106" t="s">
        <v>83</v>
      </c>
      <c r="K250" s="106" t="s">
        <v>84</v>
      </c>
      <c r="M250" s="107">
        <v>38852</v>
      </c>
      <c r="N250" s="106" t="s">
        <v>84</v>
      </c>
      <c r="O250" s="106" t="s">
        <v>37</v>
      </c>
      <c r="P250" s="107">
        <v>38852</v>
      </c>
      <c r="Q250" s="106" t="s">
        <v>35</v>
      </c>
      <c r="R250" s="107">
        <v>35313</v>
      </c>
      <c r="S250" s="106" t="s">
        <v>35</v>
      </c>
      <c r="T250" s="107">
        <v>35699</v>
      </c>
      <c r="U250" s="106" t="s">
        <v>84</v>
      </c>
      <c r="V250" s="106" t="s">
        <v>35</v>
      </c>
      <c r="W250" s="107">
        <v>39721</v>
      </c>
      <c r="X250" s="106" t="s">
        <v>85</v>
      </c>
      <c r="AA250" s="106" t="s">
        <v>86</v>
      </c>
    </row>
    <row r="251" spans="1:27" x14ac:dyDescent="0.25">
      <c r="A251" s="106" t="s">
        <v>76</v>
      </c>
      <c r="B251" s="106" t="s">
        <v>992</v>
      </c>
      <c r="C251" s="106" t="s">
        <v>1116</v>
      </c>
      <c r="D251" s="106" t="s">
        <v>1117</v>
      </c>
      <c r="F251" s="106" t="s">
        <v>1118</v>
      </c>
      <c r="G251" s="106" t="s">
        <v>1119</v>
      </c>
      <c r="H251" s="106" t="s">
        <v>992</v>
      </c>
      <c r="I251" s="106" t="s">
        <v>1120</v>
      </c>
      <c r="J251" s="106" t="s">
        <v>105</v>
      </c>
      <c r="K251" s="106" t="s">
        <v>84</v>
      </c>
      <c r="M251" s="107">
        <v>38022</v>
      </c>
      <c r="N251" s="106" t="s">
        <v>84</v>
      </c>
      <c r="O251" s="106" t="s">
        <v>39</v>
      </c>
      <c r="P251" s="107">
        <v>40798</v>
      </c>
      <c r="Q251" s="106" t="s">
        <v>35</v>
      </c>
      <c r="R251" s="107">
        <v>38659</v>
      </c>
      <c r="S251" s="106" t="s">
        <v>35</v>
      </c>
      <c r="T251" s="107">
        <v>38659</v>
      </c>
      <c r="U251" s="106" t="s">
        <v>85</v>
      </c>
      <c r="X251" s="106" t="s">
        <v>84</v>
      </c>
      <c r="Y251" s="106" t="s">
        <v>42</v>
      </c>
      <c r="Z251" s="107">
        <v>43584</v>
      </c>
      <c r="AA251" s="106" t="s">
        <v>86</v>
      </c>
    </row>
    <row r="252" spans="1:27" x14ac:dyDescent="0.25">
      <c r="A252" s="106" t="s">
        <v>76</v>
      </c>
      <c r="B252" s="106" t="s">
        <v>992</v>
      </c>
      <c r="C252" s="106" t="s">
        <v>1121</v>
      </c>
      <c r="D252" s="106" t="s">
        <v>1122</v>
      </c>
      <c r="F252" s="106" t="s">
        <v>1123</v>
      </c>
      <c r="G252" s="106" t="s">
        <v>1031</v>
      </c>
      <c r="H252" s="106" t="s">
        <v>992</v>
      </c>
      <c r="I252" s="106" t="s">
        <v>1124</v>
      </c>
      <c r="J252" s="106" t="s">
        <v>105</v>
      </c>
      <c r="K252" s="106" t="s">
        <v>84</v>
      </c>
      <c r="M252" s="107">
        <v>38656</v>
      </c>
      <c r="N252" s="106" t="s">
        <v>84</v>
      </c>
      <c r="O252" s="106" t="s">
        <v>39</v>
      </c>
      <c r="P252" s="107">
        <v>38673</v>
      </c>
      <c r="Q252" s="106" t="s">
        <v>35</v>
      </c>
      <c r="R252" s="107">
        <v>36423</v>
      </c>
      <c r="S252" s="106" t="s">
        <v>35</v>
      </c>
      <c r="T252" s="107">
        <v>36761</v>
      </c>
      <c r="U252" s="106" t="s">
        <v>84</v>
      </c>
      <c r="V252" s="106" t="s">
        <v>35</v>
      </c>
      <c r="W252" s="107">
        <v>43732</v>
      </c>
      <c r="X252" s="106" t="s">
        <v>85</v>
      </c>
      <c r="AA252" s="106" t="s">
        <v>86</v>
      </c>
    </row>
    <row r="253" spans="1:27" x14ac:dyDescent="0.25">
      <c r="A253" s="106" t="s">
        <v>76</v>
      </c>
      <c r="B253" s="106" t="s">
        <v>992</v>
      </c>
      <c r="C253" s="106" t="s">
        <v>1125</v>
      </c>
      <c r="D253" s="106" t="s">
        <v>1126</v>
      </c>
      <c r="F253" s="106" t="s">
        <v>1127</v>
      </c>
      <c r="G253" s="106" t="s">
        <v>1128</v>
      </c>
      <c r="H253" s="106" t="s">
        <v>992</v>
      </c>
      <c r="I253" s="106" t="s">
        <v>1129</v>
      </c>
      <c r="J253" s="106" t="s">
        <v>105</v>
      </c>
      <c r="K253" s="106" t="s">
        <v>84</v>
      </c>
      <c r="M253" s="107">
        <v>42993</v>
      </c>
      <c r="N253" s="106" t="s">
        <v>84</v>
      </c>
      <c r="O253" s="106" t="s">
        <v>39</v>
      </c>
      <c r="P253" s="107">
        <v>42993</v>
      </c>
      <c r="Q253" s="106" t="s">
        <v>35</v>
      </c>
      <c r="R253" s="107">
        <v>42277</v>
      </c>
      <c r="S253" s="106" t="s">
        <v>35</v>
      </c>
      <c r="T253" s="107">
        <v>42702</v>
      </c>
      <c r="U253" s="106" t="s">
        <v>85</v>
      </c>
      <c r="X253" s="106" t="s">
        <v>84</v>
      </c>
      <c r="Y253" s="106" t="s">
        <v>36</v>
      </c>
      <c r="Z253" s="107">
        <v>43363</v>
      </c>
      <c r="AA253" s="106" t="s">
        <v>86</v>
      </c>
    </row>
    <row r="254" spans="1:27" x14ac:dyDescent="0.25">
      <c r="A254" s="106" t="s">
        <v>76</v>
      </c>
      <c r="B254" s="106" t="s">
        <v>992</v>
      </c>
      <c r="C254" s="106" t="s">
        <v>1130</v>
      </c>
      <c r="D254" s="106" t="s">
        <v>1131</v>
      </c>
      <c r="F254" s="106" t="s">
        <v>1132</v>
      </c>
      <c r="G254" s="106" t="s">
        <v>1133</v>
      </c>
      <c r="H254" s="106" t="s">
        <v>992</v>
      </c>
      <c r="I254" s="106" t="s">
        <v>1134</v>
      </c>
      <c r="J254" s="106" t="s">
        <v>83</v>
      </c>
      <c r="K254" s="106" t="s">
        <v>84</v>
      </c>
      <c r="M254" s="107">
        <v>42642</v>
      </c>
      <c r="N254" s="106" t="s">
        <v>84</v>
      </c>
      <c r="O254" s="106" t="s">
        <v>39</v>
      </c>
      <c r="P254" s="107">
        <v>44104</v>
      </c>
      <c r="Q254" s="106" t="s">
        <v>35</v>
      </c>
      <c r="R254" s="107">
        <v>36432</v>
      </c>
      <c r="S254" s="106" t="s">
        <v>35</v>
      </c>
      <c r="T254" s="107">
        <v>36432</v>
      </c>
      <c r="U254" s="106" t="s">
        <v>85</v>
      </c>
      <c r="X254" s="106" t="s">
        <v>85</v>
      </c>
      <c r="AA254" s="106" t="s">
        <v>86</v>
      </c>
    </row>
    <row r="255" spans="1:27" x14ac:dyDescent="0.25">
      <c r="A255" s="106" t="s">
        <v>76</v>
      </c>
      <c r="B255" s="106" t="s">
        <v>992</v>
      </c>
      <c r="C255" s="106" t="s">
        <v>1135</v>
      </c>
      <c r="D255" s="106" t="s">
        <v>1136</v>
      </c>
      <c r="F255" s="106" t="s">
        <v>1137</v>
      </c>
      <c r="G255" s="106" t="s">
        <v>1098</v>
      </c>
      <c r="H255" s="106" t="s">
        <v>992</v>
      </c>
      <c r="I255" s="106" t="s">
        <v>1099</v>
      </c>
      <c r="J255" s="106" t="s">
        <v>105</v>
      </c>
      <c r="K255" s="106" t="s">
        <v>84</v>
      </c>
      <c r="M255" s="107">
        <v>43363</v>
      </c>
      <c r="N255" s="106" t="s">
        <v>84</v>
      </c>
      <c r="O255" s="106" t="s">
        <v>39</v>
      </c>
      <c r="P255" s="107">
        <v>43363</v>
      </c>
      <c r="Q255" s="106" t="s">
        <v>35</v>
      </c>
      <c r="R255" s="107">
        <v>41033</v>
      </c>
      <c r="S255" s="106" t="s">
        <v>35</v>
      </c>
      <c r="T255" s="107">
        <v>43363</v>
      </c>
      <c r="U255" s="106" t="s">
        <v>85</v>
      </c>
      <c r="X255" s="106" t="s">
        <v>85</v>
      </c>
      <c r="AA255" s="106" t="s">
        <v>86</v>
      </c>
    </row>
    <row r="256" spans="1:27" x14ac:dyDescent="0.25">
      <c r="A256" s="106" t="s">
        <v>76</v>
      </c>
      <c r="B256" s="106" t="s">
        <v>992</v>
      </c>
      <c r="C256" s="106" t="s">
        <v>1138</v>
      </c>
      <c r="D256" s="106" t="s">
        <v>1139</v>
      </c>
      <c r="F256" s="106" t="s">
        <v>1140</v>
      </c>
      <c r="G256" s="106" t="s">
        <v>1141</v>
      </c>
      <c r="H256" s="106" t="s">
        <v>992</v>
      </c>
      <c r="I256" s="106" t="s">
        <v>1142</v>
      </c>
      <c r="J256" s="106" t="s">
        <v>105</v>
      </c>
      <c r="K256" s="106" t="s">
        <v>84</v>
      </c>
      <c r="M256" s="107">
        <v>43006</v>
      </c>
      <c r="N256" s="106" t="s">
        <v>84</v>
      </c>
      <c r="O256" s="106" t="s">
        <v>37</v>
      </c>
      <c r="P256" s="107">
        <v>43006</v>
      </c>
      <c r="Q256" s="106" t="s">
        <v>35</v>
      </c>
      <c r="R256" s="107">
        <v>42961</v>
      </c>
      <c r="S256" s="106" t="s">
        <v>35</v>
      </c>
      <c r="T256" s="107">
        <v>42950</v>
      </c>
      <c r="U256" s="106" t="s">
        <v>84</v>
      </c>
      <c r="V256" s="106" t="s">
        <v>35</v>
      </c>
      <c r="W256" s="107">
        <v>44305</v>
      </c>
      <c r="X256" s="106" t="s">
        <v>84</v>
      </c>
      <c r="Y256" s="106" t="s">
        <v>42</v>
      </c>
      <c r="Z256" s="107">
        <v>44180</v>
      </c>
      <c r="AA256" s="106" t="s">
        <v>86</v>
      </c>
    </row>
    <row r="257" spans="1:27" x14ac:dyDescent="0.25">
      <c r="A257" s="106" t="s">
        <v>76</v>
      </c>
      <c r="B257" s="106" t="s">
        <v>992</v>
      </c>
      <c r="C257" s="106" t="s">
        <v>1143</v>
      </c>
      <c r="D257" s="106" t="s">
        <v>1144</v>
      </c>
      <c r="F257" s="106" t="s">
        <v>1145</v>
      </c>
      <c r="G257" s="106" t="s">
        <v>1031</v>
      </c>
      <c r="H257" s="106" t="s">
        <v>992</v>
      </c>
      <c r="I257" s="106" t="s">
        <v>1032</v>
      </c>
      <c r="J257" s="106" t="s">
        <v>105</v>
      </c>
      <c r="K257" s="106" t="s">
        <v>84</v>
      </c>
      <c r="M257" s="107">
        <v>41180</v>
      </c>
      <c r="N257" s="106" t="s">
        <v>84</v>
      </c>
      <c r="O257" s="106" t="s">
        <v>39</v>
      </c>
      <c r="P257" s="107">
        <v>41180</v>
      </c>
      <c r="Q257" s="106" t="s">
        <v>35</v>
      </c>
      <c r="R257" s="107">
        <v>40602</v>
      </c>
      <c r="S257" s="106" t="s">
        <v>35</v>
      </c>
      <c r="T257" s="107">
        <v>41605</v>
      </c>
      <c r="U257" s="106" t="s">
        <v>85</v>
      </c>
      <c r="X257" s="106" t="s">
        <v>85</v>
      </c>
      <c r="AA257" s="106" t="s">
        <v>86</v>
      </c>
    </row>
    <row r="258" spans="1:27" x14ac:dyDescent="0.25">
      <c r="A258" s="106" t="s">
        <v>76</v>
      </c>
      <c r="B258" s="106" t="s">
        <v>992</v>
      </c>
      <c r="C258" s="106" t="s">
        <v>1146</v>
      </c>
      <c r="D258" s="106" t="s">
        <v>1147</v>
      </c>
      <c r="F258" s="106" t="s">
        <v>1148</v>
      </c>
      <c r="G258" s="106" t="s">
        <v>1149</v>
      </c>
      <c r="H258" s="106" t="s">
        <v>992</v>
      </c>
      <c r="I258" s="106" t="s">
        <v>1150</v>
      </c>
      <c r="J258" s="106" t="s">
        <v>105</v>
      </c>
      <c r="K258" s="106" t="s">
        <v>84</v>
      </c>
      <c r="M258" s="107">
        <v>43003</v>
      </c>
      <c r="N258" s="106" t="s">
        <v>84</v>
      </c>
      <c r="O258" s="106" t="s">
        <v>37</v>
      </c>
      <c r="P258" s="107">
        <v>43003</v>
      </c>
      <c r="Q258" s="106" t="s">
        <v>35</v>
      </c>
      <c r="R258" s="107">
        <v>42859</v>
      </c>
      <c r="S258" s="106" t="s">
        <v>35</v>
      </c>
      <c r="T258" s="107">
        <v>42948</v>
      </c>
      <c r="U258" s="106" t="s">
        <v>85</v>
      </c>
      <c r="X258" s="106" t="s">
        <v>85</v>
      </c>
      <c r="AA258" s="106" t="s">
        <v>86</v>
      </c>
    </row>
    <row r="259" spans="1:27" x14ac:dyDescent="0.25">
      <c r="A259" s="106" t="s">
        <v>76</v>
      </c>
      <c r="B259" s="106" t="s">
        <v>992</v>
      </c>
      <c r="C259" s="106" t="s">
        <v>1151</v>
      </c>
      <c r="D259" s="106" t="s">
        <v>1152</v>
      </c>
      <c r="F259" s="106" t="s">
        <v>1153</v>
      </c>
      <c r="G259" s="106" t="s">
        <v>1054</v>
      </c>
      <c r="H259" s="106" t="s">
        <v>992</v>
      </c>
      <c r="I259" s="106" t="s">
        <v>1055</v>
      </c>
      <c r="J259" s="106" t="s">
        <v>83</v>
      </c>
      <c r="K259" s="106" t="s">
        <v>84</v>
      </c>
      <c r="M259" s="107">
        <v>39356</v>
      </c>
      <c r="N259" s="106" t="s">
        <v>84</v>
      </c>
      <c r="O259" s="106" t="s">
        <v>37</v>
      </c>
      <c r="P259" s="107">
        <v>40448</v>
      </c>
      <c r="Q259" s="106" t="s">
        <v>35</v>
      </c>
      <c r="R259" s="107">
        <v>39476</v>
      </c>
      <c r="S259" s="106" t="s">
        <v>35</v>
      </c>
      <c r="T259" s="107">
        <v>39721</v>
      </c>
      <c r="U259" s="106" t="s">
        <v>84</v>
      </c>
      <c r="V259" s="106" t="s">
        <v>35</v>
      </c>
      <c r="W259" s="107">
        <v>40451</v>
      </c>
      <c r="X259" s="106" t="s">
        <v>84</v>
      </c>
      <c r="Y259" s="106" t="s">
        <v>42</v>
      </c>
      <c r="Z259" s="107">
        <v>44831</v>
      </c>
      <c r="AA259" s="106" t="s">
        <v>86</v>
      </c>
    </row>
    <row r="260" spans="1:27" x14ac:dyDescent="0.25">
      <c r="A260" s="106" t="s">
        <v>76</v>
      </c>
      <c r="B260" s="106" t="s">
        <v>1154</v>
      </c>
      <c r="C260" s="106" t="s">
        <v>1155</v>
      </c>
      <c r="D260" s="106" t="s">
        <v>1156</v>
      </c>
      <c r="F260" s="106" t="s">
        <v>1157</v>
      </c>
      <c r="G260" s="106" t="s">
        <v>1158</v>
      </c>
      <c r="H260" s="106" t="s">
        <v>1154</v>
      </c>
      <c r="I260" s="106" t="s">
        <v>1159</v>
      </c>
      <c r="J260" s="106" t="s">
        <v>83</v>
      </c>
      <c r="K260" s="106" t="s">
        <v>85</v>
      </c>
      <c r="N260" s="106" t="s">
        <v>84</v>
      </c>
      <c r="O260" s="106" t="s">
        <v>39</v>
      </c>
      <c r="P260" s="107">
        <v>44834</v>
      </c>
      <c r="Q260" s="106" t="s">
        <v>35</v>
      </c>
      <c r="R260" s="107">
        <v>44103</v>
      </c>
      <c r="S260" s="106" t="s">
        <v>35</v>
      </c>
      <c r="T260" s="107">
        <v>44103</v>
      </c>
      <c r="U260" s="106" t="s">
        <v>85</v>
      </c>
      <c r="X260" s="106" t="s">
        <v>85</v>
      </c>
      <c r="AA260" s="106" t="s">
        <v>86</v>
      </c>
    </row>
    <row r="261" spans="1:27" x14ac:dyDescent="0.25">
      <c r="A261" s="106" t="s">
        <v>76</v>
      </c>
      <c r="B261" s="106" t="s">
        <v>1154</v>
      </c>
      <c r="C261" s="106" t="s">
        <v>1160</v>
      </c>
      <c r="D261" s="106" t="s">
        <v>1161</v>
      </c>
      <c r="F261" s="106" t="s">
        <v>1162</v>
      </c>
      <c r="G261" s="106" t="s">
        <v>1163</v>
      </c>
      <c r="H261" s="106" t="s">
        <v>1154</v>
      </c>
      <c r="I261" s="106" t="s">
        <v>1164</v>
      </c>
      <c r="K261" s="106" t="s">
        <v>84</v>
      </c>
      <c r="M261" s="107">
        <v>42640</v>
      </c>
      <c r="N261" s="106" t="s">
        <v>84</v>
      </c>
      <c r="O261" s="106" t="s">
        <v>39</v>
      </c>
      <c r="P261" s="107">
        <v>42640</v>
      </c>
      <c r="Q261" s="106" t="s">
        <v>35</v>
      </c>
      <c r="R261" s="107">
        <v>42642</v>
      </c>
      <c r="S261" s="106" t="s">
        <v>35</v>
      </c>
      <c r="T261" s="107">
        <v>42642</v>
      </c>
      <c r="U261" s="106" t="s">
        <v>84</v>
      </c>
      <c r="V261" s="106" t="s">
        <v>35</v>
      </c>
      <c r="W261" s="107">
        <v>44833</v>
      </c>
      <c r="X261" s="106" t="s">
        <v>84</v>
      </c>
      <c r="Y261" s="106" t="s">
        <v>42</v>
      </c>
      <c r="Z261" s="107">
        <v>44833</v>
      </c>
      <c r="AA261" s="106" t="s">
        <v>86</v>
      </c>
    </row>
    <row r="262" spans="1:27" x14ac:dyDescent="0.25">
      <c r="A262" s="106" t="s">
        <v>76</v>
      </c>
      <c r="B262" s="106" t="s">
        <v>1154</v>
      </c>
      <c r="C262" s="106" t="s">
        <v>1165</v>
      </c>
      <c r="D262" s="106" t="s">
        <v>1166</v>
      </c>
      <c r="F262" s="106" t="s">
        <v>1167</v>
      </c>
      <c r="G262" s="106" t="s">
        <v>1158</v>
      </c>
      <c r="H262" s="106" t="s">
        <v>1154</v>
      </c>
      <c r="I262" s="106" t="s">
        <v>1168</v>
      </c>
      <c r="J262" s="106" t="s">
        <v>105</v>
      </c>
      <c r="K262" s="106" t="s">
        <v>84</v>
      </c>
      <c r="M262" s="107">
        <v>37109</v>
      </c>
      <c r="N262" s="106" t="s">
        <v>84</v>
      </c>
      <c r="O262" s="106" t="s">
        <v>37</v>
      </c>
      <c r="P262" s="107">
        <v>37109</v>
      </c>
      <c r="Q262" s="106" t="s">
        <v>35</v>
      </c>
      <c r="R262" s="107">
        <v>35227</v>
      </c>
      <c r="S262" s="106" t="s">
        <v>35</v>
      </c>
      <c r="T262" s="107">
        <v>36417</v>
      </c>
      <c r="U262" s="106" t="s">
        <v>84</v>
      </c>
      <c r="V262" s="106" t="s">
        <v>35</v>
      </c>
      <c r="W262" s="107">
        <v>42516</v>
      </c>
      <c r="X262" s="106" t="s">
        <v>84</v>
      </c>
      <c r="Y262" s="106" t="s">
        <v>43</v>
      </c>
      <c r="Z262" s="107">
        <v>38326</v>
      </c>
      <c r="AA262" s="106" t="s">
        <v>86</v>
      </c>
    </row>
    <row r="263" spans="1:27" x14ac:dyDescent="0.25">
      <c r="A263" s="106" t="s">
        <v>76</v>
      </c>
      <c r="B263" s="106" t="s">
        <v>1154</v>
      </c>
      <c r="C263" s="106" t="s">
        <v>1169</v>
      </c>
      <c r="D263" s="106" t="s">
        <v>1170</v>
      </c>
      <c r="F263" s="106" t="s">
        <v>1171</v>
      </c>
      <c r="G263" s="106" t="s">
        <v>1172</v>
      </c>
      <c r="H263" s="106" t="s">
        <v>1154</v>
      </c>
      <c r="I263" s="106" t="s">
        <v>1173</v>
      </c>
      <c r="K263" s="106" t="s">
        <v>84</v>
      </c>
      <c r="M263" s="107">
        <v>43732</v>
      </c>
      <c r="N263" s="106" t="s">
        <v>84</v>
      </c>
      <c r="O263" s="106" t="s">
        <v>39</v>
      </c>
      <c r="P263" s="107">
        <v>43732</v>
      </c>
      <c r="Q263" s="106" t="s">
        <v>35</v>
      </c>
      <c r="R263" s="107">
        <v>43732</v>
      </c>
      <c r="S263" s="106" t="s">
        <v>35</v>
      </c>
      <c r="T263" s="107">
        <v>43732</v>
      </c>
      <c r="U263" s="106" t="s">
        <v>84</v>
      </c>
      <c r="V263" s="106" t="s">
        <v>35</v>
      </c>
      <c r="W263" s="107">
        <v>45190</v>
      </c>
      <c r="X263" s="106" t="s">
        <v>84</v>
      </c>
      <c r="Y263" s="106" t="s">
        <v>42</v>
      </c>
      <c r="Z263" s="107">
        <v>45190</v>
      </c>
      <c r="AA263" s="106" t="s">
        <v>86</v>
      </c>
    </row>
    <row r="264" spans="1:27" x14ac:dyDescent="0.25">
      <c r="A264" s="106" t="s">
        <v>76</v>
      </c>
      <c r="B264" s="106" t="s">
        <v>1154</v>
      </c>
      <c r="C264" s="106" t="s">
        <v>1174</v>
      </c>
      <c r="D264" s="106" t="s">
        <v>1175</v>
      </c>
      <c r="F264" s="106" t="s">
        <v>1176</v>
      </c>
      <c r="G264" s="106" t="s">
        <v>1177</v>
      </c>
      <c r="H264" s="106" t="s">
        <v>1154</v>
      </c>
      <c r="I264" s="106" t="s">
        <v>1178</v>
      </c>
      <c r="J264" s="106" t="s">
        <v>83</v>
      </c>
      <c r="K264" s="106" t="s">
        <v>84</v>
      </c>
      <c r="M264" s="107">
        <v>38979</v>
      </c>
      <c r="N264" s="106" t="s">
        <v>84</v>
      </c>
      <c r="O264" s="106" t="s">
        <v>37</v>
      </c>
      <c r="P264" s="107">
        <v>38979</v>
      </c>
      <c r="Q264" s="106" t="s">
        <v>35</v>
      </c>
      <c r="R264" s="107">
        <v>38945</v>
      </c>
      <c r="S264" s="106" t="s">
        <v>35</v>
      </c>
      <c r="T264" s="107">
        <v>38945</v>
      </c>
      <c r="U264" s="106" t="s">
        <v>84</v>
      </c>
      <c r="V264" s="106" t="s">
        <v>35</v>
      </c>
      <c r="W264" s="107">
        <v>43007</v>
      </c>
      <c r="X264" s="106" t="s">
        <v>85</v>
      </c>
      <c r="AA264" s="106" t="s">
        <v>86</v>
      </c>
    </row>
    <row r="265" spans="1:27" x14ac:dyDescent="0.25">
      <c r="A265" s="106" t="s">
        <v>76</v>
      </c>
      <c r="B265" s="106" t="s">
        <v>1154</v>
      </c>
      <c r="C265" s="106" t="s">
        <v>1179</v>
      </c>
      <c r="D265" s="106" t="s">
        <v>1180</v>
      </c>
      <c r="F265" s="106" t="s">
        <v>1181</v>
      </c>
      <c r="G265" s="106" t="s">
        <v>1182</v>
      </c>
      <c r="H265" s="106" t="s">
        <v>1154</v>
      </c>
      <c r="I265" s="106" t="s">
        <v>1183</v>
      </c>
      <c r="J265" s="106" t="s">
        <v>83</v>
      </c>
      <c r="K265" s="106" t="s">
        <v>84</v>
      </c>
      <c r="M265" s="107">
        <v>36878</v>
      </c>
      <c r="N265" s="106" t="s">
        <v>84</v>
      </c>
      <c r="O265" s="106" t="s">
        <v>37</v>
      </c>
      <c r="P265" s="107">
        <v>38326</v>
      </c>
      <c r="Q265" s="106" t="s">
        <v>35</v>
      </c>
      <c r="R265" s="107">
        <v>35871</v>
      </c>
      <c r="S265" s="106" t="s">
        <v>35</v>
      </c>
      <c r="T265" s="107">
        <v>35871</v>
      </c>
      <c r="U265" s="106" t="s">
        <v>84</v>
      </c>
      <c r="V265" s="106" t="s">
        <v>35</v>
      </c>
      <c r="W265" s="107">
        <v>39721</v>
      </c>
      <c r="X265" s="106" t="s">
        <v>85</v>
      </c>
      <c r="AA265" s="106" t="s">
        <v>86</v>
      </c>
    </row>
    <row r="266" spans="1:27" x14ac:dyDescent="0.25">
      <c r="A266" s="106" t="s">
        <v>76</v>
      </c>
      <c r="B266" s="106" t="s">
        <v>1154</v>
      </c>
      <c r="C266" s="106" t="s">
        <v>1184</v>
      </c>
      <c r="D266" s="106" t="s">
        <v>1185</v>
      </c>
      <c r="F266" s="106" t="s">
        <v>1186</v>
      </c>
      <c r="G266" s="106" t="s">
        <v>1172</v>
      </c>
      <c r="H266" s="106" t="s">
        <v>1154</v>
      </c>
      <c r="I266" s="106" t="s">
        <v>1187</v>
      </c>
      <c r="K266" s="106" t="s">
        <v>84</v>
      </c>
      <c r="M266" s="107">
        <v>44092</v>
      </c>
      <c r="N266" s="106" t="s">
        <v>84</v>
      </c>
      <c r="O266" s="106" t="s">
        <v>39</v>
      </c>
      <c r="P266" s="107">
        <v>44092</v>
      </c>
      <c r="Q266" s="106" t="s">
        <v>35</v>
      </c>
      <c r="R266" s="107">
        <v>44092</v>
      </c>
      <c r="S266" s="106" t="s">
        <v>35</v>
      </c>
      <c r="T266" s="107">
        <v>44092</v>
      </c>
      <c r="U266" s="106" t="s">
        <v>85</v>
      </c>
      <c r="X266" s="106" t="s">
        <v>85</v>
      </c>
      <c r="AA266" s="106" t="s">
        <v>86</v>
      </c>
    </row>
    <row r="267" spans="1:27" x14ac:dyDescent="0.25">
      <c r="A267" s="106" t="s">
        <v>76</v>
      </c>
      <c r="B267" s="106" t="s">
        <v>1154</v>
      </c>
      <c r="C267" s="106" t="s">
        <v>1188</v>
      </c>
      <c r="D267" s="106" t="s">
        <v>1189</v>
      </c>
      <c r="F267" s="106" t="s">
        <v>1190</v>
      </c>
      <c r="G267" s="106" t="s">
        <v>81</v>
      </c>
      <c r="H267" s="106" t="s">
        <v>1154</v>
      </c>
      <c r="I267" s="106" t="s">
        <v>1191</v>
      </c>
      <c r="J267" s="106" t="s">
        <v>83</v>
      </c>
      <c r="K267" s="106" t="s">
        <v>84</v>
      </c>
      <c r="M267" s="107">
        <v>39326</v>
      </c>
      <c r="N267" s="106" t="s">
        <v>84</v>
      </c>
      <c r="O267" s="106" t="s">
        <v>39</v>
      </c>
      <c r="P267" s="107">
        <v>39326</v>
      </c>
      <c r="Q267" s="106" t="s">
        <v>35</v>
      </c>
      <c r="R267" s="107">
        <v>38945</v>
      </c>
      <c r="S267" s="106" t="s">
        <v>35</v>
      </c>
      <c r="T267" s="107">
        <v>39597</v>
      </c>
      <c r="U267" s="106" t="s">
        <v>84</v>
      </c>
      <c r="V267" s="106" t="s">
        <v>35</v>
      </c>
      <c r="W267" s="107">
        <v>39721</v>
      </c>
      <c r="X267" s="106" t="s">
        <v>85</v>
      </c>
      <c r="AA267" s="106" t="s">
        <v>86</v>
      </c>
    </row>
    <row r="268" spans="1:27" x14ac:dyDescent="0.25">
      <c r="A268" s="106" t="s">
        <v>76</v>
      </c>
      <c r="B268" s="106" t="s">
        <v>1154</v>
      </c>
      <c r="C268" s="106" t="s">
        <v>1192</v>
      </c>
      <c r="D268" s="106" t="s">
        <v>1193</v>
      </c>
      <c r="F268" s="106" t="s">
        <v>1194</v>
      </c>
      <c r="G268" s="106" t="s">
        <v>1158</v>
      </c>
      <c r="H268" s="106" t="s">
        <v>1154</v>
      </c>
      <c r="I268" s="106" t="s">
        <v>1195</v>
      </c>
      <c r="J268" s="106" t="s">
        <v>83</v>
      </c>
      <c r="K268" s="106" t="s">
        <v>84</v>
      </c>
      <c r="M268" s="107">
        <v>35683</v>
      </c>
      <c r="N268" s="106" t="s">
        <v>84</v>
      </c>
      <c r="O268" s="106" t="s">
        <v>39</v>
      </c>
      <c r="P268" s="107">
        <v>36585</v>
      </c>
      <c r="Q268" s="106" t="s">
        <v>35</v>
      </c>
      <c r="R268" s="107">
        <v>36067</v>
      </c>
      <c r="S268" s="106" t="s">
        <v>35</v>
      </c>
      <c r="T268" s="107">
        <v>36423</v>
      </c>
      <c r="U268" s="106" t="s">
        <v>84</v>
      </c>
      <c r="V268" s="106" t="s">
        <v>35</v>
      </c>
      <c r="W268" s="107">
        <v>42643</v>
      </c>
      <c r="X268" s="106" t="s">
        <v>85</v>
      </c>
      <c r="AA268" s="106" t="s">
        <v>86</v>
      </c>
    </row>
    <row r="269" spans="1:27" x14ac:dyDescent="0.25">
      <c r="A269" s="106" t="s">
        <v>76</v>
      </c>
      <c r="B269" s="106" t="s">
        <v>1154</v>
      </c>
      <c r="C269" s="106" t="s">
        <v>1196</v>
      </c>
      <c r="D269" s="106" t="s">
        <v>1197</v>
      </c>
      <c r="F269" s="106" t="s">
        <v>1198</v>
      </c>
      <c r="G269" s="106" t="s">
        <v>1199</v>
      </c>
      <c r="H269" s="106" t="s">
        <v>1154</v>
      </c>
      <c r="I269" s="106" t="s">
        <v>1200</v>
      </c>
      <c r="K269" s="106" t="s">
        <v>84</v>
      </c>
      <c r="M269" s="107">
        <v>42272</v>
      </c>
      <c r="N269" s="106" t="s">
        <v>84</v>
      </c>
      <c r="O269" s="106" t="s">
        <v>39</v>
      </c>
      <c r="P269" s="107">
        <v>42272</v>
      </c>
      <c r="Q269" s="106" t="s">
        <v>35</v>
      </c>
      <c r="R269" s="107">
        <v>42272</v>
      </c>
      <c r="S269" s="106" t="s">
        <v>35</v>
      </c>
      <c r="T269" s="107">
        <v>42272</v>
      </c>
      <c r="U269" s="106" t="s">
        <v>85</v>
      </c>
      <c r="X269" s="106" t="s">
        <v>85</v>
      </c>
      <c r="AA269" s="106" t="s">
        <v>86</v>
      </c>
    </row>
    <row r="270" spans="1:27" x14ac:dyDescent="0.25">
      <c r="A270" s="106" t="s">
        <v>76</v>
      </c>
      <c r="B270" s="106" t="s">
        <v>1154</v>
      </c>
      <c r="C270" s="106" t="s">
        <v>1201</v>
      </c>
      <c r="D270" s="106" t="s">
        <v>1202</v>
      </c>
      <c r="F270" s="106" t="s">
        <v>1203</v>
      </c>
      <c r="G270" s="106" t="s">
        <v>1204</v>
      </c>
      <c r="H270" s="106" t="s">
        <v>1154</v>
      </c>
      <c r="I270" s="106" t="s">
        <v>1205</v>
      </c>
      <c r="K270" s="106" t="s">
        <v>84</v>
      </c>
      <c r="M270" s="107">
        <v>41544</v>
      </c>
      <c r="N270" s="106" t="s">
        <v>84</v>
      </c>
      <c r="O270" s="106" t="s">
        <v>39</v>
      </c>
      <c r="P270" s="107">
        <v>41544</v>
      </c>
      <c r="Q270" s="106" t="s">
        <v>35</v>
      </c>
      <c r="R270" s="107">
        <v>41544</v>
      </c>
      <c r="S270" s="106" t="s">
        <v>35</v>
      </c>
      <c r="T270" s="107">
        <v>41544</v>
      </c>
      <c r="U270" s="106" t="s">
        <v>84</v>
      </c>
      <c r="V270" s="106" t="s">
        <v>35</v>
      </c>
      <c r="W270" s="107">
        <v>41912</v>
      </c>
      <c r="X270" s="106" t="s">
        <v>84</v>
      </c>
      <c r="Y270" s="106" t="s">
        <v>44</v>
      </c>
      <c r="Z270" s="107">
        <v>41908</v>
      </c>
      <c r="AA270" s="106" t="s">
        <v>86</v>
      </c>
    </row>
    <row r="271" spans="1:27" x14ac:dyDescent="0.25">
      <c r="A271" s="106" t="s">
        <v>76</v>
      </c>
      <c r="B271" s="106" t="s">
        <v>1154</v>
      </c>
      <c r="C271" s="106" t="s">
        <v>1206</v>
      </c>
      <c r="D271" s="106" t="s">
        <v>1207</v>
      </c>
      <c r="F271" s="106" t="s">
        <v>1208</v>
      </c>
      <c r="G271" s="106" t="s">
        <v>1182</v>
      </c>
      <c r="H271" s="106" t="s">
        <v>1154</v>
      </c>
      <c r="I271" s="106" t="s">
        <v>1183</v>
      </c>
      <c r="J271" s="106" t="s">
        <v>83</v>
      </c>
      <c r="K271" s="106" t="s">
        <v>84</v>
      </c>
      <c r="M271" s="107">
        <v>37225</v>
      </c>
      <c r="N271" s="106" t="s">
        <v>84</v>
      </c>
      <c r="O271" s="106" t="s">
        <v>37</v>
      </c>
      <c r="P271" s="107">
        <v>37916</v>
      </c>
      <c r="Q271" s="106" t="s">
        <v>35</v>
      </c>
      <c r="R271" s="107">
        <v>35466</v>
      </c>
      <c r="S271" s="106" t="s">
        <v>35</v>
      </c>
      <c r="T271" s="107">
        <v>35466</v>
      </c>
      <c r="U271" s="106" t="s">
        <v>84</v>
      </c>
      <c r="V271" s="106" t="s">
        <v>35</v>
      </c>
      <c r="W271" s="107">
        <v>39721</v>
      </c>
      <c r="X271" s="106" t="s">
        <v>84</v>
      </c>
      <c r="Y271" s="106" t="s">
        <v>43</v>
      </c>
      <c r="Z271" s="107">
        <v>37916</v>
      </c>
      <c r="AA271" s="106" t="s">
        <v>86</v>
      </c>
    </row>
    <row r="272" spans="1:27" x14ac:dyDescent="0.25">
      <c r="A272" s="106" t="s">
        <v>76</v>
      </c>
      <c r="B272" s="106" t="s">
        <v>1154</v>
      </c>
      <c r="C272" s="106" t="s">
        <v>1209</v>
      </c>
      <c r="D272" s="106" t="s">
        <v>1210</v>
      </c>
      <c r="F272" s="106" t="s">
        <v>1211</v>
      </c>
      <c r="G272" s="106" t="s">
        <v>1212</v>
      </c>
      <c r="H272" s="106" t="s">
        <v>1154</v>
      </c>
      <c r="I272" s="106" t="s">
        <v>1213</v>
      </c>
      <c r="J272" s="106" t="s">
        <v>83</v>
      </c>
      <c r="K272" s="106" t="s">
        <v>84</v>
      </c>
      <c r="M272" s="107">
        <v>39326</v>
      </c>
      <c r="N272" s="106" t="s">
        <v>84</v>
      </c>
      <c r="O272" s="106" t="s">
        <v>39</v>
      </c>
      <c r="P272" s="107">
        <v>39326</v>
      </c>
      <c r="Q272" s="106" t="s">
        <v>35</v>
      </c>
      <c r="R272" s="107">
        <v>39350</v>
      </c>
      <c r="S272" s="106" t="s">
        <v>35</v>
      </c>
      <c r="T272" s="107">
        <v>39350</v>
      </c>
      <c r="U272" s="106" t="s">
        <v>84</v>
      </c>
      <c r="V272" s="106" t="s">
        <v>35</v>
      </c>
      <c r="W272" s="107">
        <v>43007</v>
      </c>
      <c r="X272" s="106" t="s">
        <v>85</v>
      </c>
      <c r="AA272" s="106" t="s">
        <v>86</v>
      </c>
    </row>
    <row r="273" spans="1:27" x14ac:dyDescent="0.25">
      <c r="A273" s="106" t="s">
        <v>76</v>
      </c>
      <c r="B273" s="106" t="s">
        <v>1154</v>
      </c>
      <c r="C273" s="106" t="s">
        <v>1214</v>
      </c>
      <c r="D273" s="106" t="s">
        <v>1215</v>
      </c>
      <c r="F273" s="106" t="s">
        <v>1216</v>
      </c>
      <c r="G273" s="106" t="s">
        <v>1217</v>
      </c>
      <c r="H273" s="106" t="s">
        <v>1154</v>
      </c>
      <c r="I273" s="106" t="s">
        <v>1218</v>
      </c>
      <c r="J273" s="106" t="s">
        <v>116</v>
      </c>
      <c r="K273" s="106" t="s">
        <v>84</v>
      </c>
      <c r="M273" s="107">
        <v>40813</v>
      </c>
      <c r="N273" s="106" t="s">
        <v>84</v>
      </c>
      <c r="O273" s="106" t="s">
        <v>39</v>
      </c>
      <c r="P273" s="107">
        <v>40813</v>
      </c>
      <c r="Q273" s="106" t="s">
        <v>35</v>
      </c>
      <c r="R273" s="107">
        <v>40451</v>
      </c>
      <c r="S273" s="106" t="s">
        <v>35</v>
      </c>
      <c r="T273" s="107">
        <v>40451</v>
      </c>
      <c r="U273" s="106" t="s">
        <v>84</v>
      </c>
      <c r="V273" s="106" t="s">
        <v>35</v>
      </c>
      <c r="W273" s="107">
        <v>44463</v>
      </c>
      <c r="X273" s="106" t="s">
        <v>84</v>
      </c>
      <c r="Z273" s="107">
        <v>44551</v>
      </c>
      <c r="AA273" s="106" t="s">
        <v>86</v>
      </c>
    </row>
    <row r="274" spans="1:27" x14ac:dyDescent="0.25">
      <c r="A274" s="106" t="s">
        <v>76</v>
      </c>
      <c r="B274" s="106" t="s">
        <v>1154</v>
      </c>
      <c r="C274" s="106" t="s">
        <v>1219</v>
      </c>
      <c r="D274" s="106" t="s">
        <v>1220</v>
      </c>
      <c r="F274" s="106" t="s">
        <v>1221</v>
      </c>
      <c r="G274" s="106" t="s">
        <v>1199</v>
      </c>
      <c r="H274" s="106" t="s">
        <v>1154</v>
      </c>
      <c r="I274" s="106" t="s">
        <v>1200</v>
      </c>
      <c r="K274" s="106" t="s">
        <v>84</v>
      </c>
      <c r="M274" s="107">
        <v>41908</v>
      </c>
      <c r="N274" s="106" t="s">
        <v>84</v>
      </c>
      <c r="O274" s="106" t="s">
        <v>39</v>
      </c>
      <c r="P274" s="107">
        <v>41908</v>
      </c>
      <c r="Q274" s="106" t="s">
        <v>35</v>
      </c>
      <c r="R274" s="107">
        <v>41911</v>
      </c>
      <c r="S274" s="106" t="s">
        <v>35</v>
      </c>
      <c r="T274" s="107">
        <v>41911</v>
      </c>
      <c r="U274" s="106" t="s">
        <v>85</v>
      </c>
      <c r="X274" s="106" t="s">
        <v>85</v>
      </c>
      <c r="AA274" s="106" t="s">
        <v>86</v>
      </c>
    </row>
    <row r="275" spans="1:27" x14ac:dyDescent="0.25">
      <c r="A275" s="106" t="s">
        <v>76</v>
      </c>
      <c r="B275" s="106" t="s">
        <v>1154</v>
      </c>
      <c r="C275" s="106" t="s">
        <v>1222</v>
      </c>
      <c r="D275" s="106" t="s">
        <v>1223</v>
      </c>
      <c r="F275" s="106" t="s">
        <v>1224</v>
      </c>
      <c r="G275" s="106" t="s">
        <v>1225</v>
      </c>
      <c r="H275" s="106" t="s">
        <v>1154</v>
      </c>
      <c r="I275" s="106" t="s">
        <v>1226</v>
      </c>
      <c r="K275" s="106" t="s">
        <v>84</v>
      </c>
      <c r="M275" s="107">
        <v>43004</v>
      </c>
      <c r="N275" s="106" t="s">
        <v>84</v>
      </c>
      <c r="O275" s="106" t="s">
        <v>39</v>
      </c>
      <c r="P275" s="107">
        <v>43004</v>
      </c>
      <c r="Q275" s="106" t="s">
        <v>35</v>
      </c>
      <c r="R275" s="107">
        <v>43006</v>
      </c>
      <c r="S275" s="106" t="s">
        <v>35</v>
      </c>
      <c r="T275" s="107">
        <v>43006</v>
      </c>
      <c r="U275" s="106" t="s">
        <v>85</v>
      </c>
      <c r="X275" s="106" t="s">
        <v>85</v>
      </c>
      <c r="AA275" s="106" t="s">
        <v>86</v>
      </c>
    </row>
    <row r="276" spans="1:27" x14ac:dyDescent="0.25">
      <c r="A276" s="106" t="s">
        <v>76</v>
      </c>
      <c r="B276" s="106" t="s">
        <v>1154</v>
      </c>
      <c r="C276" s="106" t="s">
        <v>1227</v>
      </c>
      <c r="D276" s="106" t="s">
        <v>1228</v>
      </c>
      <c r="F276" s="106" t="s">
        <v>173</v>
      </c>
      <c r="G276" s="106" t="s">
        <v>1229</v>
      </c>
      <c r="H276" s="106" t="s">
        <v>1154</v>
      </c>
      <c r="I276" s="106" t="s">
        <v>1230</v>
      </c>
      <c r="J276" s="106" t="s">
        <v>116</v>
      </c>
      <c r="K276" s="106" t="s">
        <v>84</v>
      </c>
      <c r="M276" s="107">
        <v>40084</v>
      </c>
      <c r="N276" s="106" t="s">
        <v>84</v>
      </c>
      <c r="O276" s="106" t="s">
        <v>37</v>
      </c>
      <c r="P276" s="107">
        <v>40084</v>
      </c>
      <c r="Q276" s="106" t="s">
        <v>35</v>
      </c>
      <c r="R276" s="107">
        <v>40084</v>
      </c>
      <c r="S276" s="106" t="s">
        <v>35</v>
      </c>
      <c r="T276" s="107">
        <v>40084</v>
      </c>
      <c r="U276" s="106" t="s">
        <v>84</v>
      </c>
      <c r="V276" s="106" t="s">
        <v>35</v>
      </c>
      <c r="W276" s="107">
        <v>42643</v>
      </c>
      <c r="X276" s="106" t="s">
        <v>85</v>
      </c>
      <c r="AA276" s="106" t="s">
        <v>86</v>
      </c>
    </row>
    <row r="277" spans="1:27" x14ac:dyDescent="0.25">
      <c r="A277" s="106" t="s">
        <v>76</v>
      </c>
      <c r="B277" s="106" t="s">
        <v>1154</v>
      </c>
      <c r="C277" s="106" t="s">
        <v>1231</v>
      </c>
      <c r="D277" s="106" t="s">
        <v>1232</v>
      </c>
      <c r="F277" s="106" t="s">
        <v>1233</v>
      </c>
      <c r="G277" s="106" t="s">
        <v>469</v>
      </c>
      <c r="H277" s="106" t="s">
        <v>1154</v>
      </c>
      <c r="I277" s="106" t="s">
        <v>1234</v>
      </c>
      <c r="J277" s="106" t="s">
        <v>83</v>
      </c>
      <c r="K277" s="106" t="s">
        <v>84</v>
      </c>
      <c r="M277" s="107">
        <v>44454</v>
      </c>
      <c r="N277" s="106" t="s">
        <v>84</v>
      </c>
      <c r="O277" s="106" t="s">
        <v>39</v>
      </c>
      <c r="P277" s="107">
        <v>44454</v>
      </c>
      <c r="Q277" s="106" t="s">
        <v>35</v>
      </c>
      <c r="R277" s="107">
        <v>44201</v>
      </c>
      <c r="S277" s="106" t="s">
        <v>35</v>
      </c>
      <c r="T277" s="107">
        <v>41262</v>
      </c>
      <c r="U277" s="106" t="s">
        <v>85</v>
      </c>
      <c r="X277" s="106" t="s">
        <v>85</v>
      </c>
      <c r="AA277" s="106" t="s">
        <v>86</v>
      </c>
    </row>
    <row r="278" spans="1:27" x14ac:dyDescent="0.25">
      <c r="A278" s="106" t="s">
        <v>76</v>
      </c>
      <c r="B278" s="106" t="s">
        <v>1154</v>
      </c>
      <c r="C278" s="106" t="s">
        <v>1235</v>
      </c>
      <c r="D278" s="106" t="s">
        <v>1236</v>
      </c>
      <c r="F278" s="106" t="s">
        <v>1237</v>
      </c>
      <c r="G278" s="106" t="s">
        <v>1238</v>
      </c>
      <c r="H278" s="106" t="s">
        <v>1154</v>
      </c>
      <c r="I278" s="106" t="s">
        <v>1239</v>
      </c>
      <c r="K278" s="106" t="s">
        <v>84</v>
      </c>
      <c r="M278" s="107">
        <v>43369</v>
      </c>
      <c r="N278" s="106" t="s">
        <v>84</v>
      </c>
      <c r="O278" s="106" t="s">
        <v>39</v>
      </c>
      <c r="P278" s="107">
        <v>43369</v>
      </c>
      <c r="Q278" s="106" t="s">
        <v>35</v>
      </c>
      <c r="R278" s="107">
        <v>43370</v>
      </c>
      <c r="S278" s="106" t="s">
        <v>35</v>
      </c>
      <c r="T278" s="107">
        <v>43370</v>
      </c>
      <c r="U278" s="106" t="s">
        <v>84</v>
      </c>
      <c r="V278" s="106" t="s">
        <v>35</v>
      </c>
      <c r="W278" s="107">
        <v>45182</v>
      </c>
      <c r="X278" s="106" t="s">
        <v>84</v>
      </c>
      <c r="Y278" s="106" t="s">
        <v>42</v>
      </c>
      <c r="Z278" s="107">
        <v>45182</v>
      </c>
      <c r="AA278" s="106" t="s">
        <v>86</v>
      </c>
    </row>
    <row r="279" spans="1:27" x14ac:dyDescent="0.25">
      <c r="A279" s="106" t="s">
        <v>76</v>
      </c>
      <c r="B279" s="106" t="s">
        <v>1240</v>
      </c>
      <c r="C279" s="106" t="s">
        <v>1241</v>
      </c>
      <c r="D279" s="106" t="s">
        <v>1242</v>
      </c>
      <c r="F279" s="106" t="s">
        <v>1243</v>
      </c>
      <c r="G279" s="106" t="s">
        <v>1244</v>
      </c>
      <c r="H279" s="106" t="s">
        <v>1240</v>
      </c>
      <c r="I279" s="106" t="s">
        <v>1245</v>
      </c>
      <c r="J279" s="106" t="s">
        <v>116</v>
      </c>
      <c r="K279" s="106" t="s">
        <v>84</v>
      </c>
      <c r="M279" s="107">
        <v>41547</v>
      </c>
      <c r="N279" s="106" t="s">
        <v>84</v>
      </c>
      <c r="O279" s="106" t="s">
        <v>39</v>
      </c>
      <c r="P279" s="107">
        <v>41547</v>
      </c>
      <c r="Q279" s="106" t="s">
        <v>35</v>
      </c>
      <c r="R279" s="107">
        <v>41547</v>
      </c>
      <c r="S279" s="106" t="s">
        <v>35</v>
      </c>
      <c r="T279" s="107">
        <v>41547</v>
      </c>
      <c r="U279" s="106" t="s">
        <v>84</v>
      </c>
      <c r="V279" s="106" t="s">
        <v>35</v>
      </c>
      <c r="W279" s="107">
        <v>42276</v>
      </c>
      <c r="X279" s="106" t="s">
        <v>84</v>
      </c>
      <c r="Y279" s="106" t="s">
        <v>36</v>
      </c>
      <c r="Z279" s="107">
        <v>42271</v>
      </c>
      <c r="AA279" s="106" t="s">
        <v>86</v>
      </c>
    </row>
    <row r="280" spans="1:27" x14ac:dyDescent="0.25">
      <c r="A280" s="106" t="s">
        <v>76</v>
      </c>
      <c r="B280" s="106" t="s">
        <v>1240</v>
      </c>
      <c r="C280" s="106" t="s">
        <v>1246</v>
      </c>
      <c r="D280" s="106" t="s">
        <v>1247</v>
      </c>
      <c r="F280" s="106" t="s">
        <v>1248</v>
      </c>
      <c r="G280" s="106" t="s">
        <v>1249</v>
      </c>
      <c r="H280" s="106" t="s">
        <v>1240</v>
      </c>
      <c r="I280" s="106" t="s">
        <v>1250</v>
      </c>
      <c r="J280" s="106" t="s">
        <v>83</v>
      </c>
      <c r="K280" s="106" t="s">
        <v>85</v>
      </c>
      <c r="N280" s="106" t="s">
        <v>85</v>
      </c>
      <c r="Q280" s="106" t="s">
        <v>35</v>
      </c>
      <c r="R280" s="107">
        <v>36780</v>
      </c>
      <c r="S280" s="106" t="s">
        <v>35</v>
      </c>
      <c r="T280" s="107">
        <v>36780</v>
      </c>
      <c r="U280" s="106" t="s">
        <v>85</v>
      </c>
      <c r="X280" s="106" t="s">
        <v>85</v>
      </c>
      <c r="AA280" s="106" t="s">
        <v>86</v>
      </c>
    </row>
    <row r="281" spans="1:27" x14ac:dyDescent="0.25">
      <c r="A281" s="106" t="s">
        <v>76</v>
      </c>
      <c r="B281" s="106" t="s">
        <v>1240</v>
      </c>
      <c r="C281" s="106" t="s">
        <v>1251</v>
      </c>
      <c r="D281" s="106" t="s">
        <v>1252</v>
      </c>
      <c r="F281" s="106" t="s">
        <v>1253</v>
      </c>
      <c r="G281" s="106" t="s">
        <v>1163</v>
      </c>
      <c r="H281" s="106" t="s">
        <v>1240</v>
      </c>
      <c r="I281" s="106" t="s">
        <v>1254</v>
      </c>
      <c r="J281" s="106" t="s">
        <v>105</v>
      </c>
      <c r="K281" s="106" t="s">
        <v>84</v>
      </c>
      <c r="M281" s="107">
        <v>42275</v>
      </c>
      <c r="N281" s="106" t="s">
        <v>84</v>
      </c>
      <c r="O281" s="106" t="s">
        <v>39</v>
      </c>
      <c r="P281" s="107">
        <v>42275</v>
      </c>
      <c r="Q281" s="106" t="s">
        <v>35</v>
      </c>
      <c r="R281" s="107">
        <v>42272</v>
      </c>
      <c r="S281" s="106" t="s">
        <v>35</v>
      </c>
      <c r="T281" s="107">
        <v>42272</v>
      </c>
      <c r="U281" s="106" t="s">
        <v>85</v>
      </c>
      <c r="X281" s="106" t="s">
        <v>85</v>
      </c>
      <c r="AA281" s="106" t="s">
        <v>86</v>
      </c>
    </row>
    <row r="282" spans="1:27" x14ac:dyDescent="0.25">
      <c r="A282" s="106" t="s">
        <v>76</v>
      </c>
      <c r="B282" s="106" t="s">
        <v>1240</v>
      </c>
      <c r="C282" s="106" t="s">
        <v>1255</v>
      </c>
      <c r="D282" s="106" t="s">
        <v>1256</v>
      </c>
      <c r="F282" s="106" t="s">
        <v>1257</v>
      </c>
      <c r="G282" s="106" t="s">
        <v>1258</v>
      </c>
      <c r="H282" s="106" t="s">
        <v>1240</v>
      </c>
      <c r="I282" s="106" t="s">
        <v>1259</v>
      </c>
      <c r="J282" s="106" t="s">
        <v>83</v>
      </c>
      <c r="K282" s="106" t="s">
        <v>84</v>
      </c>
      <c r="M282" s="107">
        <v>43284</v>
      </c>
      <c r="N282" s="106" t="s">
        <v>84</v>
      </c>
      <c r="O282" s="106" t="s">
        <v>39</v>
      </c>
      <c r="P282" s="107">
        <v>43738</v>
      </c>
      <c r="Q282" s="106" t="s">
        <v>35</v>
      </c>
      <c r="R282" s="107">
        <v>35334</v>
      </c>
      <c r="S282" s="106" t="s">
        <v>35</v>
      </c>
      <c r="T282" s="107">
        <v>36762</v>
      </c>
      <c r="U282" s="106" t="s">
        <v>85</v>
      </c>
      <c r="X282" s="106" t="s">
        <v>85</v>
      </c>
      <c r="AA282" s="106" t="s">
        <v>86</v>
      </c>
    </row>
    <row r="283" spans="1:27" x14ac:dyDescent="0.25">
      <c r="A283" s="106" t="s">
        <v>76</v>
      </c>
      <c r="B283" s="106" t="s">
        <v>1240</v>
      </c>
      <c r="C283" s="106" t="s">
        <v>1260</v>
      </c>
      <c r="D283" s="106" t="s">
        <v>1261</v>
      </c>
      <c r="F283" s="106" t="s">
        <v>1262</v>
      </c>
      <c r="G283" s="106" t="s">
        <v>1244</v>
      </c>
      <c r="H283" s="106" t="s">
        <v>1240</v>
      </c>
      <c r="I283" s="106" t="s">
        <v>1263</v>
      </c>
      <c r="J283" s="106" t="s">
        <v>105</v>
      </c>
      <c r="K283" s="106" t="s">
        <v>85</v>
      </c>
      <c r="N283" s="106" t="s">
        <v>85</v>
      </c>
      <c r="S283" s="106" t="s">
        <v>35</v>
      </c>
      <c r="T283" s="107">
        <v>43202</v>
      </c>
      <c r="U283" s="106" t="s">
        <v>85</v>
      </c>
      <c r="X283" s="106" t="s">
        <v>85</v>
      </c>
      <c r="AA283" s="106" t="s">
        <v>86</v>
      </c>
    </row>
    <row r="284" spans="1:27" x14ac:dyDescent="0.25">
      <c r="A284" s="106" t="s">
        <v>76</v>
      </c>
      <c r="B284" s="106" t="s">
        <v>1240</v>
      </c>
      <c r="C284" s="106" t="s">
        <v>1264</v>
      </c>
      <c r="D284" s="106" t="s">
        <v>1265</v>
      </c>
      <c r="F284" s="106" t="s">
        <v>1266</v>
      </c>
      <c r="G284" s="106" t="s">
        <v>1267</v>
      </c>
      <c r="H284" s="106" t="s">
        <v>1240</v>
      </c>
      <c r="I284" s="106" t="s">
        <v>1268</v>
      </c>
      <c r="J284" s="106" t="s">
        <v>105</v>
      </c>
      <c r="K284" s="106" t="s">
        <v>85</v>
      </c>
      <c r="N284" s="106" t="s">
        <v>85</v>
      </c>
      <c r="Q284" s="106" t="s">
        <v>35</v>
      </c>
      <c r="R284" s="107">
        <v>43006</v>
      </c>
      <c r="U284" s="106" t="s">
        <v>85</v>
      </c>
      <c r="X284" s="106" t="s">
        <v>85</v>
      </c>
      <c r="AA284" s="106" t="s">
        <v>86</v>
      </c>
    </row>
    <row r="285" spans="1:27" x14ac:dyDescent="0.25">
      <c r="A285" s="106" t="s">
        <v>76</v>
      </c>
      <c r="B285" s="106" t="s">
        <v>1240</v>
      </c>
      <c r="C285" s="106" t="s">
        <v>1269</v>
      </c>
      <c r="D285" s="106" t="s">
        <v>1270</v>
      </c>
      <c r="F285" s="106" t="s">
        <v>1271</v>
      </c>
      <c r="G285" s="106" t="s">
        <v>1272</v>
      </c>
      <c r="H285" s="106" t="s">
        <v>1240</v>
      </c>
      <c r="I285" s="106" t="s">
        <v>1273</v>
      </c>
      <c r="K285" s="106" t="s">
        <v>84</v>
      </c>
      <c r="M285" s="107">
        <v>41880</v>
      </c>
      <c r="N285" s="106" t="s">
        <v>84</v>
      </c>
      <c r="O285" s="106" t="s">
        <v>39</v>
      </c>
      <c r="P285" s="107">
        <v>41880</v>
      </c>
      <c r="Q285" s="106" t="s">
        <v>35</v>
      </c>
      <c r="R285" s="107">
        <v>41789</v>
      </c>
      <c r="S285" s="106" t="s">
        <v>35</v>
      </c>
      <c r="T285" s="107">
        <v>41789</v>
      </c>
      <c r="U285" s="106" t="s">
        <v>85</v>
      </c>
      <c r="X285" s="106" t="s">
        <v>85</v>
      </c>
      <c r="AA285" s="106" t="s">
        <v>86</v>
      </c>
    </row>
    <row r="286" spans="1:27" x14ac:dyDescent="0.25">
      <c r="A286" s="106" t="s">
        <v>76</v>
      </c>
      <c r="B286" s="106" t="s">
        <v>1240</v>
      </c>
      <c r="C286" s="106" t="s">
        <v>1274</v>
      </c>
      <c r="D286" s="106" t="s">
        <v>1275</v>
      </c>
      <c r="F286" s="106" t="s">
        <v>1276</v>
      </c>
      <c r="G286" s="106" t="s">
        <v>1244</v>
      </c>
      <c r="H286" s="106" t="s">
        <v>1240</v>
      </c>
      <c r="I286" s="106" t="s">
        <v>1245</v>
      </c>
      <c r="J286" s="106" t="s">
        <v>116</v>
      </c>
      <c r="K286" s="106" t="s">
        <v>84</v>
      </c>
      <c r="M286" s="107">
        <v>40165</v>
      </c>
      <c r="N286" s="106" t="s">
        <v>84</v>
      </c>
      <c r="O286" s="106" t="s">
        <v>37</v>
      </c>
      <c r="P286" s="107">
        <v>40165</v>
      </c>
      <c r="Q286" s="106" t="s">
        <v>35</v>
      </c>
      <c r="R286" s="107">
        <v>40084</v>
      </c>
      <c r="S286" s="106" t="s">
        <v>35</v>
      </c>
      <c r="T286" s="107">
        <v>40084</v>
      </c>
      <c r="U286" s="106" t="s">
        <v>84</v>
      </c>
      <c r="V286" s="106" t="s">
        <v>35</v>
      </c>
      <c r="W286" s="107">
        <v>40165</v>
      </c>
      <c r="X286" s="106" t="s">
        <v>85</v>
      </c>
      <c r="AA286" s="106" t="s">
        <v>86</v>
      </c>
    </row>
    <row r="287" spans="1:27" x14ac:dyDescent="0.25">
      <c r="A287" s="106" t="s">
        <v>76</v>
      </c>
      <c r="B287" s="106" t="s">
        <v>1240</v>
      </c>
      <c r="C287" s="106" t="s">
        <v>1277</v>
      </c>
      <c r="D287" s="106" t="s">
        <v>1278</v>
      </c>
      <c r="F287" s="106" t="s">
        <v>1279</v>
      </c>
      <c r="G287" s="106" t="s">
        <v>1163</v>
      </c>
      <c r="H287" s="106" t="s">
        <v>1240</v>
      </c>
      <c r="I287" s="106" t="s">
        <v>1280</v>
      </c>
      <c r="J287" s="106" t="s">
        <v>116</v>
      </c>
      <c r="K287" s="106" t="s">
        <v>84</v>
      </c>
      <c r="M287" s="107">
        <v>41165</v>
      </c>
      <c r="N287" s="106" t="s">
        <v>84</v>
      </c>
      <c r="O287" s="106" t="s">
        <v>39</v>
      </c>
      <c r="P287" s="107">
        <v>41165</v>
      </c>
      <c r="Q287" s="106" t="s">
        <v>35</v>
      </c>
      <c r="R287" s="107">
        <v>41033</v>
      </c>
      <c r="S287" s="106" t="s">
        <v>35</v>
      </c>
      <c r="T287" s="107">
        <v>41033</v>
      </c>
      <c r="U287" s="106" t="s">
        <v>84</v>
      </c>
      <c r="V287" s="106" t="s">
        <v>35</v>
      </c>
      <c r="W287" s="107">
        <v>44833</v>
      </c>
      <c r="X287" s="106" t="s">
        <v>84</v>
      </c>
      <c r="Y287" s="106" t="s">
        <v>42</v>
      </c>
      <c r="Z287" s="107">
        <v>44833</v>
      </c>
      <c r="AA287" s="106" t="s">
        <v>86</v>
      </c>
    </row>
    <row r="288" spans="1:27" x14ac:dyDescent="0.25">
      <c r="A288" s="106" t="s">
        <v>76</v>
      </c>
      <c r="B288" s="106" t="s">
        <v>1240</v>
      </c>
      <c r="C288" s="106" t="s">
        <v>1281</v>
      </c>
      <c r="D288" s="106" t="s">
        <v>1282</v>
      </c>
      <c r="F288" s="106" t="s">
        <v>1283</v>
      </c>
      <c r="G288" s="106" t="s">
        <v>1272</v>
      </c>
      <c r="H288" s="106" t="s">
        <v>1240</v>
      </c>
      <c r="I288" s="106" t="s">
        <v>1284</v>
      </c>
      <c r="J288" s="106" t="s">
        <v>105</v>
      </c>
      <c r="K288" s="106" t="s">
        <v>85</v>
      </c>
      <c r="N288" s="106" t="s">
        <v>85</v>
      </c>
      <c r="U288" s="106" t="s">
        <v>85</v>
      </c>
      <c r="X288" s="106" t="s">
        <v>85</v>
      </c>
      <c r="AA288" s="106" t="s">
        <v>86</v>
      </c>
    </row>
    <row r="289" spans="1:27" x14ac:dyDescent="0.25">
      <c r="A289" s="106" t="s">
        <v>76</v>
      </c>
      <c r="B289" s="106" t="s">
        <v>1240</v>
      </c>
      <c r="C289" s="106" t="s">
        <v>1285</v>
      </c>
      <c r="D289" s="106" t="s">
        <v>1286</v>
      </c>
      <c r="F289" s="106" t="s">
        <v>1287</v>
      </c>
      <c r="G289" s="106" t="s">
        <v>1288</v>
      </c>
      <c r="H289" s="106" t="s">
        <v>1240</v>
      </c>
      <c r="I289" s="106" t="s">
        <v>1289</v>
      </c>
      <c r="J289" s="106" t="s">
        <v>116</v>
      </c>
      <c r="K289" s="106" t="s">
        <v>84</v>
      </c>
      <c r="M289" s="107">
        <v>40816</v>
      </c>
      <c r="N289" s="106" t="s">
        <v>84</v>
      </c>
      <c r="O289" s="106" t="s">
        <v>37</v>
      </c>
      <c r="P289" s="107">
        <v>40816</v>
      </c>
      <c r="Q289" s="106" t="s">
        <v>35</v>
      </c>
      <c r="R289" s="107">
        <v>40451</v>
      </c>
      <c r="S289" s="106" t="s">
        <v>35</v>
      </c>
      <c r="T289" s="107">
        <v>40451</v>
      </c>
      <c r="U289" s="106" t="s">
        <v>84</v>
      </c>
      <c r="V289" s="106" t="s">
        <v>35</v>
      </c>
      <c r="W289" s="107">
        <v>45191</v>
      </c>
      <c r="X289" s="106" t="s">
        <v>84</v>
      </c>
      <c r="Y289" s="106" t="s">
        <v>42</v>
      </c>
      <c r="Z289" s="107">
        <v>45190</v>
      </c>
      <c r="AA289" s="106" t="s">
        <v>86</v>
      </c>
    </row>
    <row r="290" spans="1:27" x14ac:dyDescent="0.25">
      <c r="A290" s="106" t="s">
        <v>76</v>
      </c>
      <c r="B290" s="106" t="s">
        <v>1240</v>
      </c>
      <c r="C290" s="106" t="s">
        <v>1290</v>
      </c>
      <c r="D290" s="106" t="s">
        <v>1291</v>
      </c>
      <c r="F290" s="106" t="s">
        <v>1292</v>
      </c>
      <c r="G290" s="106" t="s">
        <v>1293</v>
      </c>
      <c r="H290" s="106" t="s">
        <v>1240</v>
      </c>
      <c r="I290" s="106" t="s">
        <v>1259</v>
      </c>
      <c r="J290" s="106" t="s">
        <v>83</v>
      </c>
      <c r="K290" s="106" t="s">
        <v>84</v>
      </c>
      <c r="M290" s="107">
        <v>39882</v>
      </c>
      <c r="N290" s="106" t="s">
        <v>84</v>
      </c>
      <c r="O290" s="106" t="s">
        <v>37</v>
      </c>
      <c r="P290" s="107">
        <v>39882</v>
      </c>
      <c r="Q290" s="106" t="s">
        <v>35</v>
      </c>
      <c r="R290" s="107">
        <v>35590</v>
      </c>
      <c r="S290" s="106" t="s">
        <v>35</v>
      </c>
      <c r="T290" s="107">
        <v>36795</v>
      </c>
      <c r="U290" s="106" t="s">
        <v>85</v>
      </c>
      <c r="X290" s="106" t="s">
        <v>85</v>
      </c>
      <c r="AA290" s="106" t="s">
        <v>86</v>
      </c>
    </row>
    <row r="291" spans="1:27" x14ac:dyDescent="0.25">
      <c r="A291" s="106" t="s">
        <v>76</v>
      </c>
      <c r="B291" s="106" t="s">
        <v>1240</v>
      </c>
      <c r="C291" s="106" t="s">
        <v>1294</v>
      </c>
      <c r="D291" s="106" t="s">
        <v>1295</v>
      </c>
      <c r="F291" s="106" t="s">
        <v>1296</v>
      </c>
      <c r="G291" s="106" t="s">
        <v>1288</v>
      </c>
      <c r="H291" s="106" t="s">
        <v>1240</v>
      </c>
      <c r="I291" s="106" t="s">
        <v>1289</v>
      </c>
      <c r="J291" s="106" t="s">
        <v>83</v>
      </c>
      <c r="K291" s="106" t="s">
        <v>84</v>
      </c>
      <c r="M291" s="107">
        <v>38089</v>
      </c>
      <c r="N291" s="106" t="s">
        <v>84</v>
      </c>
      <c r="O291" s="106" t="s">
        <v>39</v>
      </c>
      <c r="P291" s="107">
        <v>38859</v>
      </c>
      <c r="Q291" s="106" t="s">
        <v>35</v>
      </c>
      <c r="R291" s="107">
        <v>39247</v>
      </c>
      <c r="S291" s="106" t="s">
        <v>35</v>
      </c>
      <c r="T291" s="107">
        <v>39247</v>
      </c>
      <c r="U291" s="106" t="s">
        <v>84</v>
      </c>
      <c r="V291" s="106" t="s">
        <v>35</v>
      </c>
      <c r="W291" s="107">
        <v>44468</v>
      </c>
      <c r="X291" s="106" t="s">
        <v>85</v>
      </c>
      <c r="AA291" s="106" t="s">
        <v>86</v>
      </c>
    </row>
    <row r="292" spans="1:27" x14ac:dyDescent="0.25">
      <c r="A292" s="106" t="s">
        <v>76</v>
      </c>
      <c r="B292" s="106" t="s">
        <v>1240</v>
      </c>
      <c r="C292" s="106" t="s">
        <v>1297</v>
      </c>
      <c r="D292" s="106" t="s">
        <v>1298</v>
      </c>
      <c r="F292" s="106" t="s">
        <v>1299</v>
      </c>
      <c r="G292" s="106" t="s">
        <v>81</v>
      </c>
      <c r="H292" s="106" t="s">
        <v>1240</v>
      </c>
      <c r="I292" s="106" t="s">
        <v>1300</v>
      </c>
      <c r="J292" s="106" t="s">
        <v>83</v>
      </c>
      <c r="K292" s="106" t="s">
        <v>84</v>
      </c>
      <c r="M292" s="107">
        <v>40816</v>
      </c>
      <c r="N292" s="106" t="s">
        <v>84</v>
      </c>
      <c r="O292" s="106" t="s">
        <v>39</v>
      </c>
      <c r="P292" s="107">
        <v>40816</v>
      </c>
      <c r="Q292" s="106" t="s">
        <v>35</v>
      </c>
      <c r="R292" s="107">
        <v>41033</v>
      </c>
      <c r="S292" s="106" t="s">
        <v>35</v>
      </c>
      <c r="T292" s="107">
        <v>41033</v>
      </c>
      <c r="U292" s="106" t="s">
        <v>84</v>
      </c>
      <c r="V292" s="106" t="s">
        <v>35</v>
      </c>
      <c r="W292" s="107">
        <v>43803</v>
      </c>
      <c r="X292" s="106" t="s">
        <v>84</v>
      </c>
      <c r="Y292" s="106" t="s">
        <v>36</v>
      </c>
      <c r="Z292" s="107">
        <v>44825</v>
      </c>
      <c r="AA292" s="106" t="s">
        <v>86</v>
      </c>
    </row>
    <row r="293" spans="1:27" x14ac:dyDescent="0.25">
      <c r="A293" s="106" t="s">
        <v>76</v>
      </c>
      <c r="B293" s="106" t="s">
        <v>1240</v>
      </c>
      <c r="C293" s="106" t="s">
        <v>1301</v>
      </c>
      <c r="D293" s="106" t="s">
        <v>1302</v>
      </c>
      <c r="F293" s="106" t="s">
        <v>1303</v>
      </c>
      <c r="G293" s="106" t="s">
        <v>1304</v>
      </c>
      <c r="H293" s="106" t="s">
        <v>1240</v>
      </c>
      <c r="I293" s="106" t="s">
        <v>1305</v>
      </c>
      <c r="K293" s="106" t="s">
        <v>84</v>
      </c>
      <c r="M293" s="107">
        <v>42641</v>
      </c>
      <c r="N293" s="106" t="s">
        <v>84</v>
      </c>
      <c r="O293" s="106" t="s">
        <v>39</v>
      </c>
      <c r="P293" s="107">
        <v>42641</v>
      </c>
      <c r="Q293" s="106" t="s">
        <v>35</v>
      </c>
      <c r="R293" s="107">
        <v>42642</v>
      </c>
      <c r="S293" s="106" t="s">
        <v>35</v>
      </c>
      <c r="T293" s="107">
        <v>42642</v>
      </c>
      <c r="U293" s="106" t="s">
        <v>85</v>
      </c>
      <c r="X293" s="106" t="s">
        <v>85</v>
      </c>
      <c r="AA293" s="106" t="s">
        <v>86</v>
      </c>
    </row>
    <row r="294" spans="1:27" x14ac:dyDescent="0.25">
      <c r="A294" s="106" t="s">
        <v>76</v>
      </c>
      <c r="B294" s="106" t="s">
        <v>1240</v>
      </c>
      <c r="C294" s="106" t="s">
        <v>1306</v>
      </c>
      <c r="D294" s="106" t="s">
        <v>1307</v>
      </c>
      <c r="F294" s="106" t="s">
        <v>1308</v>
      </c>
      <c r="G294" s="106" t="s">
        <v>1309</v>
      </c>
      <c r="H294" s="106" t="s">
        <v>1240</v>
      </c>
      <c r="I294" s="106" t="s">
        <v>1310</v>
      </c>
      <c r="J294" s="106" t="s">
        <v>83</v>
      </c>
      <c r="K294" s="106" t="s">
        <v>84</v>
      </c>
      <c r="M294" s="107">
        <v>41544</v>
      </c>
      <c r="N294" s="106" t="s">
        <v>84</v>
      </c>
      <c r="O294" s="106" t="s">
        <v>39</v>
      </c>
      <c r="P294" s="107">
        <v>41544</v>
      </c>
      <c r="Q294" s="106" t="s">
        <v>35</v>
      </c>
      <c r="R294" s="107">
        <v>41262</v>
      </c>
      <c r="S294" s="106" t="s">
        <v>35</v>
      </c>
      <c r="T294" s="107">
        <v>41262</v>
      </c>
      <c r="U294" s="106" t="s">
        <v>85</v>
      </c>
      <c r="X294" s="106" t="s">
        <v>85</v>
      </c>
      <c r="AA294" s="106" t="s">
        <v>86</v>
      </c>
    </row>
    <row r="295" spans="1:27" x14ac:dyDescent="0.25">
      <c r="A295" s="106" t="s">
        <v>76</v>
      </c>
      <c r="B295" s="106" t="s">
        <v>1240</v>
      </c>
      <c r="C295" s="106" t="s">
        <v>1311</v>
      </c>
      <c r="D295" s="106" t="s">
        <v>1307</v>
      </c>
      <c r="F295" s="106" t="s">
        <v>1312</v>
      </c>
      <c r="G295" s="106" t="s">
        <v>1313</v>
      </c>
      <c r="H295" s="106" t="s">
        <v>1240</v>
      </c>
      <c r="I295" s="106" t="s">
        <v>1314</v>
      </c>
      <c r="J295" s="106" t="s">
        <v>83</v>
      </c>
      <c r="K295" s="106" t="s">
        <v>84</v>
      </c>
      <c r="M295" s="107">
        <v>42275</v>
      </c>
      <c r="N295" s="106" t="s">
        <v>84</v>
      </c>
      <c r="O295" s="106" t="s">
        <v>39</v>
      </c>
      <c r="P295" s="107">
        <v>42275</v>
      </c>
      <c r="U295" s="106" t="s">
        <v>85</v>
      </c>
      <c r="X295" s="106" t="s">
        <v>85</v>
      </c>
      <c r="AA295" s="106" t="s">
        <v>86</v>
      </c>
    </row>
    <row r="296" spans="1:27" x14ac:dyDescent="0.25">
      <c r="A296" s="106" t="s">
        <v>76</v>
      </c>
      <c r="B296" s="106" t="s">
        <v>1240</v>
      </c>
      <c r="C296" s="106" t="s">
        <v>1315</v>
      </c>
      <c r="D296" s="106" t="s">
        <v>1316</v>
      </c>
      <c r="F296" s="106" t="s">
        <v>1317</v>
      </c>
      <c r="G296" s="106" t="s">
        <v>1258</v>
      </c>
      <c r="H296" s="106" t="s">
        <v>1240</v>
      </c>
      <c r="I296" s="106" t="s">
        <v>1318</v>
      </c>
      <c r="J296" s="106" t="s">
        <v>105</v>
      </c>
      <c r="K296" s="106" t="s">
        <v>84</v>
      </c>
      <c r="M296" s="107">
        <v>39350</v>
      </c>
      <c r="N296" s="106" t="s">
        <v>84</v>
      </c>
      <c r="O296" s="106" t="s">
        <v>37</v>
      </c>
      <c r="P296" s="107">
        <v>39350</v>
      </c>
      <c r="Q296" s="106" t="s">
        <v>35</v>
      </c>
      <c r="R296" s="107">
        <v>37319</v>
      </c>
      <c r="S296" s="106" t="s">
        <v>35</v>
      </c>
      <c r="T296" s="107">
        <v>37161</v>
      </c>
      <c r="U296" s="106" t="s">
        <v>84</v>
      </c>
      <c r="V296" s="106" t="s">
        <v>35</v>
      </c>
      <c r="W296" s="107">
        <v>39721</v>
      </c>
      <c r="X296" s="106" t="s">
        <v>85</v>
      </c>
      <c r="AA296" s="106" t="s">
        <v>86</v>
      </c>
    </row>
    <row r="297" spans="1:27" x14ac:dyDescent="0.25">
      <c r="A297" s="106" t="s">
        <v>76</v>
      </c>
      <c r="B297" s="106" t="s">
        <v>1240</v>
      </c>
      <c r="C297" s="106" t="s">
        <v>1319</v>
      </c>
      <c r="D297" s="106" t="s">
        <v>1320</v>
      </c>
      <c r="F297" s="106" t="s">
        <v>1321</v>
      </c>
      <c r="G297" s="106" t="s">
        <v>1244</v>
      </c>
      <c r="H297" s="106" t="s">
        <v>1240</v>
      </c>
      <c r="I297" s="106" t="s">
        <v>1245</v>
      </c>
      <c r="J297" s="106" t="s">
        <v>105</v>
      </c>
      <c r="K297" s="106" t="s">
        <v>84</v>
      </c>
      <c r="M297" s="107">
        <v>41165</v>
      </c>
      <c r="N297" s="106" t="s">
        <v>84</v>
      </c>
      <c r="O297" s="106" t="s">
        <v>39</v>
      </c>
      <c r="P297" s="107">
        <v>41165</v>
      </c>
      <c r="Q297" s="106" t="s">
        <v>35</v>
      </c>
      <c r="R297" s="107">
        <v>40913</v>
      </c>
      <c r="S297" s="106" t="s">
        <v>35</v>
      </c>
      <c r="T297" s="107">
        <v>40913</v>
      </c>
      <c r="U297" s="106" t="s">
        <v>85</v>
      </c>
      <c r="X297" s="106" t="s">
        <v>85</v>
      </c>
      <c r="AA297" s="106" t="s">
        <v>86</v>
      </c>
    </row>
    <row r="298" spans="1:27" x14ac:dyDescent="0.25">
      <c r="A298" s="106" t="s">
        <v>76</v>
      </c>
      <c r="B298" s="106" t="s">
        <v>1322</v>
      </c>
      <c r="C298" s="106" t="s">
        <v>1323</v>
      </c>
      <c r="D298" s="106" t="s">
        <v>1324</v>
      </c>
      <c r="F298" s="106" t="s">
        <v>1325</v>
      </c>
      <c r="G298" s="106" t="s">
        <v>772</v>
      </c>
      <c r="H298" s="106" t="s">
        <v>1322</v>
      </c>
      <c r="I298" s="106" t="s">
        <v>1326</v>
      </c>
      <c r="J298" s="106" t="s">
        <v>105</v>
      </c>
      <c r="K298" s="106" t="s">
        <v>84</v>
      </c>
      <c r="M298" s="107">
        <v>38740</v>
      </c>
      <c r="N298" s="106" t="s">
        <v>84</v>
      </c>
      <c r="O298" s="106" t="s">
        <v>37</v>
      </c>
      <c r="P298" s="107">
        <v>38740</v>
      </c>
      <c r="Q298" s="106" t="s">
        <v>35</v>
      </c>
      <c r="R298" s="107">
        <v>36423</v>
      </c>
      <c r="S298" s="106" t="s">
        <v>35</v>
      </c>
      <c r="T298" s="107">
        <v>37666</v>
      </c>
      <c r="U298" s="106" t="s">
        <v>84</v>
      </c>
      <c r="V298" s="106" t="s">
        <v>35</v>
      </c>
      <c r="W298" s="107">
        <v>39721</v>
      </c>
      <c r="X298" s="106" t="s">
        <v>85</v>
      </c>
      <c r="AA298" s="106" t="s">
        <v>86</v>
      </c>
    </row>
    <row r="299" spans="1:27" x14ac:dyDescent="0.25">
      <c r="A299" s="106" t="s">
        <v>76</v>
      </c>
      <c r="B299" s="106" t="s">
        <v>1322</v>
      </c>
      <c r="C299" s="106" t="s">
        <v>1327</v>
      </c>
      <c r="D299" s="106" t="s">
        <v>1328</v>
      </c>
      <c r="F299" s="106" t="s">
        <v>1329</v>
      </c>
      <c r="G299" s="106" t="s">
        <v>1330</v>
      </c>
      <c r="H299" s="106" t="s">
        <v>1322</v>
      </c>
      <c r="I299" s="106" t="s">
        <v>1331</v>
      </c>
      <c r="J299" s="106" t="s">
        <v>83</v>
      </c>
      <c r="K299" s="106" t="s">
        <v>84</v>
      </c>
      <c r="M299" s="107">
        <v>36143</v>
      </c>
      <c r="N299" s="106" t="s">
        <v>84</v>
      </c>
      <c r="O299" s="106" t="s">
        <v>37</v>
      </c>
      <c r="P299" s="107">
        <v>36143</v>
      </c>
      <c r="Q299" s="106" t="s">
        <v>35</v>
      </c>
      <c r="R299" s="107">
        <v>36370</v>
      </c>
      <c r="S299" s="106" t="s">
        <v>35</v>
      </c>
      <c r="T299" s="107">
        <v>36370</v>
      </c>
      <c r="U299" s="106" t="s">
        <v>85</v>
      </c>
      <c r="X299" s="106" t="s">
        <v>85</v>
      </c>
      <c r="AA299" s="106" t="s">
        <v>86</v>
      </c>
    </row>
    <row r="300" spans="1:27" x14ac:dyDescent="0.25">
      <c r="A300" s="106" t="s">
        <v>76</v>
      </c>
      <c r="B300" s="106" t="s">
        <v>1322</v>
      </c>
      <c r="C300" s="106" t="s">
        <v>1332</v>
      </c>
      <c r="D300" s="106" t="s">
        <v>1333</v>
      </c>
      <c r="F300" s="106" t="s">
        <v>1334</v>
      </c>
      <c r="G300" s="106" t="s">
        <v>1335</v>
      </c>
      <c r="H300" s="106" t="s">
        <v>1322</v>
      </c>
      <c r="I300" s="106" t="s">
        <v>1336</v>
      </c>
      <c r="J300" s="106" t="s">
        <v>105</v>
      </c>
      <c r="K300" s="106" t="s">
        <v>84</v>
      </c>
      <c r="M300" s="107">
        <v>41547</v>
      </c>
      <c r="N300" s="106" t="s">
        <v>84</v>
      </c>
      <c r="O300" s="106" t="s">
        <v>39</v>
      </c>
      <c r="P300" s="107">
        <v>41547</v>
      </c>
      <c r="Q300" s="106" t="s">
        <v>35</v>
      </c>
      <c r="R300" s="107">
        <v>41547</v>
      </c>
      <c r="S300" s="106" t="s">
        <v>35</v>
      </c>
      <c r="T300" s="107">
        <v>41547</v>
      </c>
      <c r="U300" s="106" t="s">
        <v>85</v>
      </c>
      <c r="X300" s="106" t="s">
        <v>85</v>
      </c>
      <c r="AA300" s="106" t="s">
        <v>86</v>
      </c>
    </row>
    <row r="301" spans="1:27" x14ac:dyDescent="0.25">
      <c r="A301" s="106" t="s">
        <v>76</v>
      </c>
      <c r="B301" s="106" t="s">
        <v>1322</v>
      </c>
      <c r="C301" s="106" t="s">
        <v>1337</v>
      </c>
      <c r="D301" s="106" t="s">
        <v>1338</v>
      </c>
      <c r="F301" s="106" t="s">
        <v>1339</v>
      </c>
      <c r="G301" s="106" t="s">
        <v>1340</v>
      </c>
      <c r="H301" s="106" t="s">
        <v>1322</v>
      </c>
      <c r="I301" s="106" t="s">
        <v>1341</v>
      </c>
      <c r="J301" s="106" t="s">
        <v>83</v>
      </c>
      <c r="K301" s="106" t="s">
        <v>84</v>
      </c>
      <c r="M301" s="107">
        <v>34051</v>
      </c>
      <c r="N301" s="106" t="s">
        <v>84</v>
      </c>
      <c r="P301" s="107">
        <v>34353</v>
      </c>
      <c r="Q301" s="106" t="s">
        <v>35</v>
      </c>
      <c r="R301" s="107">
        <v>36416</v>
      </c>
      <c r="S301" s="106" t="s">
        <v>35</v>
      </c>
      <c r="T301" s="107">
        <v>36416</v>
      </c>
      <c r="U301" s="106" t="s">
        <v>85</v>
      </c>
      <c r="X301" s="106" t="s">
        <v>85</v>
      </c>
      <c r="AA301" s="106" t="s">
        <v>86</v>
      </c>
    </row>
    <row r="302" spans="1:27" x14ac:dyDescent="0.25">
      <c r="A302" s="106" t="s">
        <v>76</v>
      </c>
      <c r="B302" s="106" t="s">
        <v>1322</v>
      </c>
      <c r="C302" s="106" t="s">
        <v>1342</v>
      </c>
      <c r="D302" s="106" t="s">
        <v>1343</v>
      </c>
      <c r="F302" s="106" t="s">
        <v>1344</v>
      </c>
      <c r="G302" s="106" t="s">
        <v>1345</v>
      </c>
      <c r="H302" s="106" t="s">
        <v>1322</v>
      </c>
      <c r="I302" s="106" t="s">
        <v>1346</v>
      </c>
      <c r="J302" s="106" t="s">
        <v>83</v>
      </c>
      <c r="K302" s="106" t="s">
        <v>84</v>
      </c>
      <c r="M302" s="107">
        <v>34758</v>
      </c>
      <c r="N302" s="106" t="s">
        <v>84</v>
      </c>
      <c r="O302" s="106" t="s">
        <v>37</v>
      </c>
      <c r="P302" s="107">
        <v>34758</v>
      </c>
      <c r="Q302" s="106" t="s">
        <v>35</v>
      </c>
      <c r="R302" s="107">
        <v>36370</v>
      </c>
      <c r="S302" s="106" t="s">
        <v>35</v>
      </c>
      <c r="T302" s="107">
        <v>36370</v>
      </c>
      <c r="U302" s="106" t="s">
        <v>84</v>
      </c>
      <c r="V302" s="106" t="s">
        <v>35</v>
      </c>
      <c r="W302" s="107">
        <v>44832</v>
      </c>
      <c r="X302" s="106" t="s">
        <v>84</v>
      </c>
      <c r="Y302" s="106" t="s">
        <v>42</v>
      </c>
      <c r="Z302" s="107">
        <v>44834</v>
      </c>
      <c r="AA302" s="106" t="s">
        <v>86</v>
      </c>
    </row>
    <row r="303" spans="1:27" x14ac:dyDescent="0.25">
      <c r="A303" s="106" t="s">
        <v>76</v>
      </c>
      <c r="B303" s="106" t="s">
        <v>1322</v>
      </c>
      <c r="C303" s="106" t="s">
        <v>1347</v>
      </c>
      <c r="D303" s="106" t="s">
        <v>1348</v>
      </c>
      <c r="F303" s="106" t="s">
        <v>1349</v>
      </c>
      <c r="G303" s="106" t="s">
        <v>1350</v>
      </c>
      <c r="H303" s="106" t="s">
        <v>1322</v>
      </c>
      <c r="I303" s="106" t="s">
        <v>1351</v>
      </c>
      <c r="K303" s="106" t="s">
        <v>84</v>
      </c>
      <c r="M303" s="107">
        <v>40450</v>
      </c>
      <c r="N303" s="106" t="s">
        <v>84</v>
      </c>
      <c r="O303" s="106" t="s">
        <v>37</v>
      </c>
      <c r="P303" s="107">
        <v>40450</v>
      </c>
      <c r="Q303" s="106" t="s">
        <v>35</v>
      </c>
      <c r="R303" s="107">
        <v>40298</v>
      </c>
      <c r="S303" s="106" t="s">
        <v>35</v>
      </c>
      <c r="T303" s="107">
        <v>40298</v>
      </c>
      <c r="U303" s="106" t="s">
        <v>84</v>
      </c>
      <c r="V303" s="106" t="s">
        <v>35</v>
      </c>
      <c r="W303" s="107">
        <v>45177</v>
      </c>
      <c r="X303" s="106" t="s">
        <v>85</v>
      </c>
      <c r="AA303" s="106" t="s">
        <v>86</v>
      </c>
    </row>
    <row r="304" spans="1:27" x14ac:dyDescent="0.25">
      <c r="A304" s="106" t="s">
        <v>76</v>
      </c>
      <c r="B304" s="106" t="s">
        <v>1322</v>
      </c>
      <c r="C304" s="106" t="s">
        <v>1352</v>
      </c>
      <c r="D304" s="106" t="s">
        <v>1353</v>
      </c>
      <c r="F304" s="106" t="s">
        <v>1354</v>
      </c>
      <c r="G304" s="106" t="s">
        <v>772</v>
      </c>
      <c r="H304" s="106" t="s">
        <v>1322</v>
      </c>
      <c r="I304" s="106" t="s">
        <v>1355</v>
      </c>
      <c r="J304" s="106" t="s">
        <v>105</v>
      </c>
      <c r="K304" s="106" t="s">
        <v>84</v>
      </c>
      <c r="M304" s="107">
        <v>41304</v>
      </c>
      <c r="N304" s="106" t="s">
        <v>84</v>
      </c>
      <c r="O304" s="106" t="s">
        <v>39</v>
      </c>
      <c r="P304" s="107">
        <v>41304</v>
      </c>
      <c r="Q304" s="106" t="s">
        <v>35</v>
      </c>
      <c r="R304" s="107">
        <v>41277</v>
      </c>
      <c r="S304" s="106" t="s">
        <v>35</v>
      </c>
      <c r="T304" s="107">
        <v>41277</v>
      </c>
      <c r="U304" s="106" t="s">
        <v>84</v>
      </c>
      <c r="V304" s="106" t="s">
        <v>35</v>
      </c>
      <c r="W304" s="107">
        <v>44456</v>
      </c>
      <c r="X304" s="106" t="s">
        <v>84</v>
      </c>
      <c r="Y304" s="106" t="s">
        <v>36</v>
      </c>
      <c r="Z304" s="107">
        <v>44721</v>
      </c>
      <c r="AA304" s="106" t="s">
        <v>86</v>
      </c>
    </row>
    <row r="305" spans="1:27" x14ac:dyDescent="0.25">
      <c r="A305" s="106" t="s">
        <v>1356</v>
      </c>
      <c r="B305" s="106" t="s">
        <v>1357</v>
      </c>
      <c r="C305" s="106" t="s">
        <v>1358</v>
      </c>
      <c r="D305" s="106" t="s">
        <v>1359</v>
      </c>
      <c r="F305" s="106" t="s">
        <v>1360</v>
      </c>
      <c r="G305" s="106" t="s">
        <v>1361</v>
      </c>
      <c r="H305" s="106" t="s">
        <v>1357</v>
      </c>
      <c r="I305" s="106" t="s">
        <v>1362</v>
      </c>
      <c r="J305" s="106" t="s">
        <v>83</v>
      </c>
      <c r="K305" s="106" t="s">
        <v>85</v>
      </c>
      <c r="N305" s="106" t="s">
        <v>85</v>
      </c>
      <c r="Q305" s="106" t="s">
        <v>35</v>
      </c>
      <c r="R305" s="107">
        <v>38624</v>
      </c>
      <c r="S305" s="106" t="s">
        <v>47</v>
      </c>
      <c r="T305" s="107">
        <v>35702</v>
      </c>
      <c r="U305" s="106" t="s">
        <v>85</v>
      </c>
      <c r="X305" s="106" t="s">
        <v>85</v>
      </c>
      <c r="AA305" s="106" t="s">
        <v>86</v>
      </c>
    </row>
    <row r="306" spans="1:27" x14ac:dyDescent="0.25">
      <c r="A306" s="106" t="s">
        <v>1356</v>
      </c>
      <c r="B306" s="106" t="s">
        <v>1357</v>
      </c>
      <c r="C306" s="106" t="s">
        <v>1363</v>
      </c>
      <c r="D306" s="106" t="s">
        <v>1364</v>
      </c>
      <c r="F306" s="106" t="s">
        <v>1365</v>
      </c>
      <c r="G306" s="106" t="s">
        <v>1366</v>
      </c>
      <c r="H306" s="106" t="s">
        <v>1357</v>
      </c>
      <c r="I306" s="106" t="s">
        <v>1367</v>
      </c>
      <c r="J306" s="106" t="s">
        <v>105</v>
      </c>
      <c r="K306" s="106" t="s">
        <v>84</v>
      </c>
      <c r="M306" s="107">
        <v>35244</v>
      </c>
      <c r="N306" s="106" t="s">
        <v>85</v>
      </c>
      <c r="Q306" s="106" t="s">
        <v>35</v>
      </c>
      <c r="R306" s="107">
        <v>40086</v>
      </c>
      <c r="S306" s="106" t="s">
        <v>35</v>
      </c>
      <c r="T306" s="107">
        <v>40086</v>
      </c>
      <c r="U306" s="106" t="s">
        <v>85</v>
      </c>
      <c r="X306" s="106" t="s">
        <v>84</v>
      </c>
      <c r="Y306" s="106" t="s">
        <v>44</v>
      </c>
      <c r="Z306" s="107">
        <v>36235</v>
      </c>
      <c r="AA306" s="106" t="s">
        <v>86</v>
      </c>
    </row>
    <row r="307" spans="1:27" x14ac:dyDescent="0.25">
      <c r="A307" s="106" t="s">
        <v>1356</v>
      </c>
      <c r="B307" s="106" t="s">
        <v>1357</v>
      </c>
      <c r="C307" s="106" t="s">
        <v>1368</v>
      </c>
      <c r="D307" s="106" t="s">
        <v>1369</v>
      </c>
      <c r="F307" s="106" t="s">
        <v>1370</v>
      </c>
      <c r="G307" s="106" t="s">
        <v>1371</v>
      </c>
      <c r="H307" s="106" t="s">
        <v>1357</v>
      </c>
      <c r="I307" s="106" t="s">
        <v>1372</v>
      </c>
      <c r="J307" s="106" t="s">
        <v>116</v>
      </c>
      <c r="K307" s="106" t="s">
        <v>85</v>
      </c>
      <c r="N307" s="106" t="s">
        <v>84</v>
      </c>
      <c r="O307" s="106" t="s">
        <v>39</v>
      </c>
      <c r="P307" s="107">
        <v>40416</v>
      </c>
      <c r="Q307" s="106" t="s">
        <v>35</v>
      </c>
      <c r="R307" s="107">
        <v>40406</v>
      </c>
      <c r="S307" s="106" t="s">
        <v>35</v>
      </c>
      <c r="T307" s="107">
        <v>40416</v>
      </c>
      <c r="U307" s="106" t="s">
        <v>85</v>
      </c>
      <c r="X307" s="106" t="s">
        <v>84</v>
      </c>
      <c r="Y307" s="106" t="s">
        <v>44</v>
      </c>
      <c r="Z307" s="107">
        <v>40417</v>
      </c>
      <c r="AA307" s="106" t="s">
        <v>86</v>
      </c>
    </row>
    <row r="308" spans="1:27" x14ac:dyDescent="0.25">
      <c r="A308" s="106" t="s">
        <v>1356</v>
      </c>
      <c r="B308" s="106" t="s">
        <v>1357</v>
      </c>
      <c r="C308" s="106" t="s">
        <v>1373</v>
      </c>
      <c r="D308" s="106" t="s">
        <v>1374</v>
      </c>
      <c r="F308" s="106" t="s">
        <v>1375</v>
      </c>
      <c r="G308" s="106" t="s">
        <v>1376</v>
      </c>
      <c r="H308" s="106" t="s">
        <v>1357</v>
      </c>
      <c r="I308" s="106" t="s">
        <v>1377</v>
      </c>
      <c r="J308" s="106" t="s">
        <v>83</v>
      </c>
      <c r="K308" s="106" t="s">
        <v>84</v>
      </c>
      <c r="M308" s="107">
        <v>34236</v>
      </c>
      <c r="N308" s="106" t="s">
        <v>84</v>
      </c>
      <c r="O308" s="106" t="s">
        <v>39</v>
      </c>
      <c r="P308" s="107">
        <v>44074</v>
      </c>
      <c r="Q308" s="106" t="s">
        <v>35</v>
      </c>
      <c r="R308" s="107">
        <v>37985</v>
      </c>
      <c r="S308" s="106" t="s">
        <v>35</v>
      </c>
      <c r="T308" s="107">
        <v>38023</v>
      </c>
      <c r="U308" s="106" t="s">
        <v>84</v>
      </c>
      <c r="V308" s="106" t="s">
        <v>35</v>
      </c>
      <c r="W308" s="107">
        <v>45196</v>
      </c>
      <c r="X308" s="106" t="s">
        <v>85</v>
      </c>
      <c r="AA308" s="106" t="s">
        <v>86</v>
      </c>
    </row>
    <row r="309" spans="1:27" x14ac:dyDescent="0.25">
      <c r="A309" s="106" t="s">
        <v>1356</v>
      </c>
      <c r="B309" s="106" t="s">
        <v>1357</v>
      </c>
      <c r="C309" s="106" t="s">
        <v>1378</v>
      </c>
      <c r="D309" s="106" t="s">
        <v>1379</v>
      </c>
      <c r="F309" s="106" t="s">
        <v>1380</v>
      </c>
      <c r="G309" s="106" t="s">
        <v>1381</v>
      </c>
      <c r="H309" s="106" t="s">
        <v>1357</v>
      </c>
      <c r="I309" s="106" t="s">
        <v>1382</v>
      </c>
      <c r="J309" s="106" t="s">
        <v>116</v>
      </c>
      <c r="K309" s="106" t="s">
        <v>85</v>
      </c>
      <c r="N309" s="106" t="s">
        <v>85</v>
      </c>
      <c r="Q309" s="106" t="s">
        <v>35</v>
      </c>
      <c r="R309" s="107">
        <v>44102</v>
      </c>
      <c r="U309" s="106" t="s">
        <v>85</v>
      </c>
      <c r="X309" s="106" t="s">
        <v>85</v>
      </c>
      <c r="AA309" s="106" t="s">
        <v>86</v>
      </c>
    </row>
    <row r="310" spans="1:27" x14ac:dyDescent="0.25">
      <c r="A310" s="106" t="s">
        <v>1356</v>
      </c>
      <c r="B310" s="106" t="s">
        <v>1357</v>
      </c>
      <c r="C310" s="106" t="s">
        <v>1383</v>
      </c>
      <c r="D310" s="106" t="s">
        <v>1384</v>
      </c>
      <c r="F310" s="106" t="s">
        <v>1385</v>
      </c>
      <c r="G310" s="106" t="s">
        <v>1386</v>
      </c>
      <c r="H310" s="106" t="s">
        <v>1357</v>
      </c>
      <c r="I310" s="106" t="s">
        <v>1387</v>
      </c>
      <c r="J310" s="106" t="s">
        <v>83</v>
      </c>
      <c r="K310" s="106" t="s">
        <v>85</v>
      </c>
      <c r="N310" s="106" t="s">
        <v>84</v>
      </c>
      <c r="O310" s="106" t="s">
        <v>39</v>
      </c>
      <c r="P310" s="107">
        <v>40353</v>
      </c>
      <c r="Q310" s="106" t="s">
        <v>35</v>
      </c>
      <c r="R310" s="107">
        <v>36770</v>
      </c>
      <c r="S310" s="106" t="s">
        <v>35</v>
      </c>
      <c r="T310" s="107">
        <v>36762</v>
      </c>
      <c r="U310" s="106" t="s">
        <v>84</v>
      </c>
      <c r="V310" s="106" t="s">
        <v>35</v>
      </c>
      <c r="W310" s="107">
        <v>43266</v>
      </c>
      <c r="X310" s="106" t="s">
        <v>84</v>
      </c>
      <c r="Y310" s="106" t="s">
        <v>42</v>
      </c>
      <c r="Z310" s="107">
        <v>43368</v>
      </c>
      <c r="AA310" s="106" t="s">
        <v>86</v>
      </c>
    </row>
    <row r="311" spans="1:27" x14ac:dyDescent="0.25">
      <c r="A311" s="106" t="s">
        <v>1356</v>
      </c>
      <c r="B311" s="106" t="s">
        <v>1357</v>
      </c>
      <c r="C311" s="106" t="s">
        <v>1388</v>
      </c>
      <c r="D311" s="106" t="s">
        <v>1389</v>
      </c>
      <c r="F311" s="106" t="s">
        <v>1390</v>
      </c>
      <c r="G311" s="106" t="s">
        <v>1391</v>
      </c>
      <c r="H311" s="106" t="s">
        <v>1357</v>
      </c>
      <c r="I311" s="106" t="s">
        <v>1392</v>
      </c>
      <c r="J311" s="106" t="s">
        <v>105</v>
      </c>
      <c r="K311" s="106" t="s">
        <v>85</v>
      </c>
      <c r="N311" s="106" t="s">
        <v>85</v>
      </c>
      <c r="Q311" s="106" t="s">
        <v>35</v>
      </c>
      <c r="R311" s="107">
        <v>40815</v>
      </c>
      <c r="U311" s="106" t="s">
        <v>85</v>
      </c>
      <c r="X311" s="106" t="s">
        <v>85</v>
      </c>
      <c r="AA311" s="106" t="s">
        <v>86</v>
      </c>
    </row>
    <row r="312" spans="1:27" x14ac:dyDescent="0.25">
      <c r="A312" s="106" t="s">
        <v>1356</v>
      </c>
      <c r="B312" s="106" t="s">
        <v>1357</v>
      </c>
      <c r="C312" s="106" t="s">
        <v>1393</v>
      </c>
      <c r="D312" s="106" t="s">
        <v>1394</v>
      </c>
      <c r="F312" s="106" t="s">
        <v>1395</v>
      </c>
      <c r="G312" s="106" t="s">
        <v>1396</v>
      </c>
      <c r="H312" s="106" t="s">
        <v>1357</v>
      </c>
      <c r="I312" s="106" t="s">
        <v>1397</v>
      </c>
      <c r="J312" s="106" t="s">
        <v>83</v>
      </c>
      <c r="K312" s="106" t="s">
        <v>84</v>
      </c>
      <c r="M312" s="107">
        <v>41907</v>
      </c>
      <c r="N312" s="106" t="s">
        <v>84</v>
      </c>
      <c r="O312" s="106" t="s">
        <v>37</v>
      </c>
      <c r="P312" s="107">
        <v>41907</v>
      </c>
      <c r="Q312" s="106" t="s">
        <v>35</v>
      </c>
      <c r="R312" s="107">
        <v>37973</v>
      </c>
      <c r="S312" s="106" t="s">
        <v>35</v>
      </c>
      <c r="T312" s="107">
        <v>37519</v>
      </c>
      <c r="U312" s="106" t="s">
        <v>84</v>
      </c>
      <c r="V312" s="106" t="s">
        <v>35</v>
      </c>
      <c r="W312" s="107">
        <v>42990</v>
      </c>
      <c r="X312" s="106" t="s">
        <v>84</v>
      </c>
      <c r="Y312" s="106" t="s">
        <v>42</v>
      </c>
      <c r="Z312" s="107">
        <v>42990</v>
      </c>
      <c r="AA312" s="106" t="s">
        <v>86</v>
      </c>
    </row>
    <row r="313" spans="1:27" x14ac:dyDescent="0.25">
      <c r="A313" s="106" t="s">
        <v>1356</v>
      </c>
      <c r="B313" s="106" t="s">
        <v>1357</v>
      </c>
      <c r="C313" s="106" t="s">
        <v>1398</v>
      </c>
      <c r="D313" s="106" t="s">
        <v>1399</v>
      </c>
      <c r="F313" s="106" t="s">
        <v>1400</v>
      </c>
      <c r="G313" s="106" t="s">
        <v>1401</v>
      </c>
      <c r="H313" s="106" t="s">
        <v>1357</v>
      </c>
      <c r="I313" s="106" t="s">
        <v>1402</v>
      </c>
      <c r="J313" s="106" t="s">
        <v>83</v>
      </c>
      <c r="K313" s="106" t="s">
        <v>85</v>
      </c>
      <c r="N313" s="106" t="s">
        <v>85</v>
      </c>
      <c r="Q313" s="106" t="s">
        <v>35</v>
      </c>
      <c r="R313" s="107">
        <v>38251</v>
      </c>
      <c r="S313" s="106" t="s">
        <v>35</v>
      </c>
      <c r="T313" s="107">
        <v>38191</v>
      </c>
      <c r="U313" s="106" t="s">
        <v>85</v>
      </c>
      <c r="X313" s="106" t="s">
        <v>85</v>
      </c>
      <c r="AA313" s="106" t="s">
        <v>86</v>
      </c>
    </row>
    <row r="314" spans="1:27" x14ac:dyDescent="0.25">
      <c r="A314" s="106" t="s">
        <v>1356</v>
      </c>
      <c r="B314" s="106" t="s">
        <v>1357</v>
      </c>
      <c r="C314" s="106" t="s">
        <v>1403</v>
      </c>
      <c r="D314" s="106" t="s">
        <v>1404</v>
      </c>
      <c r="F314" s="106" t="s">
        <v>1405</v>
      </c>
      <c r="G314" s="106" t="s">
        <v>1406</v>
      </c>
      <c r="H314" s="106" t="s">
        <v>1357</v>
      </c>
      <c r="I314" s="106" t="s">
        <v>1407</v>
      </c>
      <c r="J314" s="106" t="s">
        <v>83</v>
      </c>
      <c r="K314" s="106" t="s">
        <v>85</v>
      </c>
      <c r="N314" s="106" t="s">
        <v>84</v>
      </c>
      <c r="O314" s="106" t="s">
        <v>39</v>
      </c>
      <c r="P314" s="107">
        <v>43448</v>
      </c>
      <c r="Q314" s="106" t="s">
        <v>35</v>
      </c>
      <c r="R314" s="107">
        <v>37529</v>
      </c>
      <c r="S314" s="106" t="s">
        <v>35</v>
      </c>
      <c r="T314" s="107">
        <v>37529</v>
      </c>
      <c r="U314" s="106" t="s">
        <v>84</v>
      </c>
      <c r="V314" s="106" t="s">
        <v>35</v>
      </c>
      <c r="W314" s="107">
        <v>43738</v>
      </c>
      <c r="X314" s="106" t="s">
        <v>84</v>
      </c>
      <c r="Y314" s="106" t="s">
        <v>42</v>
      </c>
      <c r="Z314" s="107">
        <v>43738</v>
      </c>
      <c r="AA314" s="106" t="s">
        <v>86</v>
      </c>
    </row>
    <row r="315" spans="1:27" x14ac:dyDescent="0.25">
      <c r="A315" s="106" t="s">
        <v>1356</v>
      </c>
      <c r="B315" s="106" t="s">
        <v>1357</v>
      </c>
      <c r="C315" s="106" t="s">
        <v>1408</v>
      </c>
      <c r="D315" s="106" t="s">
        <v>1409</v>
      </c>
      <c r="F315" s="106" t="s">
        <v>1410</v>
      </c>
      <c r="G315" s="106" t="s">
        <v>1411</v>
      </c>
      <c r="H315" s="106" t="s">
        <v>1357</v>
      </c>
      <c r="I315" s="106" t="s">
        <v>1412</v>
      </c>
      <c r="J315" s="106" t="s">
        <v>116</v>
      </c>
      <c r="K315" s="106" t="s">
        <v>84</v>
      </c>
      <c r="M315" s="107">
        <v>35387</v>
      </c>
      <c r="N315" s="106" t="s">
        <v>84</v>
      </c>
      <c r="O315" s="106" t="s">
        <v>39</v>
      </c>
      <c r="P315" s="107">
        <v>40794</v>
      </c>
      <c r="Q315" s="106" t="s">
        <v>35</v>
      </c>
      <c r="R315" s="107">
        <v>40259</v>
      </c>
      <c r="S315" s="106" t="s">
        <v>35</v>
      </c>
      <c r="T315" s="107">
        <v>40798</v>
      </c>
      <c r="U315" s="106" t="s">
        <v>84</v>
      </c>
      <c r="V315" s="106" t="s">
        <v>35</v>
      </c>
      <c r="W315" s="107">
        <v>43738</v>
      </c>
      <c r="X315" s="106" t="s">
        <v>84</v>
      </c>
      <c r="Y315" s="106" t="s">
        <v>42</v>
      </c>
      <c r="Z315" s="107">
        <v>43738</v>
      </c>
      <c r="AA315" s="106" t="s">
        <v>86</v>
      </c>
    </row>
    <row r="316" spans="1:27" x14ac:dyDescent="0.25">
      <c r="A316" s="106" t="s">
        <v>1356</v>
      </c>
      <c r="B316" s="106" t="s">
        <v>1357</v>
      </c>
      <c r="C316" s="106" t="s">
        <v>1413</v>
      </c>
      <c r="D316" s="106" t="s">
        <v>1414</v>
      </c>
      <c r="F316" s="106" t="s">
        <v>1415</v>
      </c>
      <c r="G316" s="106" t="s">
        <v>1416</v>
      </c>
      <c r="H316" s="106" t="s">
        <v>1357</v>
      </c>
      <c r="I316" s="106" t="s">
        <v>1417</v>
      </c>
      <c r="J316" s="106" t="s">
        <v>116</v>
      </c>
      <c r="K316" s="106" t="s">
        <v>85</v>
      </c>
      <c r="N316" s="106" t="s">
        <v>84</v>
      </c>
      <c r="O316" s="106" t="s">
        <v>39</v>
      </c>
      <c r="P316" s="107">
        <v>43563</v>
      </c>
      <c r="Q316" s="106" t="s">
        <v>35</v>
      </c>
      <c r="R316" s="107">
        <v>41544</v>
      </c>
      <c r="S316" s="106" t="s">
        <v>35</v>
      </c>
      <c r="T316" s="107">
        <v>41544</v>
      </c>
      <c r="U316" s="106" t="s">
        <v>84</v>
      </c>
      <c r="V316" s="106" t="s">
        <v>35</v>
      </c>
      <c r="W316" s="107">
        <v>44174</v>
      </c>
      <c r="X316" s="106" t="s">
        <v>85</v>
      </c>
      <c r="AA316" s="106" t="s">
        <v>86</v>
      </c>
    </row>
    <row r="317" spans="1:27" x14ac:dyDescent="0.25">
      <c r="A317" s="106" t="s">
        <v>1356</v>
      </c>
      <c r="B317" s="106" t="s">
        <v>1357</v>
      </c>
      <c r="C317" s="106" t="s">
        <v>1418</v>
      </c>
      <c r="D317" s="106" t="s">
        <v>1419</v>
      </c>
      <c r="F317" s="106" t="s">
        <v>1420</v>
      </c>
      <c r="G317" s="106" t="s">
        <v>1421</v>
      </c>
      <c r="H317" s="106" t="s">
        <v>1357</v>
      </c>
      <c r="I317" s="106" t="s">
        <v>1422</v>
      </c>
      <c r="J317" s="106" t="s">
        <v>83</v>
      </c>
      <c r="K317" s="106" t="s">
        <v>84</v>
      </c>
      <c r="M317" s="107">
        <v>39304</v>
      </c>
      <c r="N317" s="106" t="s">
        <v>84</v>
      </c>
      <c r="O317" s="106" t="s">
        <v>39</v>
      </c>
      <c r="P317" s="107">
        <v>39525</v>
      </c>
      <c r="Q317" s="106" t="s">
        <v>35</v>
      </c>
      <c r="R317" s="107">
        <v>37469</v>
      </c>
      <c r="S317" s="106" t="s">
        <v>35</v>
      </c>
      <c r="T317" s="107">
        <v>37624</v>
      </c>
      <c r="U317" s="106" t="s">
        <v>85</v>
      </c>
      <c r="X317" s="106" t="s">
        <v>85</v>
      </c>
      <c r="AA317" s="106" t="s">
        <v>86</v>
      </c>
    </row>
    <row r="318" spans="1:27" x14ac:dyDescent="0.25">
      <c r="A318" s="106" t="s">
        <v>1356</v>
      </c>
      <c r="B318" s="106" t="s">
        <v>1357</v>
      </c>
      <c r="C318" s="106" t="s">
        <v>1423</v>
      </c>
      <c r="D318" s="106" t="s">
        <v>1424</v>
      </c>
      <c r="F318" s="106" t="s">
        <v>1425</v>
      </c>
      <c r="G318" s="106" t="s">
        <v>1426</v>
      </c>
      <c r="H318" s="106" t="s">
        <v>1357</v>
      </c>
      <c r="I318" s="106" t="s">
        <v>1427</v>
      </c>
      <c r="J318" s="106" t="s">
        <v>83</v>
      </c>
      <c r="K318" s="106" t="s">
        <v>85</v>
      </c>
      <c r="N318" s="106" t="s">
        <v>85</v>
      </c>
      <c r="Q318" s="106" t="s">
        <v>35</v>
      </c>
      <c r="R318" s="107">
        <v>37890</v>
      </c>
      <c r="S318" s="106" t="s">
        <v>35</v>
      </c>
      <c r="T318" s="107">
        <v>35702</v>
      </c>
      <c r="U318" s="106" t="s">
        <v>85</v>
      </c>
      <c r="X318" s="106" t="s">
        <v>85</v>
      </c>
      <c r="AA318" s="106" t="s">
        <v>86</v>
      </c>
    </row>
    <row r="319" spans="1:27" x14ac:dyDescent="0.25">
      <c r="A319" s="106" t="s">
        <v>1356</v>
      </c>
      <c r="B319" s="106" t="s">
        <v>1357</v>
      </c>
      <c r="C319" s="106" t="s">
        <v>1428</v>
      </c>
      <c r="D319" s="106" t="s">
        <v>1429</v>
      </c>
      <c r="F319" s="106" t="s">
        <v>1430</v>
      </c>
      <c r="G319" s="106" t="s">
        <v>1431</v>
      </c>
      <c r="H319" s="106" t="s">
        <v>1357</v>
      </c>
      <c r="I319" s="106" t="s">
        <v>1432</v>
      </c>
      <c r="J319" s="106" t="s">
        <v>116</v>
      </c>
      <c r="K319" s="106" t="s">
        <v>84</v>
      </c>
      <c r="M319" s="107">
        <v>33618</v>
      </c>
      <c r="N319" s="106" t="s">
        <v>84</v>
      </c>
      <c r="O319" s="106" t="s">
        <v>39</v>
      </c>
      <c r="P319" s="107">
        <v>33984</v>
      </c>
      <c r="Q319" s="106" t="s">
        <v>35</v>
      </c>
      <c r="R319" s="107">
        <v>40266</v>
      </c>
      <c r="S319" s="106" t="s">
        <v>35</v>
      </c>
      <c r="T319" s="107">
        <v>40171</v>
      </c>
      <c r="U319" s="106" t="s">
        <v>85</v>
      </c>
      <c r="X319" s="106" t="s">
        <v>84</v>
      </c>
      <c r="Y319" s="106" t="s">
        <v>44</v>
      </c>
      <c r="Z319" s="107">
        <v>33984</v>
      </c>
      <c r="AA319" s="106" t="s">
        <v>86</v>
      </c>
    </row>
    <row r="320" spans="1:27" x14ac:dyDescent="0.25">
      <c r="A320" s="106" t="s">
        <v>1356</v>
      </c>
      <c r="B320" s="106" t="s">
        <v>1357</v>
      </c>
      <c r="C320" s="106" t="s">
        <v>1433</v>
      </c>
      <c r="D320" s="106" t="s">
        <v>1434</v>
      </c>
      <c r="F320" s="106" t="s">
        <v>1435</v>
      </c>
      <c r="G320" s="106" t="s">
        <v>1421</v>
      </c>
      <c r="H320" s="106" t="s">
        <v>1357</v>
      </c>
      <c r="I320" s="106" t="s">
        <v>1436</v>
      </c>
      <c r="J320" s="106" t="s">
        <v>116</v>
      </c>
      <c r="K320" s="106" t="s">
        <v>85</v>
      </c>
      <c r="N320" s="106" t="s">
        <v>85</v>
      </c>
      <c r="Q320" s="106" t="s">
        <v>35</v>
      </c>
      <c r="R320" s="107">
        <v>43250</v>
      </c>
      <c r="S320" s="106" t="s">
        <v>35</v>
      </c>
      <c r="T320" s="107">
        <v>43738</v>
      </c>
      <c r="U320" s="106" t="s">
        <v>85</v>
      </c>
      <c r="X320" s="106" t="s">
        <v>85</v>
      </c>
      <c r="AA320" s="106" t="s">
        <v>86</v>
      </c>
    </row>
    <row r="321" spans="1:27" x14ac:dyDescent="0.25">
      <c r="A321" s="106" t="s">
        <v>1356</v>
      </c>
      <c r="B321" s="106" t="s">
        <v>1357</v>
      </c>
      <c r="C321" s="106" t="s">
        <v>1437</v>
      </c>
      <c r="D321" s="106" t="s">
        <v>1438</v>
      </c>
      <c r="F321" s="106" t="s">
        <v>1439</v>
      </c>
      <c r="G321" s="106" t="s">
        <v>1440</v>
      </c>
      <c r="H321" s="106" t="s">
        <v>1357</v>
      </c>
      <c r="I321" s="106" t="s">
        <v>1441</v>
      </c>
      <c r="J321" s="106" t="s">
        <v>83</v>
      </c>
      <c r="K321" s="106" t="s">
        <v>85</v>
      </c>
      <c r="N321" s="106" t="s">
        <v>85</v>
      </c>
      <c r="Q321" s="106" t="s">
        <v>35</v>
      </c>
      <c r="R321" s="107">
        <v>38135</v>
      </c>
      <c r="S321" s="106" t="s">
        <v>35</v>
      </c>
      <c r="T321" s="107">
        <v>38232</v>
      </c>
      <c r="U321" s="106" t="s">
        <v>85</v>
      </c>
      <c r="X321" s="106" t="s">
        <v>85</v>
      </c>
      <c r="AA321" s="106" t="s">
        <v>86</v>
      </c>
    </row>
    <row r="322" spans="1:27" x14ac:dyDescent="0.25">
      <c r="A322" s="106" t="s">
        <v>1356</v>
      </c>
      <c r="B322" s="106" t="s">
        <v>1357</v>
      </c>
      <c r="C322" s="106" t="s">
        <v>1442</v>
      </c>
      <c r="D322" s="106" t="s">
        <v>1443</v>
      </c>
      <c r="F322" s="106" t="s">
        <v>1444</v>
      </c>
      <c r="G322" s="106" t="s">
        <v>1445</v>
      </c>
      <c r="H322" s="106" t="s">
        <v>1357</v>
      </c>
      <c r="I322" s="106" t="s">
        <v>1446</v>
      </c>
      <c r="J322" s="106" t="s">
        <v>83</v>
      </c>
      <c r="K322" s="106" t="s">
        <v>85</v>
      </c>
      <c r="N322" s="106" t="s">
        <v>85</v>
      </c>
      <c r="Q322" s="106" t="s">
        <v>35</v>
      </c>
      <c r="R322" s="107">
        <v>37889</v>
      </c>
      <c r="S322" s="106" t="s">
        <v>35</v>
      </c>
      <c r="T322" s="107">
        <v>37887</v>
      </c>
      <c r="U322" s="106" t="s">
        <v>85</v>
      </c>
      <c r="X322" s="106" t="s">
        <v>85</v>
      </c>
      <c r="AA322" s="106" t="s">
        <v>86</v>
      </c>
    </row>
    <row r="323" spans="1:27" x14ac:dyDescent="0.25">
      <c r="A323" s="106" t="s">
        <v>1356</v>
      </c>
      <c r="B323" s="106" t="s">
        <v>1357</v>
      </c>
      <c r="C323" s="106" t="s">
        <v>1447</v>
      </c>
      <c r="D323" s="106" t="s">
        <v>1448</v>
      </c>
      <c r="F323" s="106" t="s">
        <v>1449</v>
      </c>
      <c r="G323" s="106" t="s">
        <v>1450</v>
      </c>
      <c r="H323" s="106" t="s">
        <v>1357</v>
      </c>
      <c r="I323" s="106" t="s">
        <v>1451</v>
      </c>
      <c r="J323" s="106" t="s">
        <v>83</v>
      </c>
      <c r="K323" s="106" t="s">
        <v>85</v>
      </c>
      <c r="N323" s="106" t="s">
        <v>85</v>
      </c>
      <c r="Q323" s="106" t="s">
        <v>35</v>
      </c>
      <c r="R323" s="107">
        <v>38611</v>
      </c>
      <c r="S323" s="106" t="s">
        <v>35</v>
      </c>
      <c r="T323" s="107">
        <v>37890</v>
      </c>
      <c r="U323" s="106" t="s">
        <v>85</v>
      </c>
      <c r="X323" s="106" t="s">
        <v>85</v>
      </c>
      <c r="AA323" s="106" t="s">
        <v>86</v>
      </c>
    </row>
    <row r="324" spans="1:27" x14ac:dyDescent="0.25">
      <c r="A324" s="106" t="s">
        <v>1356</v>
      </c>
      <c r="B324" s="106" t="s">
        <v>1357</v>
      </c>
      <c r="C324" s="106" t="s">
        <v>1452</v>
      </c>
      <c r="D324" s="106" t="s">
        <v>1453</v>
      </c>
      <c r="F324" s="106" t="s">
        <v>1454</v>
      </c>
      <c r="G324" s="106" t="s">
        <v>1455</v>
      </c>
      <c r="H324" s="106" t="s">
        <v>1357</v>
      </c>
      <c r="I324" s="106" t="s">
        <v>1456</v>
      </c>
      <c r="J324" s="106" t="s">
        <v>83</v>
      </c>
      <c r="K324" s="106" t="s">
        <v>85</v>
      </c>
      <c r="N324" s="106" t="s">
        <v>85</v>
      </c>
      <c r="Q324" s="106" t="s">
        <v>35</v>
      </c>
      <c r="R324" s="107">
        <v>38625</v>
      </c>
      <c r="S324" s="106" t="s">
        <v>35</v>
      </c>
      <c r="T324" s="107">
        <v>39716</v>
      </c>
      <c r="U324" s="106" t="s">
        <v>85</v>
      </c>
      <c r="X324" s="106" t="s">
        <v>85</v>
      </c>
      <c r="AA324" s="106" t="s">
        <v>86</v>
      </c>
    </row>
    <row r="325" spans="1:27" x14ac:dyDescent="0.25">
      <c r="A325" s="106" t="s">
        <v>1356</v>
      </c>
      <c r="B325" s="106" t="s">
        <v>1357</v>
      </c>
      <c r="C325" s="106" t="s">
        <v>1457</v>
      </c>
      <c r="D325" s="106" t="s">
        <v>1458</v>
      </c>
      <c r="F325" s="106" t="s">
        <v>1459</v>
      </c>
      <c r="G325" s="106" t="s">
        <v>1460</v>
      </c>
      <c r="H325" s="106" t="s">
        <v>1357</v>
      </c>
      <c r="I325" s="106" t="s">
        <v>1461</v>
      </c>
      <c r="J325" s="106" t="s">
        <v>83</v>
      </c>
      <c r="K325" s="106" t="s">
        <v>85</v>
      </c>
      <c r="N325" s="106" t="s">
        <v>84</v>
      </c>
      <c r="O325" s="106" t="s">
        <v>39</v>
      </c>
      <c r="P325" s="107">
        <v>42643</v>
      </c>
      <c r="Q325" s="106" t="s">
        <v>35</v>
      </c>
      <c r="R325" s="107">
        <v>37161</v>
      </c>
      <c r="S325" s="106" t="s">
        <v>35</v>
      </c>
      <c r="T325" s="107">
        <v>38209</v>
      </c>
      <c r="U325" s="106" t="s">
        <v>85</v>
      </c>
      <c r="X325" s="106" t="s">
        <v>85</v>
      </c>
      <c r="AA325" s="106" t="s">
        <v>86</v>
      </c>
    </row>
    <row r="326" spans="1:27" x14ac:dyDescent="0.25">
      <c r="A326" s="106" t="s">
        <v>1356</v>
      </c>
      <c r="B326" s="106" t="s">
        <v>1357</v>
      </c>
      <c r="C326" s="106" t="s">
        <v>1462</v>
      </c>
      <c r="D326" s="106" t="s">
        <v>1463</v>
      </c>
      <c r="F326" s="106" t="s">
        <v>1464</v>
      </c>
      <c r="G326" s="106" t="s">
        <v>1465</v>
      </c>
      <c r="H326" s="106" t="s">
        <v>1357</v>
      </c>
      <c r="I326" s="106" t="s">
        <v>1466</v>
      </c>
      <c r="J326" s="106" t="s">
        <v>105</v>
      </c>
      <c r="K326" s="106" t="s">
        <v>84</v>
      </c>
      <c r="M326" s="107">
        <v>41530</v>
      </c>
      <c r="N326" s="106" t="s">
        <v>84</v>
      </c>
      <c r="O326" s="106" t="s">
        <v>39</v>
      </c>
      <c r="P326" s="107">
        <v>41533</v>
      </c>
      <c r="Q326" s="106" t="s">
        <v>35</v>
      </c>
      <c r="R326" s="107">
        <v>38988</v>
      </c>
      <c r="S326" s="106" t="s">
        <v>35</v>
      </c>
      <c r="T326" s="107">
        <v>41208</v>
      </c>
      <c r="U326" s="106" t="s">
        <v>85</v>
      </c>
      <c r="X326" s="106" t="s">
        <v>85</v>
      </c>
      <c r="AA326" s="106" t="s">
        <v>86</v>
      </c>
    </row>
    <row r="327" spans="1:27" x14ac:dyDescent="0.25">
      <c r="A327" s="106" t="s">
        <v>1356</v>
      </c>
      <c r="B327" s="106" t="s">
        <v>1357</v>
      </c>
      <c r="C327" s="106" t="s">
        <v>1467</v>
      </c>
      <c r="D327" s="106" t="s">
        <v>1468</v>
      </c>
      <c r="F327" s="106" t="s">
        <v>1469</v>
      </c>
      <c r="G327" s="106" t="s">
        <v>1421</v>
      </c>
      <c r="H327" s="106" t="s">
        <v>1357</v>
      </c>
      <c r="I327" s="106" t="s">
        <v>1422</v>
      </c>
      <c r="J327" s="106" t="s">
        <v>116</v>
      </c>
      <c r="K327" s="106" t="s">
        <v>84</v>
      </c>
      <c r="M327" s="107">
        <v>41890</v>
      </c>
      <c r="N327" s="106" t="s">
        <v>84</v>
      </c>
      <c r="O327" s="106" t="s">
        <v>39</v>
      </c>
      <c r="P327" s="107">
        <v>41890</v>
      </c>
      <c r="Q327" s="106" t="s">
        <v>35</v>
      </c>
      <c r="R327" s="107">
        <v>41890</v>
      </c>
      <c r="S327" s="106" t="s">
        <v>35</v>
      </c>
      <c r="T327" s="107">
        <v>41890</v>
      </c>
      <c r="U327" s="106" t="s">
        <v>84</v>
      </c>
      <c r="V327" s="106" t="s">
        <v>35</v>
      </c>
      <c r="W327" s="107">
        <v>42559</v>
      </c>
      <c r="X327" s="106" t="s">
        <v>84</v>
      </c>
      <c r="Y327" s="106" t="s">
        <v>36</v>
      </c>
      <c r="Z327" s="107">
        <v>42559</v>
      </c>
      <c r="AA327" s="106" t="s">
        <v>86</v>
      </c>
    </row>
    <row r="328" spans="1:27" x14ac:dyDescent="0.25">
      <c r="A328" s="106" t="s">
        <v>1356</v>
      </c>
      <c r="B328" s="106" t="s">
        <v>1357</v>
      </c>
      <c r="C328" s="106" t="s">
        <v>1470</v>
      </c>
      <c r="D328" s="106" t="s">
        <v>1471</v>
      </c>
      <c r="F328" s="106" t="s">
        <v>1472</v>
      </c>
      <c r="G328" s="106" t="s">
        <v>1473</v>
      </c>
      <c r="H328" s="106" t="s">
        <v>1357</v>
      </c>
      <c r="I328" s="106" t="s">
        <v>1474</v>
      </c>
      <c r="J328" s="106" t="s">
        <v>105</v>
      </c>
      <c r="K328" s="106" t="s">
        <v>85</v>
      </c>
      <c r="N328" s="106" t="s">
        <v>84</v>
      </c>
      <c r="O328" s="106" t="s">
        <v>39</v>
      </c>
      <c r="P328" s="107">
        <v>40444</v>
      </c>
      <c r="Q328" s="106" t="s">
        <v>35</v>
      </c>
      <c r="R328" s="107">
        <v>40652</v>
      </c>
      <c r="S328" s="106" t="s">
        <v>35</v>
      </c>
      <c r="T328" s="107">
        <v>40443</v>
      </c>
      <c r="U328" s="106" t="s">
        <v>85</v>
      </c>
      <c r="X328" s="106" t="s">
        <v>85</v>
      </c>
      <c r="AA328" s="106" t="s">
        <v>86</v>
      </c>
    </row>
    <row r="329" spans="1:27" x14ac:dyDescent="0.25">
      <c r="A329" s="106" t="s">
        <v>1356</v>
      </c>
      <c r="B329" s="106" t="s">
        <v>1357</v>
      </c>
      <c r="C329" s="106" t="s">
        <v>1475</v>
      </c>
      <c r="D329" s="106" t="s">
        <v>1476</v>
      </c>
      <c r="F329" s="106" t="s">
        <v>1477</v>
      </c>
      <c r="G329" s="106" t="s">
        <v>1478</v>
      </c>
      <c r="H329" s="106" t="s">
        <v>1357</v>
      </c>
      <c r="I329" s="106" t="s">
        <v>1479</v>
      </c>
      <c r="J329" s="106" t="s">
        <v>83</v>
      </c>
      <c r="K329" s="106" t="s">
        <v>84</v>
      </c>
      <c r="M329" s="107">
        <v>39612</v>
      </c>
      <c r="N329" s="106" t="s">
        <v>84</v>
      </c>
      <c r="O329" s="106" t="s">
        <v>39</v>
      </c>
      <c r="P329" s="107">
        <v>39612</v>
      </c>
      <c r="Q329" s="106" t="s">
        <v>35</v>
      </c>
      <c r="R329" s="107">
        <v>36812</v>
      </c>
      <c r="S329" s="106" t="s">
        <v>35</v>
      </c>
      <c r="T329" s="107">
        <v>39611</v>
      </c>
      <c r="U329" s="106" t="s">
        <v>84</v>
      </c>
      <c r="V329" s="106" t="s">
        <v>35</v>
      </c>
      <c r="W329" s="107">
        <v>43903</v>
      </c>
      <c r="X329" s="106" t="s">
        <v>84</v>
      </c>
      <c r="Y329" s="106" t="s">
        <v>42</v>
      </c>
      <c r="Z329" s="107">
        <v>43903</v>
      </c>
      <c r="AA329" s="106" t="s">
        <v>86</v>
      </c>
    </row>
    <row r="330" spans="1:27" x14ac:dyDescent="0.25">
      <c r="A330" s="106" t="s">
        <v>1356</v>
      </c>
      <c r="B330" s="106" t="s">
        <v>1357</v>
      </c>
      <c r="C330" s="106" t="s">
        <v>1480</v>
      </c>
      <c r="D330" s="106" t="s">
        <v>1481</v>
      </c>
      <c r="F330" s="106" t="s">
        <v>1482</v>
      </c>
      <c r="G330" s="106" t="s">
        <v>1483</v>
      </c>
      <c r="H330" s="106" t="s">
        <v>1357</v>
      </c>
      <c r="I330" s="106" t="s">
        <v>1484</v>
      </c>
      <c r="J330" s="106" t="s">
        <v>116</v>
      </c>
      <c r="K330" s="106" t="s">
        <v>85</v>
      </c>
      <c r="N330" s="106" t="s">
        <v>85</v>
      </c>
      <c r="U330" s="106" t="s">
        <v>85</v>
      </c>
      <c r="X330" s="106" t="s">
        <v>85</v>
      </c>
      <c r="AA330" s="106" t="s">
        <v>86</v>
      </c>
    </row>
    <row r="331" spans="1:27" x14ac:dyDescent="0.25">
      <c r="A331" s="106" t="s">
        <v>1356</v>
      </c>
      <c r="B331" s="106" t="s">
        <v>1357</v>
      </c>
      <c r="C331" s="106" t="s">
        <v>1485</v>
      </c>
      <c r="D331" s="106" t="s">
        <v>1486</v>
      </c>
      <c r="F331" s="106" t="s">
        <v>1487</v>
      </c>
      <c r="G331" s="106" t="s">
        <v>1488</v>
      </c>
      <c r="H331" s="106" t="s">
        <v>1357</v>
      </c>
      <c r="I331" s="106" t="s">
        <v>1489</v>
      </c>
      <c r="J331" s="106" t="s">
        <v>83</v>
      </c>
      <c r="K331" s="106" t="s">
        <v>85</v>
      </c>
      <c r="N331" s="106" t="s">
        <v>85</v>
      </c>
      <c r="Q331" s="106" t="s">
        <v>35</v>
      </c>
      <c r="R331" s="107">
        <v>38247</v>
      </c>
      <c r="U331" s="106" t="s">
        <v>85</v>
      </c>
      <c r="X331" s="106" t="s">
        <v>85</v>
      </c>
      <c r="AA331" s="106" t="s">
        <v>86</v>
      </c>
    </row>
    <row r="332" spans="1:27" x14ac:dyDescent="0.25">
      <c r="A332" s="106" t="s">
        <v>1356</v>
      </c>
      <c r="B332" s="106" t="s">
        <v>1357</v>
      </c>
      <c r="C332" s="106" t="s">
        <v>1490</v>
      </c>
      <c r="D332" s="106" t="s">
        <v>1491</v>
      </c>
      <c r="F332" s="106" t="s">
        <v>1492</v>
      </c>
      <c r="G332" s="106" t="s">
        <v>1396</v>
      </c>
      <c r="H332" s="106" t="s">
        <v>1357</v>
      </c>
      <c r="I332" s="106" t="s">
        <v>1397</v>
      </c>
      <c r="J332" s="106" t="s">
        <v>83</v>
      </c>
      <c r="K332" s="106" t="s">
        <v>84</v>
      </c>
      <c r="M332" s="107">
        <v>37071</v>
      </c>
      <c r="N332" s="106" t="s">
        <v>84</v>
      </c>
      <c r="P332" s="107">
        <v>37586</v>
      </c>
      <c r="Q332" s="106" t="s">
        <v>35</v>
      </c>
      <c r="R332" s="107">
        <v>36761</v>
      </c>
      <c r="S332" s="106" t="s">
        <v>35</v>
      </c>
      <c r="T332" s="107">
        <v>36433</v>
      </c>
      <c r="U332" s="106" t="s">
        <v>84</v>
      </c>
      <c r="V332" s="106" t="s">
        <v>35</v>
      </c>
      <c r="W332" s="107">
        <v>44558</v>
      </c>
      <c r="X332" s="106" t="s">
        <v>84</v>
      </c>
      <c r="Y332" s="106" t="s">
        <v>43</v>
      </c>
      <c r="Z332" s="107">
        <v>37586</v>
      </c>
      <c r="AA332" s="106" t="s">
        <v>86</v>
      </c>
    </row>
    <row r="333" spans="1:27" x14ac:dyDescent="0.25">
      <c r="A333" s="106" t="s">
        <v>1356</v>
      </c>
      <c r="B333" s="106" t="s">
        <v>1357</v>
      </c>
      <c r="C333" s="106" t="s">
        <v>1493</v>
      </c>
      <c r="D333" s="106" t="s">
        <v>1494</v>
      </c>
      <c r="F333" s="106" t="s">
        <v>1495</v>
      </c>
      <c r="G333" s="106" t="s">
        <v>1496</v>
      </c>
      <c r="H333" s="106" t="s">
        <v>1357</v>
      </c>
      <c r="I333" s="106" t="s">
        <v>1497</v>
      </c>
      <c r="J333" s="106" t="s">
        <v>83</v>
      </c>
      <c r="K333" s="106" t="s">
        <v>84</v>
      </c>
      <c r="M333" s="107">
        <v>31413</v>
      </c>
      <c r="N333" s="106" t="s">
        <v>84</v>
      </c>
      <c r="P333" s="107">
        <v>35765</v>
      </c>
      <c r="Q333" s="106" t="s">
        <v>35</v>
      </c>
      <c r="R333" s="107">
        <v>37008</v>
      </c>
      <c r="S333" s="106" t="s">
        <v>35</v>
      </c>
      <c r="T333" s="107">
        <v>37469</v>
      </c>
      <c r="U333" s="106" t="s">
        <v>85</v>
      </c>
      <c r="X333" s="106" t="s">
        <v>85</v>
      </c>
      <c r="AA333" s="106" t="s">
        <v>86</v>
      </c>
    </row>
    <row r="334" spans="1:27" x14ac:dyDescent="0.25">
      <c r="A334" s="106" t="s">
        <v>1356</v>
      </c>
      <c r="B334" s="106" t="s">
        <v>1357</v>
      </c>
      <c r="C334" s="106" t="s">
        <v>1498</v>
      </c>
      <c r="D334" s="106" t="s">
        <v>1499</v>
      </c>
      <c r="F334" s="106" t="s">
        <v>1500</v>
      </c>
      <c r="G334" s="106" t="s">
        <v>1501</v>
      </c>
      <c r="H334" s="106" t="s">
        <v>1357</v>
      </c>
      <c r="I334" s="106" t="s">
        <v>1502</v>
      </c>
      <c r="J334" s="106" t="s">
        <v>83</v>
      </c>
      <c r="K334" s="106" t="s">
        <v>84</v>
      </c>
      <c r="M334" s="107">
        <v>34700</v>
      </c>
      <c r="N334" s="106" t="s">
        <v>84</v>
      </c>
      <c r="P334" s="107">
        <v>37706</v>
      </c>
      <c r="Q334" s="106" t="s">
        <v>35</v>
      </c>
      <c r="R334" s="107">
        <v>36433</v>
      </c>
      <c r="S334" s="106" t="s">
        <v>35</v>
      </c>
      <c r="T334" s="107">
        <v>36433</v>
      </c>
      <c r="U334" s="106" t="s">
        <v>85</v>
      </c>
      <c r="X334" s="106" t="s">
        <v>84</v>
      </c>
      <c r="Y334" s="106" t="s">
        <v>43</v>
      </c>
      <c r="Z334" s="107">
        <v>37706</v>
      </c>
      <c r="AA334" s="106" t="s">
        <v>86</v>
      </c>
    </row>
    <row r="335" spans="1:27" x14ac:dyDescent="0.25">
      <c r="A335" s="106" t="s">
        <v>1356</v>
      </c>
      <c r="B335" s="106" t="s">
        <v>1357</v>
      </c>
      <c r="C335" s="106" t="s">
        <v>1503</v>
      </c>
      <c r="D335" s="106" t="s">
        <v>1504</v>
      </c>
      <c r="F335" s="106" t="s">
        <v>1505</v>
      </c>
      <c r="G335" s="106" t="s">
        <v>1506</v>
      </c>
      <c r="H335" s="106" t="s">
        <v>1357</v>
      </c>
      <c r="I335" s="106" t="s">
        <v>1507</v>
      </c>
      <c r="J335" s="106" t="s">
        <v>83</v>
      </c>
      <c r="K335" s="106" t="s">
        <v>85</v>
      </c>
      <c r="N335" s="106" t="s">
        <v>85</v>
      </c>
      <c r="Q335" s="106" t="s">
        <v>35</v>
      </c>
      <c r="R335" s="107">
        <v>38260</v>
      </c>
      <c r="S335" s="106" t="s">
        <v>35</v>
      </c>
      <c r="T335" s="107">
        <v>41912</v>
      </c>
      <c r="U335" s="106" t="s">
        <v>85</v>
      </c>
      <c r="X335" s="106" t="s">
        <v>85</v>
      </c>
      <c r="AA335" s="106" t="s">
        <v>86</v>
      </c>
    </row>
    <row r="336" spans="1:27" x14ac:dyDescent="0.25">
      <c r="A336" s="106" t="s">
        <v>1356</v>
      </c>
      <c r="B336" s="106" t="s">
        <v>1357</v>
      </c>
      <c r="C336" s="106" t="s">
        <v>1508</v>
      </c>
      <c r="D336" s="106" t="s">
        <v>1509</v>
      </c>
      <c r="F336" s="106" t="s">
        <v>1510</v>
      </c>
      <c r="G336" s="106" t="s">
        <v>1511</v>
      </c>
      <c r="H336" s="106" t="s">
        <v>1357</v>
      </c>
      <c r="I336" s="106" t="s">
        <v>1512</v>
      </c>
      <c r="J336" s="106" t="s">
        <v>83</v>
      </c>
      <c r="K336" s="106" t="s">
        <v>84</v>
      </c>
      <c r="M336" s="107">
        <v>36076</v>
      </c>
      <c r="N336" s="106" t="s">
        <v>85</v>
      </c>
      <c r="Q336" s="106" t="s">
        <v>35</v>
      </c>
      <c r="R336" s="107">
        <v>36999</v>
      </c>
      <c r="S336" s="106" t="s">
        <v>35</v>
      </c>
      <c r="T336" s="107">
        <v>37008</v>
      </c>
      <c r="U336" s="106" t="s">
        <v>85</v>
      </c>
      <c r="X336" s="106" t="s">
        <v>85</v>
      </c>
      <c r="AA336" s="106" t="s">
        <v>86</v>
      </c>
    </row>
    <row r="337" spans="1:27" x14ac:dyDescent="0.25">
      <c r="A337" s="106" t="s">
        <v>1356</v>
      </c>
      <c r="B337" s="106" t="s">
        <v>1357</v>
      </c>
      <c r="C337" s="106" t="s">
        <v>1513</v>
      </c>
      <c r="D337" s="106" t="s">
        <v>1514</v>
      </c>
      <c r="F337" s="106" t="s">
        <v>1515</v>
      </c>
      <c r="G337" s="106" t="s">
        <v>1516</v>
      </c>
      <c r="H337" s="106" t="s">
        <v>1357</v>
      </c>
      <c r="I337" s="106" t="s">
        <v>1517</v>
      </c>
      <c r="J337" s="106" t="s">
        <v>116</v>
      </c>
      <c r="K337" s="106" t="s">
        <v>85</v>
      </c>
      <c r="N337" s="106" t="s">
        <v>85</v>
      </c>
      <c r="Q337" s="106" t="s">
        <v>35</v>
      </c>
      <c r="R337" s="107">
        <v>41547</v>
      </c>
      <c r="U337" s="106" t="s">
        <v>85</v>
      </c>
      <c r="X337" s="106" t="s">
        <v>85</v>
      </c>
      <c r="AA337" s="106" t="s">
        <v>86</v>
      </c>
    </row>
    <row r="338" spans="1:27" x14ac:dyDescent="0.25">
      <c r="A338" s="106" t="s">
        <v>1356</v>
      </c>
      <c r="B338" s="106" t="s">
        <v>1357</v>
      </c>
      <c r="C338" s="106" t="s">
        <v>1518</v>
      </c>
      <c r="D338" s="106" t="s">
        <v>1519</v>
      </c>
      <c r="F338" s="106" t="s">
        <v>1520</v>
      </c>
      <c r="G338" s="106" t="s">
        <v>1521</v>
      </c>
      <c r="H338" s="106" t="s">
        <v>1357</v>
      </c>
      <c r="I338" s="106" t="s">
        <v>1522</v>
      </c>
      <c r="J338" s="106" t="s">
        <v>83</v>
      </c>
      <c r="K338" s="106" t="s">
        <v>84</v>
      </c>
      <c r="M338" s="107">
        <v>37722</v>
      </c>
      <c r="N338" s="106" t="s">
        <v>84</v>
      </c>
      <c r="O338" s="106" t="s">
        <v>39</v>
      </c>
      <c r="P338" s="107">
        <v>39710</v>
      </c>
      <c r="Q338" s="106" t="s">
        <v>35</v>
      </c>
      <c r="R338" s="107">
        <v>37529</v>
      </c>
      <c r="S338" s="106" t="s">
        <v>35</v>
      </c>
      <c r="T338" s="107">
        <v>34745</v>
      </c>
      <c r="U338" s="106" t="s">
        <v>84</v>
      </c>
      <c r="V338" s="106" t="s">
        <v>35</v>
      </c>
      <c r="W338" s="107">
        <v>43817</v>
      </c>
      <c r="X338" s="106" t="s">
        <v>84</v>
      </c>
      <c r="Y338" s="106" t="s">
        <v>42</v>
      </c>
      <c r="Z338" s="107">
        <v>43817</v>
      </c>
      <c r="AA338" s="106" t="s">
        <v>86</v>
      </c>
    </row>
    <row r="339" spans="1:27" x14ac:dyDescent="0.25">
      <c r="A339" s="106" t="s">
        <v>1356</v>
      </c>
      <c r="B339" s="106" t="s">
        <v>1357</v>
      </c>
      <c r="C339" s="106" t="s">
        <v>1523</v>
      </c>
      <c r="D339" s="106" t="s">
        <v>1524</v>
      </c>
      <c r="F339" s="106" t="s">
        <v>1525</v>
      </c>
      <c r="G339" s="106" t="s">
        <v>1526</v>
      </c>
      <c r="H339" s="106" t="s">
        <v>1357</v>
      </c>
      <c r="I339" s="106" t="s">
        <v>1527</v>
      </c>
      <c r="J339" s="106" t="s">
        <v>105</v>
      </c>
      <c r="K339" s="106" t="s">
        <v>84</v>
      </c>
      <c r="M339" s="107">
        <v>37071</v>
      </c>
      <c r="N339" s="106" t="s">
        <v>85</v>
      </c>
      <c r="Q339" s="106" t="s">
        <v>35</v>
      </c>
      <c r="R339" s="107">
        <v>41912</v>
      </c>
      <c r="S339" s="106" t="s">
        <v>35</v>
      </c>
      <c r="T339" s="107">
        <v>41544</v>
      </c>
      <c r="U339" s="106" t="s">
        <v>85</v>
      </c>
      <c r="X339" s="106" t="s">
        <v>85</v>
      </c>
      <c r="AA339" s="106" t="s">
        <v>86</v>
      </c>
    </row>
    <row r="340" spans="1:27" x14ac:dyDescent="0.25">
      <c r="A340" s="106" t="s">
        <v>1356</v>
      </c>
      <c r="B340" s="106" t="s">
        <v>1357</v>
      </c>
      <c r="C340" s="106" t="s">
        <v>1528</v>
      </c>
      <c r="D340" s="106" t="s">
        <v>1529</v>
      </c>
      <c r="F340" s="106" t="s">
        <v>1530</v>
      </c>
      <c r="G340" s="106" t="s">
        <v>1531</v>
      </c>
      <c r="H340" s="106" t="s">
        <v>1357</v>
      </c>
      <c r="I340" s="106" t="s">
        <v>1532</v>
      </c>
      <c r="J340" s="106" t="s">
        <v>105</v>
      </c>
      <c r="K340" s="106" t="s">
        <v>85</v>
      </c>
      <c r="N340" s="106" t="s">
        <v>84</v>
      </c>
      <c r="O340" s="106" t="s">
        <v>39</v>
      </c>
      <c r="P340" s="107">
        <v>40074</v>
      </c>
      <c r="Q340" s="106" t="s">
        <v>35</v>
      </c>
      <c r="R340" s="107">
        <v>38989</v>
      </c>
      <c r="S340" s="106" t="s">
        <v>35</v>
      </c>
      <c r="T340" s="107">
        <v>39721</v>
      </c>
      <c r="U340" s="106" t="s">
        <v>85</v>
      </c>
      <c r="X340" s="106" t="s">
        <v>85</v>
      </c>
      <c r="AA340" s="106" t="s">
        <v>86</v>
      </c>
    </row>
    <row r="341" spans="1:27" x14ac:dyDescent="0.25">
      <c r="A341" s="106" t="s">
        <v>1356</v>
      </c>
      <c r="B341" s="106" t="s">
        <v>1357</v>
      </c>
      <c r="C341" s="106" t="s">
        <v>1533</v>
      </c>
      <c r="D341" s="106" t="s">
        <v>1534</v>
      </c>
      <c r="F341" s="106" t="s">
        <v>1535</v>
      </c>
      <c r="G341" s="106" t="s">
        <v>1536</v>
      </c>
      <c r="H341" s="106" t="s">
        <v>1357</v>
      </c>
      <c r="I341" s="106" t="s">
        <v>1537</v>
      </c>
      <c r="J341" s="106" t="s">
        <v>116</v>
      </c>
      <c r="K341" s="106" t="s">
        <v>85</v>
      </c>
      <c r="N341" s="106" t="s">
        <v>84</v>
      </c>
      <c r="P341" s="107">
        <v>35376</v>
      </c>
      <c r="U341" s="106" t="s">
        <v>85</v>
      </c>
      <c r="X341" s="106" t="s">
        <v>85</v>
      </c>
      <c r="AA341" s="106" t="s">
        <v>86</v>
      </c>
    </row>
    <row r="342" spans="1:27" x14ac:dyDescent="0.25">
      <c r="A342" s="106" t="s">
        <v>1356</v>
      </c>
      <c r="B342" s="106" t="s">
        <v>1357</v>
      </c>
      <c r="C342" s="106" t="s">
        <v>1538</v>
      </c>
      <c r="D342" s="106" t="s">
        <v>1539</v>
      </c>
      <c r="F342" s="106" t="s">
        <v>1540</v>
      </c>
      <c r="G342" s="106" t="s">
        <v>1396</v>
      </c>
      <c r="H342" s="106" t="s">
        <v>1357</v>
      </c>
      <c r="I342" s="106" t="s">
        <v>1397</v>
      </c>
      <c r="J342" s="106" t="s">
        <v>83</v>
      </c>
      <c r="K342" s="106" t="s">
        <v>85</v>
      </c>
      <c r="N342" s="106" t="s">
        <v>85</v>
      </c>
      <c r="Q342" s="106" t="s">
        <v>35</v>
      </c>
      <c r="R342" s="107">
        <v>38539</v>
      </c>
      <c r="S342" s="106" t="s">
        <v>35</v>
      </c>
      <c r="T342" s="107">
        <v>38593</v>
      </c>
      <c r="U342" s="106" t="s">
        <v>85</v>
      </c>
      <c r="X342" s="106" t="s">
        <v>85</v>
      </c>
      <c r="AA342" s="106" t="s">
        <v>86</v>
      </c>
    </row>
    <row r="343" spans="1:27" x14ac:dyDescent="0.25">
      <c r="A343" s="106" t="s">
        <v>1356</v>
      </c>
      <c r="B343" s="106" t="s">
        <v>1357</v>
      </c>
      <c r="C343" s="106" t="s">
        <v>1541</v>
      </c>
      <c r="D343" s="106" t="s">
        <v>1542</v>
      </c>
      <c r="F343" s="106" t="s">
        <v>1543</v>
      </c>
      <c r="G343" s="106" t="s">
        <v>1544</v>
      </c>
      <c r="H343" s="106" t="s">
        <v>1357</v>
      </c>
      <c r="I343" s="106" t="s">
        <v>1545</v>
      </c>
      <c r="J343" s="106" t="s">
        <v>116</v>
      </c>
      <c r="K343" s="106" t="s">
        <v>84</v>
      </c>
      <c r="M343" s="107">
        <v>34669</v>
      </c>
      <c r="N343" s="106" t="s">
        <v>84</v>
      </c>
      <c r="O343" s="106" t="s">
        <v>39</v>
      </c>
      <c r="P343" s="107">
        <v>34820</v>
      </c>
      <c r="Q343" s="106" t="s">
        <v>35</v>
      </c>
      <c r="R343" s="107">
        <v>40070</v>
      </c>
      <c r="S343" s="106" t="s">
        <v>35</v>
      </c>
      <c r="T343" s="107">
        <v>41912</v>
      </c>
      <c r="U343" s="106" t="s">
        <v>84</v>
      </c>
      <c r="V343" s="106" t="s">
        <v>35</v>
      </c>
      <c r="W343" s="107">
        <v>42990</v>
      </c>
      <c r="X343" s="106" t="s">
        <v>84</v>
      </c>
      <c r="Y343" s="106" t="s">
        <v>44</v>
      </c>
      <c r="Z343" s="107">
        <v>34820</v>
      </c>
      <c r="AA343" s="106" t="s">
        <v>86</v>
      </c>
    </row>
    <row r="344" spans="1:27" x14ac:dyDescent="0.25">
      <c r="A344" s="106" t="s">
        <v>1356</v>
      </c>
      <c r="B344" s="106" t="s">
        <v>1357</v>
      </c>
      <c r="C344" s="106" t="s">
        <v>1546</v>
      </c>
      <c r="D344" s="106" t="s">
        <v>1547</v>
      </c>
      <c r="F344" s="106" t="s">
        <v>1548</v>
      </c>
      <c r="G344" s="106" t="s">
        <v>1421</v>
      </c>
      <c r="H344" s="106" t="s">
        <v>1357</v>
      </c>
      <c r="I344" s="106" t="s">
        <v>1549</v>
      </c>
      <c r="J344" s="106" t="s">
        <v>83</v>
      </c>
      <c r="K344" s="106" t="s">
        <v>84</v>
      </c>
      <c r="M344" s="107">
        <v>36491</v>
      </c>
      <c r="N344" s="106" t="s">
        <v>84</v>
      </c>
      <c r="P344" s="107">
        <v>36857</v>
      </c>
      <c r="Q344" s="106" t="s">
        <v>35</v>
      </c>
      <c r="R344" s="107">
        <v>36797</v>
      </c>
      <c r="S344" s="106" t="s">
        <v>35</v>
      </c>
      <c r="T344" s="107">
        <v>36798</v>
      </c>
      <c r="U344" s="106" t="s">
        <v>84</v>
      </c>
      <c r="V344" s="106" t="s">
        <v>35</v>
      </c>
      <c r="W344" s="107">
        <v>42760</v>
      </c>
      <c r="X344" s="106" t="s">
        <v>84</v>
      </c>
      <c r="Y344" s="106" t="s">
        <v>42</v>
      </c>
      <c r="Z344" s="107">
        <v>42760</v>
      </c>
      <c r="AA344" s="106" t="s">
        <v>86</v>
      </c>
    </row>
    <row r="345" spans="1:27" x14ac:dyDescent="0.25">
      <c r="A345" s="106" t="s">
        <v>1356</v>
      </c>
      <c r="B345" s="106" t="s">
        <v>1357</v>
      </c>
      <c r="C345" s="106" t="s">
        <v>1550</v>
      </c>
      <c r="D345" s="106" t="s">
        <v>1551</v>
      </c>
      <c r="F345" s="106" t="s">
        <v>1552</v>
      </c>
      <c r="G345" s="106" t="s">
        <v>1531</v>
      </c>
      <c r="H345" s="106" t="s">
        <v>1357</v>
      </c>
      <c r="I345" s="106" t="s">
        <v>1532</v>
      </c>
      <c r="J345" s="106" t="s">
        <v>83</v>
      </c>
      <c r="K345" s="106" t="s">
        <v>84</v>
      </c>
      <c r="M345" s="107">
        <v>38916</v>
      </c>
      <c r="N345" s="106" t="s">
        <v>84</v>
      </c>
      <c r="O345" s="106" t="s">
        <v>37</v>
      </c>
      <c r="P345" s="107">
        <v>40793</v>
      </c>
      <c r="Q345" s="106" t="s">
        <v>35</v>
      </c>
      <c r="R345" s="107">
        <v>36614</v>
      </c>
      <c r="S345" s="106" t="s">
        <v>35</v>
      </c>
      <c r="T345" s="107">
        <v>36433</v>
      </c>
      <c r="U345" s="106" t="s">
        <v>84</v>
      </c>
      <c r="V345" s="106" t="s">
        <v>35</v>
      </c>
      <c r="W345" s="107">
        <v>43369</v>
      </c>
      <c r="X345" s="106" t="s">
        <v>84</v>
      </c>
      <c r="Y345" s="106" t="s">
        <v>42</v>
      </c>
      <c r="Z345" s="107">
        <v>43369</v>
      </c>
      <c r="AA345" s="106" t="s">
        <v>86</v>
      </c>
    </row>
    <row r="346" spans="1:27" x14ac:dyDescent="0.25">
      <c r="A346" s="106" t="s">
        <v>1356</v>
      </c>
      <c r="B346" s="106" t="s">
        <v>1357</v>
      </c>
      <c r="C346" s="106" t="s">
        <v>1553</v>
      </c>
      <c r="D346" s="106" t="s">
        <v>1554</v>
      </c>
      <c r="F346" s="106" t="s">
        <v>1555</v>
      </c>
      <c r="G346" s="106" t="s">
        <v>1460</v>
      </c>
      <c r="H346" s="106" t="s">
        <v>1357</v>
      </c>
      <c r="I346" s="106" t="s">
        <v>1461</v>
      </c>
      <c r="J346" s="106" t="s">
        <v>83</v>
      </c>
      <c r="K346" s="106" t="s">
        <v>85</v>
      </c>
      <c r="N346" s="106" t="s">
        <v>84</v>
      </c>
      <c r="O346" s="106" t="s">
        <v>39</v>
      </c>
      <c r="P346" s="107">
        <v>45195</v>
      </c>
      <c r="Q346" s="106" t="s">
        <v>35</v>
      </c>
      <c r="R346" s="107">
        <v>37161</v>
      </c>
      <c r="S346" s="106" t="s">
        <v>35</v>
      </c>
      <c r="T346" s="107">
        <v>37161</v>
      </c>
      <c r="U346" s="106" t="s">
        <v>85</v>
      </c>
      <c r="X346" s="106" t="s">
        <v>85</v>
      </c>
      <c r="AA346" s="106" t="s">
        <v>86</v>
      </c>
    </row>
    <row r="347" spans="1:27" x14ac:dyDescent="0.25">
      <c r="A347" s="106" t="s">
        <v>1356</v>
      </c>
      <c r="B347" s="106" t="s">
        <v>1357</v>
      </c>
      <c r="C347" s="106" t="s">
        <v>1556</v>
      </c>
      <c r="D347" s="106" t="s">
        <v>1557</v>
      </c>
      <c r="F347" s="106" t="s">
        <v>1558</v>
      </c>
      <c r="G347" s="106" t="s">
        <v>1559</v>
      </c>
      <c r="H347" s="106" t="s">
        <v>1357</v>
      </c>
      <c r="I347" s="106" t="s">
        <v>1560</v>
      </c>
      <c r="J347" s="106" t="s">
        <v>105</v>
      </c>
      <c r="K347" s="106" t="s">
        <v>84</v>
      </c>
      <c r="M347" s="107">
        <v>39051</v>
      </c>
      <c r="N347" s="106" t="s">
        <v>84</v>
      </c>
      <c r="O347" s="106" t="s">
        <v>39</v>
      </c>
      <c r="P347" s="107">
        <v>44095</v>
      </c>
      <c r="Q347" s="106" t="s">
        <v>35</v>
      </c>
      <c r="R347" s="107">
        <v>38933</v>
      </c>
      <c r="S347" s="106" t="s">
        <v>35</v>
      </c>
      <c r="T347" s="107">
        <v>38933</v>
      </c>
      <c r="U347" s="106" t="s">
        <v>84</v>
      </c>
      <c r="V347" s="106" t="s">
        <v>35</v>
      </c>
      <c r="W347" s="107">
        <v>44734</v>
      </c>
      <c r="X347" s="106" t="s">
        <v>84</v>
      </c>
      <c r="Y347" s="106" t="s">
        <v>42</v>
      </c>
      <c r="Z347" s="107">
        <v>45078</v>
      </c>
      <c r="AA347" s="106" t="s">
        <v>86</v>
      </c>
    </row>
    <row r="348" spans="1:27" x14ac:dyDescent="0.25">
      <c r="A348" s="106" t="s">
        <v>1356</v>
      </c>
      <c r="B348" s="106" t="s">
        <v>1357</v>
      </c>
      <c r="C348" s="106" t="s">
        <v>1561</v>
      </c>
      <c r="D348" s="106" t="s">
        <v>1562</v>
      </c>
      <c r="F348" s="106" t="s">
        <v>1563</v>
      </c>
      <c r="G348" s="106" t="s">
        <v>1564</v>
      </c>
      <c r="H348" s="106" t="s">
        <v>1357</v>
      </c>
      <c r="I348" s="106" t="s">
        <v>1565</v>
      </c>
      <c r="J348" s="106" t="s">
        <v>116</v>
      </c>
      <c r="K348" s="106" t="s">
        <v>85</v>
      </c>
      <c r="N348" s="106" t="s">
        <v>84</v>
      </c>
      <c r="O348" s="106" t="s">
        <v>39</v>
      </c>
      <c r="P348" s="107">
        <v>41543</v>
      </c>
      <c r="Q348" s="106" t="s">
        <v>35</v>
      </c>
      <c r="R348" s="107">
        <v>41543</v>
      </c>
      <c r="S348" s="106" t="s">
        <v>35</v>
      </c>
      <c r="T348" s="107">
        <v>41543</v>
      </c>
      <c r="U348" s="106" t="s">
        <v>84</v>
      </c>
      <c r="V348" s="106" t="s">
        <v>35</v>
      </c>
      <c r="W348" s="107">
        <v>42990</v>
      </c>
      <c r="X348" s="106" t="s">
        <v>84</v>
      </c>
      <c r="Y348" s="106" t="s">
        <v>42</v>
      </c>
      <c r="Z348" s="107">
        <v>42990</v>
      </c>
      <c r="AA348" s="106" t="s">
        <v>86</v>
      </c>
    </row>
    <row r="349" spans="1:27" x14ac:dyDescent="0.25">
      <c r="A349" s="106" t="s">
        <v>1356</v>
      </c>
      <c r="B349" s="106" t="s">
        <v>1357</v>
      </c>
      <c r="C349" s="106" t="s">
        <v>1566</v>
      </c>
      <c r="D349" s="106" t="s">
        <v>1567</v>
      </c>
      <c r="F349" s="106" t="s">
        <v>1568</v>
      </c>
      <c r="G349" s="106" t="s">
        <v>1396</v>
      </c>
      <c r="H349" s="106" t="s">
        <v>1357</v>
      </c>
      <c r="I349" s="106" t="s">
        <v>1397</v>
      </c>
      <c r="J349" s="106" t="s">
        <v>83</v>
      </c>
      <c r="K349" s="106" t="s">
        <v>85</v>
      </c>
      <c r="N349" s="106" t="s">
        <v>85</v>
      </c>
      <c r="Q349" s="106" t="s">
        <v>35</v>
      </c>
      <c r="R349" s="107">
        <v>38260</v>
      </c>
      <c r="S349" s="106" t="s">
        <v>35</v>
      </c>
      <c r="T349" s="107">
        <v>38625</v>
      </c>
      <c r="U349" s="106" t="s">
        <v>85</v>
      </c>
      <c r="X349" s="106" t="s">
        <v>85</v>
      </c>
      <c r="AA349" s="106" t="s">
        <v>86</v>
      </c>
    </row>
    <row r="350" spans="1:27" x14ac:dyDescent="0.25">
      <c r="A350" s="106" t="s">
        <v>1356</v>
      </c>
      <c r="B350" s="106" t="s">
        <v>1357</v>
      </c>
      <c r="C350" s="106" t="s">
        <v>1569</v>
      </c>
      <c r="D350" s="106" t="s">
        <v>1570</v>
      </c>
      <c r="F350" s="106" t="s">
        <v>1571</v>
      </c>
      <c r="G350" s="106" t="s">
        <v>1572</v>
      </c>
      <c r="H350" s="106" t="s">
        <v>1357</v>
      </c>
      <c r="I350" s="106" t="s">
        <v>1573</v>
      </c>
      <c r="J350" s="106" t="s">
        <v>83</v>
      </c>
      <c r="K350" s="106" t="s">
        <v>84</v>
      </c>
      <c r="M350" s="107">
        <v>39720</v>
      </c>
      <c r="N350" s="106" t="s">
        <v>84</v>
      </c>
      <c r="O350" s="106" t="s">
        <v>39</v>
      </c>
      <c r="P350" s="107">
        <v>39720</v>
      </c>
      <c r="Q350" s="106" t="s">
        <v>35</v>
      </c>
      <c r="R350" s="107">
        <v>36433</v>
      </c>
      <c r="S350" s="106" t="s">
        <v>35</v>
      </c>
      <c r="T350" s="107">
        <v>36433</v>
      </c>
      <c r="U350" s="106" t="s">
        <v>85</v>
      </c>
      <c r="X350" s="106" t="s">
        <v>85</v>
      </c>
      <c r="AA350" s="106" t="s">
        <v>86</v>
      </c>
    </row>
    <row r="351" spans="1:27" x14ac:dyDescent="0.25">
      <c r="A351" s="106" t="s">
        <v>1356</v>
      </c>
      <c r="B351" s="106" t="s">
        <v>1357</v>
      </c>
      <c r="C351" s="106" t="s">
        <v>1574</v>
      </c>
      <c r="D351" s="106" t="s">
        <v>1575</v>
      </c>
      <c r="F351" s="106" t="s">
        <v>1576</v>
      </c>
      <c r="G351" s="106" t="s">
        <v>1577</v>
      </c>
      <c r="H351" s="106" t="s">
        <v>1357</v>
      </c>
      <c r="I351" s="106" t="s">
        <v>1578</v>
      </c>
      <c r="J351" s="106" t="s">
        <v>116</v>
      </c>
      <c r="K351" s="106" t="s">
        <v>85</v>
      </c>
      <c r="N351" s="106" t="s">
        <v>84</v>
      </c>
      <c r="O351" s="106" t="s">
        <v>39</v>
      </c>
      <c r="P351" s="107">
        <v>41334</v>
      </c>
      <c r="Q351" s="106" t="s">
        <v>35</v>
      </c>
      <c r="R351" s="107">
        <v>41208</v>
      </c>
      <c r="S351" s="106" t="s">
        <v>35</v>
      </c>
      <c r="T351" s="107">
        <v>41208</v>
      </c>
      <c r="U351" s="106" t="s">
        <v>85</v>
      </c>
      <c r="X351" s="106" t="s">
        <v>85</v>
      </c>
      <c r="AA351" s="106" t="s">
        <v>86</v>
      </c>
    </row>
    <row r="352" spans="1:27" x14ac:dyDescent="0.25">
      <c r="A352" s="106" t="s">
        <v>1356</v>
      </c>
      <c r="B352" s="106" t="s">
        <v>1357</v>
      </c>
      <c r="C352" s="106" t="s">
        <v>1579</v>
      </c>
      <c r="D352" s="106" t="s">
        <v>1580</v>
      </c>
      <c r="F352" s="106" t="s">
        <v>1581</v>
      </c>
      <c r="G352" s="106" t="s">
        <v>1421</v>
      </c>
      <c r="H352" s="106" t="s">
        <v>1357</v>
      </c>
      <c r="I352" s="106" t="s">
        <v>1582</v>
      </c>
      <c r="J352" s="106" t="s">
        <v>116</v>
      </c>
      <c r="K352" s="106" t="s">
        <v>85</v>
      </c>
      <c r="N352" s="106" t="s">
        <v>85</v>
      </c>
      <c r="U352" s="106" t="s">
        <v>85</v>
      </c>
      <c r="X352" s="106" t="s">
        <v>85</v>
      </c>
      <c r="AA352" s="106" t="s">
        <v>86</v>
      </c>
    </row>
    <row r="353" spans="1:27" x14ac:dyDescent="0.25">
      <c r="A353" s="106" t="s">
        <v>1356</v>
      </c>
      <c r="B353" s="106" t="s">
        <v>1357</v>
      </c>
      <c r="C353" s="106" t="s">
        <v>1583</v>
      </c>
      <c r="D353" s="106" t="s">
        <v>1584</v>
      </c>
      <c r="F353" s="106" t="s">
        <v>1585</v>
      </c>
      <c r="G353" s="106" t="s">
        <v>1586</v>
      </c>
      <c r="H353" s="106" t="s">
        <v>1357</v>
      </c>
      <c r="I353" s="106" t="s">
        <v>1587</v>
      </c>
      <c r="J353" s="106" t="s">
        <v>105</v>
      </c>
      <c r="K353" s="106" t="s">
        <v>85</v>
      </c>
      <c r="N353" s="106" t="s">
        <v>85</v>
      </c>
      <c r="Q353" s="106" t="s">
        <v>35</v>
      </c>
      <c r="R353" s="107">
        <v>39720</v>
      </c>
      <c r="S353" s="106" t="s">
        <v>35</v>
      </c>
      <c r="T353" s="107">
        <v>41543</v>
      </c>
      <c r="U353" s="106" t="s">
        <v>85</v>
      </c>
      <c r="X353" s="106" t="s">
        <v>85</v>
      </c>
      <c r="AA353" s="106" t="s">
        <v>86</v>
      </c>
    </row>
    <row r="354" spans="1:27" x14ac:dyDescent="0.25">
      <c r="A354" s="106" t="s">
        <v>1356</v>
      </c>
      <c r="B354" s="106" t="s">
        <v>1357</v>
      </c>
      <c r="C354" s="106" t="s">
        <v>1588</v>
      </c>
      <c r="D354" s="106" t="s">
        <v>1589</v>
      </c>
      <c r="F354" s="106" t="s">
        <v>1590</v>
      </c>
      <c r="G354" s="106" t="s">
        <v>1506</v>
      </c>
      <c r="H354" s="106" t="s">
        <v>1357</v>
      </c>
      <c r="I354" s="106" t="s">
        <v>1591</v>
      </c>
      <c r="J354" s="106" t="s">
        <v>83</v>
      </c>
      <c r="K354" s="106" t="s">
        <v>85</v>
      </c>
      <c r="N354" s="106" t="s">
        <v>84</v>
      </c>
      <c r="O354" s="106" t="s">
        <v>39</v>
      </c>
      <c r="P354" s="107">
        <v>42643</v>
      </c>
      <c r="Q354" s="106" t="s">
        <v>35</v>
      </c>
      <c r="R354" s="107">
        <v>40815</v>
      </c>
      <c r="S354" s="106" t="s">
        <v>35</v>
      </c>
      <c r="T354" s="107">
        <v>42643</v>
      </c>
      <c r="U354" s="106" t="s">
        <v>85</v>
      </c>
      <c r="X354" s="106" t="s">
        <v>85</v>
      </c>
      <c r="AA354" s="106" t="s">
        <v>86</v>
      </c>
    </row>
    <row r="355" spans="1:27" x14ac:dyDescent="0.25">
      <c r="A355" s="106" t="s">
        <v>1356</v>
      </c>
      <c r="B355" s="106" t="s">
        <v>1357</v>
      </c>
      <c r="C355" s="106" t="s">
        <v>1592</v>
      </c>
      <c r="D355" s="106" t="s">
        <v>1593</v>
      </c>
      <c r="F355" s="106" t="s">
        <v>1594</v>
      </c>
      <c r="G355" s="106" t="s">
        <v>772</v>
      </c>
      <c r="H355" s="106" t="s">
        <v>1357</v>
      </c>
      <c r="I355" s="106" t="s">
        <v>1595</v>
      </c>
      <c r="J355" s="106" t="s">
        <v>83</v>
      </c>
      <c r="K355" s="106" t="s">
        <v>84</v>
      </c>
      <c r="M355" s="107">
        <v>37013</v>
      </c>
      <c r="N355" s="106" t="s">
        <v>84</v>
      </c>
      <c r="O355" s="106" t="s">
        <v>39</v>
      </c>
      <c r="P355" s="107">
        <v>39721</v>
      </c>
      <c r="Q355" s="106" t="s">
        <v>35</v>
      </c>
      <c r="R355" s="107">
        <v>37858</v>
      </c>
      <c r="S355" s="106" t="s">
        <v>35</v>
      </c>
      <c r="T355" s="107">
        <v>37274</v>
      </c>
      <c r="U355" s="106" t="s">
        <v>85</v>
      </c>
      <c r="X355" s="106" t="s">
        <v>85</v>
      </c>
      <c r="AA355" s="106" t="s">
        <v>86</v>
      </c>
    </row>
    <row r="356" spans="1:27" x14ac:dyDescent="0.25">
      <c r="A356" s="106" t="s">
        <v>1356</v>
      </c>
      <c r="B356" s="106" t="s">
        <v>1357</v>
      </c>
      <c r="C356" s="106" t="s">
        <v>1596</v>
      </c>
      <c r="D356" s="106" t="s">
        <v>1597</v>
      </c>
      <c r="F356" s="106" t="s">
        <v>1598</v>
      </c>
      <c r="G356" s="106" t="s">
        <v>1445</v>
      </c>
      <c r="H356" s="106" t="s">
        <v>1357</v>
      </c>
      <c r="I356" s="106" t="s">
        <v>1446</v>
      </c>
      <c r="J356" s="106" t="s">
        <v>105</v>
      </c>
      <c r="K356" s="106" t="s">
        <v>85</v>
      </c>
      <c r="N356" s="106" t="s">
        <v>85</v>
      </c>
      <c r="U356" s="106" t="s">
        <v>85</v>
      </c>
      <c r="X356" s="106" t="s">
        <v>85</v>
      </c>
      <c r="AA356" s="106" t="s">
        <v>86</v>
      </c>
    </row>
    <row r="357" spans="1:27" x14ac:dyDescent="0.25">
      <c r="A357" s="106" t="s">
        <v>1356</v>
      </c>
      <c r="B357" s="106" t="s">
        <v>1357</v>
      </c>
      <c r="C357" s="106" t="s">
        <v>1599</v>
      </c>
      <c r="D357" s="106" t="s">
        <v>1600</v>
      </c>
      <c r="F357" s="106" t="s">
        <v>1601</v>
      </c>
      <c r="G357" s="106" t="s">
        <v>1506</v>
      </c>
      <c r="H357" s="106" t="s">
        <v>1357</v>
      </c>
      <c r="I357" s="106" t="s">
        <v>1591</v>
      </c>
      <c r="J357" s="106" t="s">
        <v>83</v>
      </c>
      <c r="K357" s="106" t="s">
        <v>85</v>
      </c>
      <c r="N357" s="106" t="s">
        <v>85</v>
      </c>
      <c r="Q357" s="106" t="s">
        <v>35</v>
      </c>
      <c r="R357" s="107">
        <v>38260</v>
      </c>
      <c r="S357" s="106" t="s">
        <v>35</v>
      </c>
      <c r="T357" s="107">
        <v>38456</v>
      </c>
      <c r="U357" s="106" t="s">
        <v>85</v>
      </c>
      <c r="X357" s="106" t="s">
        <v>85</v>
      </c>
      <c r="AA357" s="106" t="s">
        <v>86</v>
      </c>
    </row>
    <row r="358" spans="1:27" x14ac:dyDescent="0.25">
      <c r="A358" s="106" t="s">
        <v>1356</v>
      </c>
      <c r="B358" s="106" t="s">
        <v>1357</v>
      </c>
      <c r="C358" s="106" t="s">
        <v>1602</v>
      </c>
      <c r="D358" s="106" t="s">
        <v>1603</v>
      </c>
      <c r="F358" s="106" t="s">
        <v>1604</v>
      </c>
      <c r="G358" s="106" t="s">
        <v>1516</v>
      </c>
      <c r="H358" s="106" t="s">
        <v>1357</v>
      </c>
      <c r="I358" s="106" t="s">
        <v>1605</v>
      </c>
      <c r="J358" s="106" t="s">
        <v>105</v>
      </c>
      <c r="K358" s="106" t="s">
        <v>85</v>
      </c>
      <c r="N358" s="106" t="s">
        <v>84</v>
      </c>
      <c r="O358" s="106" t="s">
        <v>39</v>
      </c>
      <c r="P358" s="107">
        <v>45161</v>
      </c>
      <c r="Q358" s="106" t="s">
        <v>35</v>
      </c>
      <c r="R358" s="107">
        <v>41912</v>
      </c>
      <c r="S358" s="106" t="s">
        <v>35</v>
      </c>
      <c r="T358" s="107">
        <v>45146</v>
      </c>
      <c r="U358" s="106" t="s">
        <v>85</v>
      </c>
      <c r="X358" s="106" t="s">
        <v>85</v>
      </c>
      <c r="AA358" s="106" t="s">
        <v>86</v>
      </c>
    </row>
    <row r="359" spans="1:27" x14ac:dyDescent="0.25">
      <c r="A359" s="106" t="s">
        <v>1356</v>
      </c>
      <c r="B359" s="106" t="s">
        <v>1357</v>
      </c>
      <c r="C359" s="106" t="s">
        <v>1606</v>
      </c>
      <c r="D359" s="106" t="s">
        <v>1607</v>
      </c>
      <c r="F359" s="106" t="s">
        <v>1608</v>
      </c>
      <c r="G359" s="106" t="s">
        <v>1609</v>
      </c>
      <c r="H359" s="106" t="s">
        <v>1357</v>
      </c>
      <c r="I359" s="106" t="s">
        <v>1474</v>
      </c>
      <c r="J359" s="106" t="s">
        <v>83</v>
      </c>
      <c r="K359" s="106" t="s">
        <v>84</v>
      </c>
      <c r="M359" s="107">
        <v>35208</v>
      </c>
      <c r="N359" s="106" t="s">
        <v>84</v>
      </c>
      <c r="O359" s="106" t="s">
        <v>39</v>
      </c>
      <c r="P359" s="107">
        <v>39591</v>
      </c>
      <c r="Q359" s="106" t="s">
        <v>35</v>
      </c>
      <c r="R359" s="107">
        <v>36797</v>
      </c>
      <c r="S359" s="106" t="s">
        <v>35</v>
      </c>
      <c r="T359" s="107">
        <v>36797</v>
      </c>
      <c r="U359" s="106" t="s">
        <v>84</v>
      </c>
      <c r="V359" s="106" t="s">
        <v>35</v>
      </c>
      <c r="W359" s="107">
        <v>43644</v>
      </c>
      <c r="X359" s="106" t="s">
        <v>84</v>
      </c>
      <c r="Y359" s="106" t="s">
        <v>42</v>
      </c>
      <c r="Z359" s="107">
        <v>43644</v>
      </c>
      <c r="AA359" s="106" t="s">
        <v>86</v>
      </c>
    </row>
    <row r="360" spans="1:27" x14ac:dyDescent="0.25">
      <c r="A360" s="106" t="s">
        <v>1356</v>
      </c>
      <c r="B360" s="106" t="s">
        <v>1357</v>
      </c>
      <c r="C360" s="106" t="s">
        <v>1610</v>
      </c>
      <c r="D360" s="106" t="s">
        <v>1611</v>
      </c>
      <c r="F360" s="106" t="s">
        <v>1612</v>
      </c>
      <c r="G360" s="106" t="s">
        <v>1613</v>
      </c>
      <c r="H360" s="106" t="s">
        <v>1357</v>
      </c>
      <c r="I360" s="106" t="s">
        <v>1614</v>
      </c>
      <c r="J360" s="106" t="s">
        <v>83</v>
      </c>
      <c r="K360" s="106" t="s">
        <v>84</v>
      </c>
      <c r="M360" s="107">
        <v>37228</v>
      </c>
      <c r="N360" s="106" t="s">
        <v>84</v>
      </c>
      <c r="O360" s="106" t="s">
        <v>39</v>
      </c>
      <c r="P360" s="107">
        <v>38804</v>
      </c>
      <c r="Q360" s="106" t="s">
        <v>35</v>
      </c>
      <c r="R360" s="107">
        <v>36798</v>
      </c>
      <c r="S360" s="106" t="s">
        <v>35</v>
      </c>
      <c r="T360" s="107">
        <v>36969</v>
      </c>
      <c r="U360" s="106" t="s">
        <v>85</v>
      </c>
      <c r="X360" s="106" t="s">
        <v>84</v>
      </c>
      <c r="Y360" s="106" t="s">
        <v>44</v>
      </c>
      <c r="Z360" s="107">
        <v>37412</v>
      </c>
      <c r="AA360" s="106" t="s">
        <v>86</v>
      </c>
    </row>
    <row r="361" spans="1:27" x14ac:dyDescent="0.25">
      <c r="A361" s="106" t="s">
        <v>1356</v>
      </c>
      <c r="B361" s="106" t="s">
        <v>1357</v>
      </c>
      <c r="C361" s="106" t="s">
        <v>1615</v>
      </c>
      <c r="D361" s="106" t="s">
        <v>1616</v>
      </c>
      <c r="F361" s="106" t="s">
        <v>1617</v>
      </c>
      <c r="G361" s="106" t="s">
        <v>1618</v>
      </c>
      <c r="H361" s="106" t="s">
        <v>1357</v>
      </c>
      <c r="I361" s="106" t="s">
        <v>1619</v>
      </c>
      <c r="J361" s="106" t="s">
        <v>83</v>
      </c>
      <c r="K361" s="106" t="s">
        <v>84</v>
      </c>
      <c r="M361" s="107">
        <v>36194</v>
      </c>
      <c r="N361" s="106" t="s">
        <v>84</v>
      </c>
      <c r="O361" s="106" t="s">
        <v>39</v>
      </c>
      <c r="P361" s="107">
        <v>44824</v>
      </c>
      <c r="Q361" s="106" t="s">
        <v>35</v>
      </c>
      <c r="R361" s="107">
        <v>37469</v>
      </c>
      <c r="S361" s="106" t="s">
        <v>35</v>
      </c>
      <c r="T361" s="107">
        <v>38625</v>
      </c>
      <c r="U361" s="106" t="s">
        <v>84</v>
      </c>
      <c r="V361" s="106" t="s">
        <v>35</v>
      </c>
      <c r="W361" s="107">
        <v>45106</v>
      </c>
      <c r="X361" s="106" t="s">
        <v>85</v>
      </c>
      <c r="AA361" s="106" t="s">
        <v>86</v>
      </c>
    </row>
    <row r="362" spans="1:27" x14ac:dyDescent="0.25">
      <c r="A362" s="106" t="s">
        <v>1356</v>
      </c>
      <c r="B362" s="106" t="s">
        <v>1357</v>
      </c>
      <c r="C362" s="106" t="s">
        <v>1620</v>
      </c>
      <c r="D362" s="106" t="s">
        <v>1621</v>
      </c>
      <c r="F362" s="106" t="s">
        <v>1622</v>
      </c>
      <c r="G362" s="106" t="s">
        <v>1371</v>
      </c>
      <c r="H362" s="106" t="s">
        <v>1357</v>
      </c>
      <c r="I362" s="106" t="s">
        <v>1372</v>
      </c>
      <c r="J362" s="106" t="s">
        <v>116</v>
      </c>
      <c r="K362" s="106" t="s">
        <v>85</v>
      </c>
      <c r="N362" s="106" t="s">
        <v>85</v>
      </c>
      <c r="Q362" s="106" t="s">
        <v>35</v>
      </c>
      <c r="R362" s="107">
        <v>41543</v>
      </c>
      <c r="U362" s="106" t="s">
        <v>85</v>
      </c>
      <c r="X362" s="106" t="s">
        <v>85</v>
      </c>
      <c r="AA362" s="106" t="s">
        <v>86</v>
      </c>
    </row>
    <row r="363" spans="1:27" x14ac:dyDescent="0.25">
      <c r="A363" s="106" t="s">
        <v>1356</v>
      </c>
      <c r="B363" s="106" t="s">
        <v>1357</v>
      </c>
      <c r="C363" s="106" t="s">
        <v>1623</v>
      </c>
      <c r="D363" s="106" t="s">
        <v>1338</v>
      </c>
      <c r="F363" s="106" t="s">
        <v>1624</v>
      </c>
      <c r="G363" s="106" t="s">
        <v>1625</v>
      </c>
      <c r="H363" s="106" t="s">
        <v>1357</v>
      </c>
      <c r="I363" s="106" t="s">
        <v>1626</v>
      </c>
      <c r="J363" s="106" t="s">
        <v>83</v>
      </c>
      <c r="K363" s="106" t="s">
        <v>85</v>
      </c>
      <c r="N363" s="106" t="s">
        <v>84</v>
      </c>
      <c r="O363" s="106" t="s">
        <v>39</v>
      </c>
      <c r="P363" s="107">
        <v>40115</v>
      </c>
      <c r="Q363" s="106" t="s">
        <v>35</v>
      </c>
      <c r="R363" s="107">
        <v>38985</v>
      </c>
      <c r="S363" s="106" t="s">
        <v>35</v>
      </c>
      <c r="T363" s="107">
        <v>39717</v>
      </c>
      <c r="U363" s="106" t="s">
        <v>85</v>
      </c>
      <c r="X363" s="106" t="s">
        <v>85</v>
      </c>
      <c r="AA363" s="106" t="s">
        <v>86</v>
      </c>
    </row>
    <row r="364" spans="1:27" x14ac:dyDescent="0.25">
      <c r="A364" s="106" t="s">
        <v>1356</v>
      </c>
      <c r="B364" s="106" t="s">
        <v>1357</v>
      </c>
      <c r="C364" s="106" t="s">
        <v>1627</v>
      </c>
      <c r="D364" s="106" t="s">
        <v>1628</v>
      </c>
      <c r="F364" s="106" t="s">
        <v>1629</v>
      </c>
      <c r="G364" s="106" t="s">
        <v>1630</v>
      </c>
      <c r="H364" s="106" t="s">
        <v>1357</v>
      </c>
      <c r="I364" s="106" t="s">
        <v>1631</v>
      </c>
      <c r="J364" s="106" t="s">
        <v>83</v>
      </c>
      <c r="K364" s="106" t="s">
        <v>85</v>
      </c>
      <c r="N364" s="106" t="s">
        <v>85</v>
      </c>
      <c r="Q364" s="106" t="s">
        <v>35</v>
      </c>
      <c r="R364" s="107">
        <v>38225</v>
      </c>
      <c r="S364" s="106" t="s">
        <v>35</v>
      </c>
      <c r="T364" s="107">
        <v>43370</v>
      </c>
      <c r="U364" s="106" t="s">
        <v>85</v>
      </c>
      <c r="X364" s="106" t="s">
        <v>85</v>
      </c>
      <c r="AA364" s="106" t="s">
        <v>86</v>
      </c>
    </row>
    <row r="365" spans="1:27" x14ac:dyDescent="0.25">
      <c r="A365" s="106" t="s">
        <v>1356</v>
      </c>
      <c r="B365" s="106" t="s">
        <v>1357</v>
      </c>
      <c r="C365" s="106" t="s">
        <v>1632</v>
      </c>
      <c r="D365" s="106" t="s">
        <v>1633</v>
      </c>
      <c r="F365" s="106" t="s">
        <v>1634</v>
      </c>
      <c r="G365" s="106" t="s">
        <v>1635</v>
      </c>
      <c r="H365" s="106" t="s">
        <v>1357</v>
      </c>
      <c r="I365" s="106" t="s">
        <v>1636</v>
      </c>
      <c r="J365" s="106" t="s">
        <v>83</v>
      </c>
      <c r="K365" s="106" t="s">
        <v>84</v>
      </c>
      <c r="M365" s="107">
        <v>35095</v>
      </c>
      <c r="N365" s="106" t="s">
        <v>84</v>
      </c>
      <c r="P365" s="107">
        <v>36707</v>
      </c>
      <c r="Q365" s="106" t="s">
        <v>35</v>
      </c>
      <c r="R365" s="107">
        <v>37162</v>
      </c>
      <c r="S365" s="106" t="s">
        <v>35</v>
      </c>
      <c r="T365" s="107">
        <v>37386</v>
      </c>
      <c r="U365" s="106" t="s">
        <v>84</v>
      </c>
      <c r="V365" s="106" t="s">
        <v>35</v>
      </c>
      <c r="W365" s="107">
        <v>44011</v>
      </c>
      <c r="X365" s="106" t="s">
        <v>84</v>
      </c>
      <c r="Y365" s="106" t="s">
        <v>42</v>
      </c>
      <c r="Z365" s="107">
        <v>44011</v>
      </c>
      <c r="AA365" s="106" t="s">
        <v>86</v>
      </c>
    </row>
    <row r="366" spans="1:27" x14ac:dyDescent="0.25">
      <c r="A366" s="106" t="s">
        <v>1356</v>
      </c>
      <c r="B366" s="106" t="s">
        <v>1357</v>
      </c>
      <c r="C366" s="106" t="s">
        <v>1637</v>
      </c>
      <c r="D366" s="106" t="s">
        <v>1638</v>
      </c>
      <c r="E366" s="106" t="s">
        <v>641</v>
      </c>
      <c r="F366" s="106" t="s">
        <v>1639</v>
      </c>
      <c r="G366" s="106" t="s">
        <v>1640</v>
      </c>
      <c r="H366" s="106" t="s">
        <v>1357</v>
      </c>
      <c r="I366" s="106" t="s">
        <v>1641</v>
      </c>
      <c r="J366" s="106" t="s">
        <v>83</v>
      </c>
      <c r="K366" s="106" t="s">
        <v>85</v>
      </c>
      <c r="N366" s="106" t="s">
        <v>85</v>
      </c>
      <c r="Q366" s="106" t="s">
        <v>35</v>
      </c>
      <c r="R366" s="107">
        <v>38985</v>
      </c>
      <c r="S366" s="106" t="s">
        <v>35</v>
      </c>
      <c r="T366" s="107">
        <v>39353</v>
      </c>
      <c r="U366" s="106" t="s">
        <v>85</v>
      </c>
      <c r="X366" s="106" t="s">
        <v>85</v>
      </c>
      <c r="AA366" s="106" t="s">
        <v>86</v>
      </c>
    </row>
    <row r="367" spans="1:27" x14ac:dyDescent="0.25">
      <c r="A367" s="106" t="s">
        <v>1356</v>
      </c>
      <c r="B367" s="106" t="s">
        <v>1357</v>
      </c>
      <c r="C367" s="106" t="s">
        <v>1642</v>
      </c>
      <c r="D367" s="106" t="s">
        <v>1643</v>
      </c>
      <c r="F367" s="106" t="s">
        <v>1644</v>
      </c>
      <c r="G367" s="106" t="s">
        <v>1645</v>
      </c>
      <c r="H367" s="106" t="s">
        <v>1357</v>
      </c>
      <c r="I367" s="106" t="s">
        <v>1646</v>
      </c>
      <c r="J367" s="106" t="s">
        <v>83</v>
      </c>
      <c r="K367" s="106" t="s">
        <v>85</v>
      </c>
      <c r="N367" s="106" t="s">
        <v>85</v>
      </c>
      <c r="Q367" s="106" t="s">
        <v>350</v>
      </c>
      <c r="R367" s="107">
        <v>45007</v>
      </c>
      <c r="U367" s="106" t="s">
        <v>85</v>
      </c>
      <c r="X367" s="106" t="s">
        <v>85</v>
      </c>
      <c r="AA367" s="106" t="s">
        <v>86</v>
      </c>
    </row>
    <row r="368" spans="1:27" x14ac:dyDescent="0.25">
      <c r="A368" s="106" t="s">
        <v>1356</v>
      </c>
      <c r="B368" s="106" t="s">
        <v>1357</v>
      </c>
      <c r="C368" s="106" t="s">
        <v>1647</v>
      </c>
      <c r="D368" s="106" t="s">
        <v>1648</v>
      </c>
      <c r="F368" s="106" t="s">
        <v>1649</v>
      </c>
      <c r="G368" s="106" t="s">
        <v>1064</v>
      </c>
      <c r="H368" s="106" t="s">
        <v>1357</v>
      </c>
      <c r="I368" s="106" t="s">
        <v>1650</v>
      </c>
      <c r="J368" s="106" t="s">
        <v>83</v>
      </c>
      <c r="K368" s="106" t="s">
        <v>84</v>
      </c>
      <c r="M368" s="107">
        <v>35247</v>
      </c>
      <c r="N368" s="106" t="s">
        <v>84</v>
      </c>
      <c r="O368" s="106" t="s">
        <v>39</v>
      </c>
      <c r="P368" s="107">
        <v>39598</v>
      </c>
      <c r="Q368" s="106" t="s">
        <v>35</v>
      </c>
      <c r="R368" s="107">
        <v>36433</v>
      </c>
      <c r="S368" s="106" t="s">
        <v>35</v>
      </c>
      <c r="T368" s="107">
        <v>36433</v>
      </c>
      <c r="U368" s="106" t="s">
        <v>84</v>
      </c>
      <c r="V368" s="106" t="s">
        <v>35</v>
      </c>
      <c r="W368" s="107">
        <v>45184</v>
      </c>
      <c r="X368" s="106" t="s">
        <v>85</v>
      </c>
      <c r="AA368" s="106" t="s">
        <v>86</v>
      </c>
    </row>
    <row r="369" spans="1:27" x14ac:dyDescent="0.25">
      <c r="A369" s="106" t="s">
        <v>1356</v>
      </c>
      <c r="B369" s="106" t="s">
        <v>1357</v>
      </c>
      <c r="C369" s="106" t="s">
        <v>1651</v>
      </c>
      <c r="D369" s="106" t="s">
        <v>1652</v>
      </c>
      <c r="F369" s="106" t="s">
        <v>1653</v>
      </c>
      <c r="G369" s="106" t="s">
        <v>1654</v>
      </c>
      <c r="H369" s="106" t="s">
        <v>1357</v>
      </c>
      <c r="I369" s="106" t="s">
        <v>1655</v>
      </c>
      <c r="J369" s="106" t="s">
        <v>116</v>
      </c>
      <c r="K369" s="106" t="s">
        <v>85</v>
      </c>
      <c r="N369" s="106" t="s">
        <v>85</v>
      </c>
      <c r="Q369" s="106" t="s">
        <v>35</v>
      </c>
      <c r="R369" s="107">
        <v>42643</v>
      </c>
      <c r="U369" s="106" t="s">
        <v>85</v>
      </c>
      <c r="X369" s="106" t="s">
        <v>85</v>
      </c>
      <c r="AA369" s="106" t="s">
        <v>86</v>
      </c>
    </row>
    <row r="370" spans="1:27" x14ac:dyDescent="0.25">
      <c r="A370" s="106" t="s">
        <v>1356</v>
      </c>
      <c r="B370" s="106" t="s">
        <v>1357</v>
      </c>
      <c r="C370" s="106" t="s">
        <v>1656</v>
      </c>
      <c r="D370" s="106" t="s">
        <v>397</v>
      </c>
      <c r="F370" s="106" t="s">
        <v>1657</v>
      </c>
      <c r="G370" s="106" t="s">
        <v>1658</v>
      </c>
      <c r="H370" s="106" t="s">
        <v>1357</v>
      </c>
      <c r="I370" s="106" t="s">
        <v>1659</v>
      </c>
      <c r="J370" s="106" t="s">
        <v>83</v>
      </c>
      <c r="K370" s="106" t="s">
        <v>85</v>
      </c>
      <c r="N370" s="106" t="s">
        <v>85</v>
      </c>
      <c r="Q370" s="106" t="s">
        <v>35</v>
      </c>
      <c r="R370" s="107">
        <v>39353</v>
      </c>
      <c r="S370" s="106" t="s">
        <v>35</v>
      </c>
      <c r="T370" s="107">
        <v>39715</v>
      </c>
      <c r="U370" s="106" t="s">
        <v>85</v>
      </c>
      <c r="X370" s="106" t="s">
        <v>85</v>
      </c>
      <c r="AA370" s="106" t="s">
        <v>86</v>
      </c>
    </row>
    <row r="371" spans="1:27" x14ac:dyDescent="0.25">
      <c r="A371" s="106" t="s">
        <v>1356</v>
      </c>
      <c r="B371" s="106" t="s">
        <v>1357</v>
      </c>
      <c r="C371" s="106" t="s">
        <v>1660</v>
      </c>
      <c r="D371" s="106" t="s">
        <v>1661</v>
      </c>
      <c r="F371" s="106" t="s">
        <v>1662</v>
      </c>
      <c r="G371" s="106" t="s">
        <v>1663</v>
      </c>
      <c r="H371" s="106" t="s">
        <v>1357</v>
      </c>
      <c r="I371" s="106" t="s">
        <v>1664</v>
      </c>
      <c r="J371" s="106" t="s">
        <v>83</v>
      </c>
      <c r="K371" s="106" t="s">
        <v>85</v>
      </c>
      <c r="N371" s="106" t="s">
        <v>85</v>
      </c>
      <c r="Q371" s="106" t="s">
        <v>35</v>
      </c>
      <c r="R371" s="107">
        <v>38167</v>
      </c>
      <c r="S371" s="106" t="s">
        <v>35</v>
      </c>
      <c r="T371" s="107">
        <v>38460</v>
      </c>
      <c r="U371" s="106" t="s">
        <v>85</v>
      </c>
      <c r="X371" s="106" t="s">
        <v>85</v>
      </c>
      <c r="AA371" s="106" t="s">
        <v>86</v>
      </c>
    </row>
    <row r="372" spans="1:27" x14ac:dyDescent="0.25">
      <c r="A372" s="106" t="s">
        <v>1356</v>
      </c>
      <c r="B372" s="106" t="s">
        <v>1357</v>
      </c>
      <c r="C372" s="106" t="s">
        <v>1665</v>
      </c>
      <c r="D372" s="106" t="s">
        <v>1666</v>
      </c>
      <c r="F372" s="106" t="s">
        <v>1667</v>
      </c>
      <c r="G372" s="106" t="s">
        <v>883</v>
      </c>
      <c r="H372" s="106" t="s">
        <v>1357</v>
      </c>
      <c r="I372" s="106" t="s">
        <v>1668</v>
      </c>
      <c r="J372" s="106" t="s">
        <v>83</v>
      </c>
      <c r="K372" s="106" t="s">
        <v>85</v>
      </c>
      <c r="N372" s="106" t="s">
        <v>85</v>
      </c>
      <c r="Q372" s="106" t="s">
        <v>35</v>
      </c>
      <c r="R372" s="107">
        <v>38988</v>
      </c>
      <c r="S372" s="106" t="s">
        <v>35</v>
      </c>
      <c r="T372" s="107">
        <v>39353</v>
      </c>
      <c r="U372" s="106" t="s">
        <v>85</v>
      </c>
      <c r="X372" s="106" t="s">
        <v>85</v>
      </c>
      <c r="AA372" s="106" t="s">
        <v>86</v>
      </c>
    </row>
    <row r="373" spans="1:27" x14ac:dyDescent="0.25">
      <c r="A373" s="106" t="s">
        <v>1356</v>
      </c>
      <c r="B373" s="106" t="s">
        <v>1357</v>
      </c>
      <c r="C373" s="106" t="s">
        <v>1669</v>
      </c>
      <c r="D373" s="106" t="s">
        <v>1670</v>
      </c>
      <c r="F373" s="106" t="s">
        <v>1671</v>
      </c>
      <c r="G373" s="106" t="s">
        <v>1672</v>
      </c>
      <c r="H373" s="106" t="s">
        <v>1357</v>
      </c>
      <c r="I373" s="106" t="s">
        <v>1427</v>
      </c>
      <c r="J373" s="106" t="s">
        <v>83</v>
      </c>
      <c r="K373" s="106" t="s">
        <v>85</v>
      </c>
      <c r="N373" s="106" t="s">
        <v>85</v>
      </c>
      <c r="Q373" s="106" t="s">
        <v>35</v>
      </c>
      <c r="R373" s="107">
        <v>38618</v>
      </c>
      <c r="U373" s="106" t="s">
        <v>85</v>
      </c>
      <c r="X373" s="106" t="s">
        <v>85</v>
      </c>
      <c r="AA373" s="106" t="s">
        <v>86</v>
      </c>
    </row>
    <row r="374" spans="1:27" x14ac:dyDescent="0.25">
      <c r="A374" s="106" t="s">
        <v>1356</v>
      </c>
      <c r="B374" s="106" t="s">
        <v>1357</v>
      </c>
      <c r="C374" s="106" t="s">
        <v>1673</v>
      </c>
      <c r="D374" s="106" t="s">
        <v>1674</v>
      </c>
      <c r="F374" s="106" t="s">
        <v>1675</v>
      </c>
      <c r="G374" s="106" t="s">
        <v>1676</v>
      </c>
      <c r="H374" s="106" t="s">
        <v>1357</v>
      </c>
      <c r="I374" s="106" t="s">
        <v>1677</v>
      </c>
      <c r="J374" s="106" t="s">
        <v>83</v>
      </c>
      <c r="K374" s="106" t="s">
        <v>84</v>
      </c>
      <c r="M374" s="107">
        <v>36442</v>
      </c>
      <c r="N374" s="106" t="s">
        <v>84</v>
      </c>
      <c r="O374" s="106" t="s">
        <v>39</v>
      </c>
      <c r="P374" s="107">
        <v>41912</v>
      </c>
      <c r="Q374" s="106" t="s">
        <v>35</v>
      </c>
      <c r="R374" s="107">
        <v>38623</v>
      </c>
      <c r="S374" s="106" t="s">
        <v>35</v>
      </c>
      <c r="T374" s="107">
        <v>41911</v>
      </c>
      <c r="U374" s="106" t="s">
        <v>84</v>
      </c>
      <c r="V374" s="106" t="s">
        <v>35</v>
      </c>
      <c r="W374" s="107">
        <v>42601</v>
      </c>
      <c r="X374" s="106" t="s">
        <v>85</v>
      </c>
      <c r="AA374" s="106" t="s">
        <v>86</v>
      </c>
    </row>
    <row r="375" spans="1:27" x14ac:dyDescent="0.25">
      <c r="A375" s="106" t="s">
        <v>1356</v>
      </c>
      <c r="B375" s="106" t="s">
        <v>1357</v>
      </c>
      <c r="C375" s="106" t="s">
        <v>1678</v>
      </c>
      <c r="D375" s="106" t="s">
        <v>1679</v>
      </c>
      <c r="F375" s="106" t="s">
        <v>1680</v>
      </c>
      <c r="G375" s="106" t="s">
        <v>1416</v>
      </c>
      <c r="H375" s="106" t="s">
        <v>1357</v>
      </c>
      <c r="I375" s="106" t="s">
        <v>1417</v>
      </c>
      <c r="J375" s="106" t="s">
        <v>83</v>
      </c>
      <c r="K375" s="106" t="s">
        <v>85</v>
      </c>
      <c r="N375" s="106" t="s">
        <v>84</v>
      </c>
      <c r="O375" s="106" t="s">
        <v>39</v>
      </c>
      <c r="P375" s="107">
        <v>43122</v>
      </c>
      <c r="Q375" s="106" t="s">
        <v>35</v>
      </c>
      <c r="R375" s="107">
        <v>36962</v>
      </c>
      <c r="S375" s="106" t="s">
        <v>35</v>
      </c>
      <c r="T375" s="107">
        <v>38253</v>
      </c>
      <c r="U375" s="106" t="s">
        <v>85</v>
      </c>
      <c r="X375" s="106" t="s">
        <v>85</v>
      </c>
      <c r="AA375" s="106" t="s">
        <v>86</v>
      </c>
    </row>
    <row r="376" spans="1:27" x14ac:dyDescent="0.25">
      <c r="A376" s="106" t="s">
        <v>1356</v>
      </c>
      <c r="B376" s="106" t="s">
        <v>1357</v>
      </c>
      <c r="C376" s="106" t="s">
        <v>1681</v>
      </c>
      <c r="D376" s="106" t="s">
        <v>1682</v>
      </c>
      <c r="F376" s="106" t="s">
        <v>1683</v>
      </c>
      <c r="G376" s="106" t="s">
        <v>1684</v>
      </c>
      <c r="H376" s="106" t="s">
        <v>1357</v>
      </c>
      <c r="I376" s="106" t="s">
        <v>1685</v>
      </c>
      <c r="J376" s="106" t="s">
        <v>105</v>
      </c>
      <c r="K376" s="106" t="s">
        <v>85</v>
      </c>
      <c r="N376" s="106" t="s">
        <v>85</v>
      </c>
      <c r="Q376" s="106" t="s">
        <v>35</v>
      </c>
      <c r="R376" s="107">
        <v>39717</v>
      </c>
      <c r="U376" s="106" t="s">
        <v>85</v>
      </c>
      <c r="X376" s="106" t="s">
        <v>85</v>
      </c>
      <c r="AA376" s="106" t="s">
        <v>86</v>
      </c>
    </row>
    <row r="377" spans="1:27" x14ac:dyDescent="0.25">
      <c r="A377" s="106" t="s">
        <v>1356</v>
      </c>
      <c r="B377" s="106" t="s">
        <v>1357</v>
      </c>
      <c r="C377" s="106" t="s">
        <v>1686</v>
      </c>
      <c r="D377" s="106" t="s">
        <v>1687</v>
      </c>
      <c r="E377" s="106" t="s">
        <v>641</v>
      </c>
      <c r="F377" s="106" t="s">
        <v>1688</v>
      </c>
      <c r="G377" s="106" t="s">
        <v>1361</v>
      </c>
      <c r="H377" s="106" t="s">
        <v>1357</v>
      </c>
      <c r="I377" s="106" t="s">
        <v>1362</v>
      </c>
      <c r="J377" s="106" t="s">
        <v>83</v>
      </c>
      <c r="K377" s="106" t="s">
        <v>84</v>
      </c>
      <c r="M377" s="107">
        <v>38729</v>
      </c>
      <c r="N377" s="106" t="s">
        <v>84</v>
      </c>
      <c r="O377" s="106" t="s">
        <v>39</v>
      </c>
      <c r="P377" s="107">
        <v>38861</v>
      </c>
      <c r="Q377" s="106" t="s">
        <v>35</v>
      </c>
      <c r="R377" s="107">
        <v>37888</v>
      </c>
      <c r="S377" s="106" t="s">
        <v>35</v>
      </c>
      <c r="T377" s="107">
        <v>37475</v>
      </c>
      <c r="U377" s="106" t="s">
        <v>84</v>
      </c>
      <c r="V377" s="106" t="s">
        <v>35</v>
      </c>
      <c r="W377" s="107">
        <v>43510</v>
      </c>
      <c r="X377" s="106" t="s">
        <v>84</v>
      </c>
      <c r="Y377" s="106" t="s">
        <v>42</v>
      </c>
      <c r="Z377" s="107">
        <v>43510</v>
      </c>
      <c r="AA377" s="106" t="s">
        <v>86</v>
      </c>
    </row>
    <row r="378" spans="1:27" x14ac:dyDescent="0.25">
      <c r="A378" s="106" t="s">
        <v>1356</v>
      </c>
      <c r="B378" s="106" t="s">
        <v>1357</v>
      </c>
      <c r="C378" s="106" t="s">
        <v>1689</v>
      </c>
      <c r="D378" s="106" t="s">
        <v>1690</v>
      </c>
      <c r="F378" s="106" t="s">
        <v>1691</v>
      </c>
      <c r="G378" s="106" t="s">
        <v>1692</v>
      </c>
      <c r="H378" s="106" t="s">
        <v>1357</v>
      </c>
      <c r="I378" s="106" t="s">
        <v>1693</v>
      </c>
      <c r="J378" s="106" t="s">
        <v>116</v>
      </c>
      <c r="K378" s="106" t="s">
        <v>84</v>
      </c>
      <c r="M378" s="107">
        <v>36709</v>
      </c>
      <c r="N378" s="106" t="s">
        <v>84</v>
      </c>
      <c r="O378" s="106" t="s">
        <v>39</v>
      </c>
      <c r="P378" s="107">
        <v>43369</v>
      </c>
      <c r="Q378" s="106" t="s">
        <v>35</v>
      </c>
      <c r="R378" s="107">
        <v>41078</v>
      </c>
      <c r="S378" s="106" t="s">
        <v>35</v>
      </c>
      <c r="T378" s="107">
        <v>41124</v>
      </c>
      <c r="U378" s="106" t="s">
        <v>85</v>
      </c>
      <c r="X378" s="106" t="s">
        <v>85</v>
      </c>
      <c r="AA378" s="106" t="s">
        <v>86</v>
      </c>
    </row>
    <row r="379" spans="1:27" x14ac:dyDescent="0.25">
      <c r="A379" s="106" t="s">
        <v>1356</v>
      </c>
      <c r="B379" s="106" t="s">
        <v>1357</v>
      </c>
      <c r="C379" s="106" t="s">
        <v>1694</v>
      </c>
      <c r="D379" s="106" t="s">
        <v>1695</v>
      </c>
      <c r="F379" s="106" t="s">
        <v>1696</v>
      </c>
      <c r="G379" s="106" t="s">
        <v>1658</v>
      </c>
      <c r="H379" s="106" t="s">
        <v>1357</v>
      </c>
      <c r="I379" s="106" t="s">
        <v>1659</v>
      </c>
      <c r="J379" s="106" t="s">
        <v>83</v>
      </c>
      <c r="K379" s="106" t="s">
        <v>84</v>
      </c>
      <c r="M379" s="107">
        <v>44058</v>
      </c>
      <c r="N379" s="106" t="s">
        <v>84</v>
      </c>
      <c r="O379" s="106" t="s">
        <v>39</v>
      </c>
      <c r="P379" s="107">
        <v>44058</v>
      </c>
      <c r="Q379" s="106" t="s">
        <v>35</v>
      </c>
      <c r="R379" s="107">
        <v>36794</v>
      </c>
      <c r="S379" s="106" t="s">
        <v>35</v>
      </c>
      <c r="T379" s="107">
        <v>37708</v>
      </c>
      <c r="U379" s="106" t="s">
        <v>84</v>
      </c>
      <c r="V379" s="106" t="s">
        <v>35</v>
      </c>
      <c r="W379" s="107">
        <v>44060</v>
      </c>
      <c r="X379" s="106" t="s">
        <v>85</v>
      </c>
      <c r="AA379" s="106" t="s">
        <v>86</v>
      </c>
    </row>
    <row r="380" spans="1:27" x14ac:dyDescent="0.25">
      <c r="A380" s="106" t="s">
        <v>1356</v>
      </c>
      <c r="B380" s="106" t="s">
        <v>1357</v>
      </c>
      <c r="C380" s="106" t="s">
        <v>1697</v>
      </c>
      <c r="D380" s="106" t="s">
        <v>1698</v>
      </c>
      <c r="F380" s="106" t="s">
        <v>1699</v>
      </c>
      <c r="G380" s="106" t="s">
        <v>1421</v>
      </c>
      <c r="H380" s="106" t="s">
        <v>1357</v>
      </c>
      <c r="I380" s="106" t="s">
        <v>1700</v>
      </c>
      <c r="J380" s="106" t="s">
        <v>105</v>
      </c>
      <c r="K380" s="106" t="s">
        <v>85</v>
      </c>
      <c r="N380" s="106" t="s">
        <v>85</v>
      </c>
      <c r="U380" s="106" t="s">
        <v>85</v>
      </c>
      <c r="X380" s="106" t="s">
        <v>85</v>
      </c>
      <c r="AA380" s="106" t="s">
        <v>86</v>
      </c>
    </row>
    <row r="381" spans="1:27" x14ac:dyDescent="0.25">
      <c r="A381" s="106" t="s">
        <v>1356</v>
      </c>
      <c r="B381" s="106" t="s">
        <v>1357</v>
      </c>
      <c r="C381" s="106" t="s">
        <v>1701</v>
      </c>
      <c r="D381" s="106" t="s">
        <v>1702</v>
      </c>
      <c r="F381" s="106" t="s">
        <v>1703</v>
      </c>
      <c r="G381" s="106" t="s">
        <v>283</v>
      </c>
      <c r="H381" s="106" t="s">
        <v>1357</v>
      </c>
      <c r="I381" s="106" t="s">
        <v>1704</v>
      </c>
      <c r="J381" s="106" t="s">
        <v>105</v>
      </c>
      <c r="K381" s="106" t="s">
        <v>84</v>
      </c>
      <c r="M381" s="107">
        <v>41834</v>
      </c>
      <c r="N381" s="106" t="s">
        <v>84</v>
      </c>
      <c r="O381" s="106" t="s">
        <v>37</v>
      </c>
      <c r="P381" s="107">
        <v>41834</v>
      </c>
      <c r="Q381" s="106" t="s">
        <v>35</v>
      </c>
      <c r="R381" s="107">
        <v>41834</v>
      </c>
      <c r="S381" s="106" t="s">
        <v>35</v>
      </c>
      <c r="T381" s="107">
        <v>41834</v>
      </c>
      <c r="U381" s="106" t="s">
        <v>84</v>
      </c>
      <c r="V381" s="106" t="s">
        <v>35</v>
      </c>
      <c r="W381" s="107">
        <v>42990</v>
      </c>
      <c r="X381" s="106" t="s">
        <v>84</v>
      </c>
      <c r="Y381" s="106" t="s">
        <v>44</v>
      </c>
      <c r="Z381" s="107">
        <v>42990</v>
      </c>
      <c r="AA381" s="106" t="s">
        <v>86</v>
      </c>
    </row>
    <row r="382" spans="1:27" x14ac:dyDescent="0.25">
      <c r="A382" s="106" t="s">
        <v>1356</v>
      </c>
      <c r="B382" s="106" t="s">
        <v>1357</v>
      </c>
      <c r="C382" s="106" t="s">
        <v>1705</v>
      </c>
      <c r="D382" s="106" t="s">
        <v>1706</v>
      </c>
      <c r="F382" s="106" t="s">
        <v>1707</v>
      </c>
      <c r="G382" s="106" t="s">
        <v>1708</v>
      </c>
      <c r="H382" s="106" t="s">
        <v>1357</v>
      </c>
      <c r="I382" s="106" t="s">
        <v>1709</v>
      </c>
      <c r="J382" s="106" t="s">
        <v>83</v>
      </c>
      <c r="K382" s="106" t="s">
        <v>85</v>
      </c>
      <c r="N382" s="106" t="s">
        <v>85</v>
      </c>
      <c r="Q382" s="106" t="s">
        <v>35</v>
      </c>
      <c r="R382" s="107">
        <v>38989</v>
      </c>
      <c r="S382" s="106" t="s">
        <v>35</v>
      </c>
      <c r="T382" s="107">
        <v>39350</v>
      </c>
      <c r="U382" s="106" t="s">
        <v>85</v>
      </c>
      <c r="X382" s="106" t="s">
        <v>85</v>
      </c>
      <c r="AA382" s="106" t="s">
        <v>86</v>
      </c>
    </row>
    <row r="383" spans="1:27" x14ac:dyDescent="0.25">
      <c r="A383" s="106" t="s">
        <v>1356</v>
      </c>
      <c r="B383" s="106" t="s">
        <v>1357</v>
      </c>
      <c r="C383" s="106" t="s">
        <v>1710</v>
      </c>
      <c r="D383" s="106" t="s">
        <v>1711</v>
      </c>
      <c r="F383" s="106" t="s">
        <v>1712</v>
      </c>
      <c r="G383" s="106" t="s">
        <v>1713</v>
      </c>
      <c r="H383" s="106" t="s">
        <v>1357</v>
      </c>
      <c r="I383" s="106" t="s">
        <v>1714</v>
      </c>
      <c r="J383" s="106" t="s">
        <v>105</v>
      </c>
      <c r="K383" s="106" t="s">
        <v>85</v>
      </c>
      <c r="N383" s="106" t="s">
        <v>84</v>
      </c>
      <c r="P383" s="107">
        <v>37195</v>
      </c>
      <c r="Q383" s="106" t="s">
        <v>35</v>
      </c>
      <c r="R383" s="107">
        <v>45091</v>
      </c>
      <c r="S383" s="106" t="s">
        <v>35</v>
      </c>
      <c r="T383" s="107">
        <v>44833</v>
      </c>
      <c r="U383" s="106" t="s">
        <v>85</v>
      </c>
      <c r="X383" s="106" t="s">
        <v>85</v>
      </c>
      <c r="AA383" s="106" t="s">
        <v>86</v>
      </c>
    </row>
    <row r="384" spans="1:27" x14ac:dyDescent="0.25">
      <c r="A384" s="106" t="s">
        <v>1356</v>
      </c>
      <c r="B384" s="106" t="s">
        <v>1357</v>
      </c>
      <c r="C384" s="106" t="s">
        <v>1715</v>
      </c>
      <c r="D384" s="106" t="s">
        <v>1716</v>
      </c>
      <c r="F384" s="106" t="s">
        <v>1717</v>
      </c>
      <c r="G384" s="106" t="s">
        <v>1455</v>
      </c>
      <c r="H384" s="106" t="s">
        <v>1357</v>
      </c>
      <c r="I384" s="106" t="s">
        <v>1456</v>
      </c>
      <c r="J384" s="106" t="s">
        <v>83</v>
      </c>
      <c r="K384" s="106" t="s">
        <v>84</v>
      </c>
      <c r="M384" s="107">
        <v>35989</v>
      </c>
      <c r="N384" s="106" t="s">
        <v>84</v>
      </c>
      <c r="P384" s="107">
        <v>37242</v>
      </c>
      <c r="Q384" s="106" t="s">
        <v>35</v>
      </c>
      <c r="R384" s="107">
        <v>36977</v>
      </c>
      <c r="S384" s="106" t="s">
        <v>35</v>
      </c>
      <c r="T384" s="107">
        <v>36977</v>
      </c>
      <c r="U384" s="106" t="s">
        <v>85</v>
      </c>
      <c r="X384" s="106" t="s">
        <v>85</v>
      </c>
      <c r="AA384" s="106" t="s">
        <v>86</v>
      </c>
    </row>
    <row r="385" spans="1:27" x14ac:dyDescent="0.25">
      <c r="A385" s="106" t="s">
        <v>1356</v>
      </c>
      <c r="B385" s="106" t="s">
        <v>1357</v>
      </c>
      <c r="C385" s="106" t="s">
        <v>1718</v>
      </c>
      <c r="D385" s="106" t="s">
        <v>1719</v>
      </c>
      <c r="F385" s="106" t="s">
        <v>1720</v>
      </c>
      <c r="G385" s="106" t="s">
        <v>166</v>
      </c>
      <c r="H385" s="106" t="s">
        <v>1357</v>
      </c>
      <c r="I385" s="106" t="s">
        <v>1721</v>
      </c>
      <c r="J385" s="106" t="s">
        <v>116</v>
      </c>
      <c r="K385" s="106" t="s">
        <v>85</v>
      </c>
      <c r="N385" s="106" t="s">
        <v>85</v>
      </c>
      <c r="Q385" s="106" t="s">
        <v>35</v>
      </c>
      <c r="R385" s="107">
        <v>40037</v>
      </c>
      <c r="S385" s="106" t="s">
        <v>35</v>
      </c>
      <c r="T385" s="107">
        <v>40046</v>
      </c>
      <c r="U385" s="106" t="s">
        <v>85</v>
      </c>
      <c r="X385" s="106" t="s">
        <v>85</v>
      </c>
      <c r="AA385" s="106" t="s">
        <v>86</v>
      </c>
    </row>
    <row r="386" spans="1:27" x14ac:dyDescent="0.25">
      <c r="A386" s="106" t="s">
        <v>1356</v>
      </c>
      <c r="B386" s="106" t="s">
        <v>1357</v>
      </c>
      <c r="C386" s="106" t="s">
        <v>1722</v>
      </c>
      <c r="D386" s="106" t="s">
        <v>1723</v>
      </c>
      <c r="F386" s="106" t="s">
        <v>1724</v>
      </c>
      <c r="G386" s="106" t="s">
        <v>772</v>
      </c>
      <c r="H386" s="106" t="s">
        <v>1357</v>
      </c>
      <c r="I386" s="106" t="s">
        <v>1595</v>
      </c>
      <c r="J386" s="106" t="s">
        <v>83</v>
      </c>
      <c r="K386" s="106" t="s">
        <v>84</v>
      </c>
      <c r="M386" s="107">
        <v>37895</v>
      </c>
      <c r="N386" s="106" t="s">
        <v>84</v>
      </c>
      <c r="O386" s="106" t="s">
        <v>39</v>
      </c>
      <c r="P386" s="107">
        <v>40079</v>
      </c>
      <c r="Q386" s="106" t="s">
        <v>35</v>
      </c>
      <c r="R386" s="107">
        <v>37386</v>
      </c>
      <c r="S386" s="106" t="s">
        <v>35</v>
      </c>
      <c r="T386" s="107">
        <v>37386</v>
      </c>
      <c r="U386" s="106" t="s">
        <v>84</v>
      </c>
      <c r="V386" s="106" t="s">
        <v>35</v>
      </c>
      <c r="W386" s="107">
        <v>44782</v>
      </c>
      <c r="X386" s="106" t="s">
        <v>85</v>
      </c>
      <c r="AA386" s="106" t="s">
        <v>86</v>
      </c>
    </row>
    <row r="387" spans="1:27" x14ac:dyDescent="0.25">
      <c r="A387" s="106" t="s">
        <v>1356</v>
      </c>
      <c r="B387" s="106" t="s">
        <v>1357</v>
      </c>
      <c r="C387" s="106" t="s">
        <v>1725</v>
      </c>
      <c r="D387" s="106" t="s">
        <v>1726</v>
      </c>
      <c r="F387" s="106" t="s">
        <v>1727</v>
      </c>
      <c r="G387" s="106" t="s">
        <v>1728</v>
      </c>
      <c r="H387" s="106" t="s">
        <v>1357</v>
      </c>
      <c r="I387" s="106" t="s">
        <v>1729</v>
      </c>
      <c r="J387" s="106" t="s">
        <v>83</v>
      </c>
      <c r="K387" s="106" t="s">
        <v>85</v>
      </c>
      <c r="N387" s="106" t="s">
        <v>85</v>
      </c>
      <c r="Q387" s="106" t="s">
        <v>47</v>
      </c>
      <c r="R387" s="107">
        <v>40247</v>
      </c>
      <c r="S387" s="106" t="s">
        <v>35</v>
      </c>
      <c r="T387" s="107">
        <v>38456</v>
      </c>
      <c r="U387" s="106" t="s">
        <v>85</v>
      </c>
      <c r="X387" s="106" t="s">
        <v>85</v>
      </c>
      <c r="AA387" s="106" t="s">
        <v>86</v>
      </c>
    </row>
    <row r="388" spans="1:27" x14ac:dyDescent="0.25">
      <c r="A388" s="106" t="s">
        <v>1356</v>
      </c>
      <c r="B388" s="106" t="s">
        <v>1357</v>
      </c>
      <c r="C388" s="106" t="s">
        <v>1730</v>
      </c>
      <c r="D388" s="106" t="s">
        <v>1731</v>
      </c>
      <c r="F388" s="106" t="s">
        <v>1732</v>
      </c>
      <c r="G388" s="106" t="s">
        <v>1733</v>
      </c>
      <c r="H388" s="106" t="s">
        <v>1357</v>
      </c>
      <c r="I388" s="106" t="s">
        <v>1734</v>
      </c>
      <c r="J388" s="106" t="s">
        <v>116</v>
      </c>
      <c r="K388" s="106" t="s">
        <v>85</v>
      </c>
      <c r="N388" s="106" t="s">
        <v>85</v>
      </c>
      <c r="Q388" s="106" t="s">
        <v>36</v>
      </c>
      <c r="R388" s="107">
        <v>35822</v>
      </c>
      <c r="S388" s="106" t="s">
        <v>37</v>
      </c>
      <c r="T388" s="107">
        <v>35822</v>
      </c>
      <c r="U388" s="106" t="s">
        <v>85</v>
      </c>
      <c r="X388" s="106" t="s">
        <v>85</v>
      </c>
      <c r="AA388" s="106" t="s">
        <v>86</v>
      </c>
    </row>
    <row r="389" spans="1:27" x14ac:dyDescent="0.25">
      <c r="A389" s="106" t="s">
        <v>1356</v>
      </c>
      <c r="B389" s="106" t="s">
        <v>1357</v>
      </c>
      <c r="C389" s="106" t="s">
        <v>1735</v>
      </c>
      <c r="D389" s="106" t="s">
        <v>1736</v>
      </c>
      <c r="F389" s="106" t="s">
        <v>1737</v>
      </c>
      <c r="G389" s="106" t="s">
        <v>1738</v>
      </c>
      <c r="H389" s="106" t="s">
        <v>1357</v>
      </c>
      <c r="I389" s="106" t="s">
        <v>1739</v>
      </c>
      <c r="J389" s="106" t="s">
        <v>116</v>
      </c>
      <c r="K389" s="106" t="s">
        <v>85</v>
      </c>
      <c r="N389" s="106" t="s">
        <v>84</v>
      </c>
      <c r="O389" s="106" t="s">
        <v>39</v>
      </c>
      <c r="P389" s="107">
        <v>44112</v>
      </c>
      <c r="Q389" s="106" t="s">
        <v>35</v>
      </c>
      <c r="R389" s="107">
        <v>43370</v>
      </c>
      <c r="S389" s="106" t="s">
        <v>35</v>
      </c>
      <c r="T389" s="107">
        <v>41180</v>
      </c>
      <c r="U389" s="106" t="s">
        <v>85</v>
      </c>
      <c r="X389" s="106" t="s">
        <v>85</v>
      </c>
      <c r="AA389" s="106" t="s">
        <v>86</v>
      </c>
    </row>
    <row r="390" spans="1:27" x14ac:dyDescent="0.25">
      <c r="A390" s="106" t="s">
        <v>1356</v>
      </c>
      <c r="B390" s="106" t="s">
        <v>1357</v>
      </c>
      <c r="C390" s="106" t="s">
        <v>1740</v>
      </c>
      <c r="D390" s="106" t="s">
        <v>1741</v>
      </c>
      <c r="F390" s="106" t="s">
        <v>1742</v>
      </c>
      <c r="G390" s="106" t="s">
        <v>1743</v>
      </c>
      <c r="H390" s="106" t="s">
        <v>1357</v>
      </c>
      <c r="I390" s="106" t="s">
        <v>1744</v>
      </c>
      <c r="J390" s="106" t="s">
        <v>83</v>
      </c>
      <c r="K390" s="106" t="s">
        <v>84</v>
      </c>
      <c r="M390" s="107">
        <v>39191</v>
      </c>
      <c r="N390" s="106" t="s">
        <v>84</v>
      </c>
      <c r="O390" s="106" t="s">
        <v>39</v>
      </c>
      <c r="P390" s="107">
        <v>39191</v>
      </c>
      <c r="Q390" s="106" t="s">
        <v>35</v>
      </c>
      <c r="R390" s="107">
        <v>36815</v>
      </c>
      <c r="S390" s="106" t="s">
        <v>35</v>
      </c>
      <c r="T390" s="107">
        <v>38260</v>
      </c>
      <c r="U390" s="106" t="s">
        <v>84</v>
      </c>
      <c r="V390" s="106" t="s">
        <v>35</v>
      </c>
      <c r="W390" s="107">
        <v>43251</v>
      </c>
      <c r="X390" s="106" t="s">
        <v>84</v>
      </c>
      <c r="Y390" s="106" t="s">
        <v>42</v>
      </c>
      <c r="Z390" s="107">
        <v>43368</v>
      </c>
      <c r="AA390" s="106" t="s">
        <v>86</v>
      </c>
    </row>
    <row r="391" spans="1:27" x14ac:dyDescent="0.25">
      <c r="A391" s="106" t="s">
        <v>1356</v>
      </c>
      <c r="B391" s="106" t="s">
        <v>1357</v>
      </c>
      <c r="C391" s="106" t="s">
        <v>1745</v>
      </c>
      <c r="D391" s="106" t="s">
        <v>1746</v>
      </c>
      <c r="F391" s="106" t="s">
        <v>1747</v>
      </c>
      <c r="G391" s="106" t="s">
        <v>1748</v>
      </c>
      <c r="H391" s="106" t="s">
        <v>1357</v>
      </c>
      <c r="I391" s="106" t="s">
        <v>1749</v>
      </c>
      <c r="J391" s="106" t="s">
        <v>83</v>
      </c>
      <c r="K391" s="106" t="s">
        <v>84</v>
      </c>
      <c r="M391" s="107">
        <v>38020</v>
      </c>
      <c r="N391" s="106" t="s">
        <v>84</v>
      </c>
      <c r="O391" s="106" t="s">
        <v>39</v>
      </c>
      <c r="P391" s="107">
        <v>39353</v>
      </c>
      <c r="Q391" s="106" t="s">
        <v>35</v>
      </c>
      <c r="R391" s="107">
        <v>36762</v>
      </c>
      <c r="S391" s="106" t="s">
        <v>35</v>
      </c>
      <c r="T391" s="107">
        <v>38621</v>
      </c>
      <c r="U391" s="106" t="s">
        <v>85</v>
      </c>
      <c r="X391" s="106" t="s">
        <v>85</v>
      </c>
      <c r="AA391" s="106" t="s">
        <v>86</v>
      </c>
    </row>
    <row r="392" spans="1:27" x14ac:dyDescent="0.25">
      <c r="A392" s="106" t="s">
        <v>1356</v>
      </c>
      <c r="B392" s="106" t="s">
        <v>1357</v>
      </c>
      <c r="C392" s="106" t="s">
        <v>1750</v>
      </c>
      <c r="D392" s="106" t="s">
        <v>1751</v>
      </c>
      <c r="F392" s="106" t="s">
        <v>1752</v>
      </c>
      <c r="G392" s="106" t="s">
        <v>1753</v>
      </c>
      <c r="H392" s="106" t="s">
        <v>1357</v>
      </c>
      <c r="I392" s="106" t="s">
        <v>1754</v>
      </c>
      <c r="J392" s="106" t="s">
        <v>116</v>
      </c>
      <c r="K392" s="106" t="s">
        <v>84</v>
      </c>
      <c r="M392" s="107">
        <v>39286</v>
      </c>
      <c r="N392" s="106" t="s">
        <v>84</v>
      </c>
      <c r="O392" s="106" t="s">
        <v>39</v>
      </c>
      <c r="P392" s="107">
        <v>41527</v>
      </c>
      <c r="Q392" s="106" t="s">
        <v>35</v>
      </c>
      <c r="R392" s="107">
        <v>39856</v>
      </c>
      <c r="S392" s="106" t="s">
        <v>35</v>
      </c>
      <c r="T392" s="107">
        <v>41527</v>
      </c>
      <c r="U392" s="106" t="s">
        <v>85</v>
      </c>
      <c r="X392" s="106" t="s">
        <v>85</v>
      </c>
      <c r="AA392" s="106" t="s">
        <v>86</v>
      </c>
    </row>
    <row r="393" spans="1:27" x14ac:dyDescent="0.25">
      <c r="A393" s="106" t="s">
        <v>1356</v>
      </c>
      <c r="B393" s="106" t="s">
        <v>1357</v>
      </c>
      <c r="C393" s="106" t="s">
        <v>1755</v>
      </c>
      <c r="D393" s="106" t="s">
        <v>1756</v>
      </c>
      <c r="F393" s="106" t="s">
        <v>1757</v>
      </c>
      <c r="G393" s="106" t="s">
        <v>1758</v>
      </c>
      <c r="H393" s="106" t="s">
        <v>1357</v>
      </c>
      <c r="I393" s="106" t="s">
        <v>1759</v>
      </c>
      <c r="J393" s="106" t="s">
        <v>116</v>
      </c>
      <c r="K393" s="106" t="s">
        <v>85</v>
      </c>
      <c r="N393" s="106" t="s">
        <v>84</v>
      </c>
      <c r="O393" s="106" t="s">
        <v>39</v>
      </c>
      <c r="P393" s="107">
        <v>43006</v>
      </c>
      <c r="Q393" s="106" t="s">
        <v>35</v>
      </c>
      <c r="R393" s="107">
        <v>41544</v>
      </c>
      <c r="S393" s="106" t="s">
        <v>35</v>
      </c>
      <c r="T393" s="107">
        <v>41969</v>
      </c>
      <c r="U393" s="106" t="s">
        <v>84</v>
      </c>
      <c r="V393" s="106" t="s">
        <v>35</v>
      </c>
      <c r="W393" s="107">
        <v>43642</v>
      </c>
      <c r="X393" s="106" t="s">
        <v>84</v>
      </c>
      <c r="Y393" s="106" t="s">
        <v>42</v>
      </c>
      <c r="Z393" s="107">
        <v>45055</v>
      </c>
      <c r="AA393" s="106" t="s">
        <v>86</v>
      </c>
    </row>
    <row r="394" spans="1:27" x14ac:dyDescent="0.25">
      <c r="A394" s="106" t="s">
        <v>1356</v>
      </c>
      <c r="B394" s="106" t="s">
        <v>1357</v>
      </c>
      <c r="C394" s="106" t="s">
        <v>1760</v>
      </c>
      <c r="D394" s="106" t="s">
        <v>573</v>
      </c>
      <c r="F394" s="106" t="s">
        <v>1761</v>
      </c>
      <c r="G394" s="106" t="s">
        <v>1762</v>
      </c>
      <c r="H394" s="106" t="s">
        <v>1357</v>
      </c>
      <c r="I394" s="106" t="s">
        <v>1763</v>
      </c>
      <c r="J394" s="106" t="s">
        <v>116</v>
      </c>
      <c r="K394" s="106" t="s">
        <v>84</v>
      </c>
      <c r="M394" s="107">
        <v>41166</v>
      </c>
      <c r="N394" s="106" t="s">
        <v>84</v>
      </c>
      <c r="O394" s="106" t="s">
        <v>37</v>
      </c>
      <c r="P394" s="107">
        <v>41166</v>
      </c>
      <c r="Q394" s="106" t="s">
        <v>35</v>
      </c>
      <c r="R394" s="107">
        <v>41166</v>
      </c>
      <c r="S394" s="106" t="s">
        <v>35</v>
      </c>
      <c r="T394" s="107">
        <v>41166</v>
      </c>
      <c r="U394" s="106" t="s">
        <v>84</v>
      </c>
      <c r="V394" s="106" t="s">
        <v>35</v>
      </c>
      <c r="W394" s="107">
        <v>41179</v>
      </c>
      <c r="X394" s="106" t="s">
        <v>84</v>
      </c>
      <c r="Y394" s="106" t="s">
        <v>36</v>
      </c>
      <c r="Z394" s="107">
        <v>41179</v>
      </c>
      <c r="AA394" s="106" t="s">
        <v>86</v>
      </c>
    </row>
    <row r="395" spans="1:27" x14ac:dyDescent="0.25">
      <c r="A395" s="106" t="s">
        <v>1356</v>
      </c>
      <c r="B395" s="106" t="s">
        <v>1357</v>
      </c>
      <c r="C395" s="106" t="s">
        <v>1764</v>
      </c>
      <c r="D395" s="106" t="s">
        <v>573</v>
      </c>
      <c r="F395" s="106" t="s">
        <v>1765</v>
      </c>
      <c r="G395" s="106" t="s">
        <v>1396</v>
      </c>
      <c r="H395" s="106" t="s">
        <v>1357</v>
      </c>
      <c r="I395" s="106" t="s">
        <v>1397</v>
      </c>
      <c r="J395" s="106" t="s">
        <v>83</v>
      </c>
      <c r="K395" s="106" t="s">
        <v>85</v>
      </c>
      <c r="N395" s="106" t="s">
        <v>85</v>
      </c>
      <c r="Q395" s="106" t="s">
        <v>35</v>
      </c>
      <c r="R395" s="107">
        <v>38260</v>
      </c>
      <c r="U395" s="106" t="s">
        <v>85</v>
      </c>
      <c r="X395" s="106" t="s">
        <v>85</v>
      </c>
      <c r="AA395" s="106" t="s">
        <v>86</v>
      </c>
    </row>
    <row r="396" spans="1:27" x14ac:dyDescent="0.25">
      <c r="A396" s="106" t="s">
        <v>1356</v>
      </c>
      <c r="B396" s="106" t="s">
        <v>1357</v>
      </c>
      <c r="C396" s="106" t="s">
        <v>1766</v>
      </c>
      <c r="D396" s="106" t="s">
        <v>573</v>
      </c>
      <c r="F396" s="106" t="s">
        <v>1767</v>
      </c>
      <c r="G396" s="106" t="s">
        <v>1450</v>
      </c>
      <c r="H396" s="106" t="s">
        <v>1357</v>
      </c>
      <c r="I396" s="106" t="s">
        <v>1451</v>
      </c>
      <c r="J396" s="106" t="s">
        <v>116</v>
      </c>
      <c r="K396" s="106" t="s">
        <v>84</v>
      </c>
      <c r="M396" s="107">
        <v>41890</v>
      </c>
      <c r="N396" s="106" t="s">
        <v>84</v>
      </c>
      <c r="O396" s="106" t="s">
        <v>37</v>
      </c>
      <c r="P396" s="107">
        <v>41860</v>
      </c>
      <c r="Q396" s="106" t="s">
        <v>35</v>
      </c>
      <c r="R396" s="107">
        <v>41890</v>
      </c>
      <c r="S396" s="106" t="s">
        <v>35</v>
      </c>
      <c r="T396" s="107">
        <v>41890</v>
      </c>
      <c r="U396" s="106" t="s">
        <v>84</v>
      </c>
      <c r="V396" s="106" t="s">
        <v>35</v>
      </c>
      <c r="W396" s="107">
        <v>42551</v>
      </c>
      <c r="X396" s="106" t="s">
        <v>85</v>
      </c>
      <c r="AA396" s="106" t="s">
        <v>86</v>
      </c>
    </row>
    <row r="397" spans="1:27" x14ac:dyDescent="0.25">
      <c r="A397" s="106" t="s">
        <v>1356</v>
      </c>
      <c r="B397" s="106" t="s">
        <v>1357</v>
      </c>
      <c r="C397" s="106" t="s">
        <v>1768</v>
      </c>
      <c r="D397" s="106" t="s">
        <v>1769</v>
      </c>
      <c r="F397" s="106" t="s">
        <v>1770</v>
      </c>
      <c r="G397" s="106" t="s">
        <v>1421</v>
      </c>
      <c r="H397" s="106" t="s">
        <v>1357</v>
      </c>
      <c r="I397" s="106" t="s">
        <v>1436</v>
      </c>
      <c r="J397" s="106" t="s">
        <v>83</v>
      </c>
      <c r="K397" s="106" t="s">
        <v>84</v>
      </c>
      <c r="M397" s="107">
        <v>37916</v>
      </c>
      <c r="N397" s="106" t="s">
        <v>84</v>
      </c>
      <c r="O397" s="106" t="s">
        <v>39</v>
      </c>
      <c r="P397" s="107">
        <v>40612</v>
      </c>
      <c r="Q397" s="106" t="s">
        <v>35</v>
      </c>
      <c r="R397" s="107">
        <v>37161</v>
      </c>
      <c r="S397" s="106" t="s">
        <v>35</v>
      </c>
      <c r="T397" s="107">
        <v>38616</v>
      </c>
      <c r="U397" s="106" t="s">
        <v>84</v>
      </c>
      <c r="V397" s="106" t="s">
        <v>35</v>
      </c>
      <c r="W397" s="107">
        <v>42559</v>
      </c>
      <c r="X397" s="106" t="s">
        <v>84</v>
      </c>
      <c r="Y397" s="106" t="s">
        <v>42</v>
      </c>
      <c r="Z397" s="107">
        <v>42559</v>
      </c>
      <c r="AA397" s="106" t="s">
        <v>86</v>
      </c>
    </row>
    <row r="398" spans="1:27" x14ac:dyDescent="0.25">
      <c r="A398" s="106" t="s">
        <v>1356</v>
      </c>
      <c r="B398" s="106" t="s">
        <v>1357</v>
      </c>
      <c r="C398" s="106" t="s">
        <v>1771</v>
      </c>
      <c r="D398" s="106" t="s">
        <v>1772</v>
      </c>
      <c r="F398" s="106" t="s">
        <v>1773</v>
      </c>
      <c r="G398" s="106" t="s">
        <v>1774</v>
      </c>
      <c r="H398" s="106" t="s">
        <v>1357</v>
      </c>
      <c r="I398" s="106" t="s">
        <v>1775</v>
      </c>
      <c r="J398" s="106" t="s">
        <v>83</v>
      </c>
      <c r="K398" s="106" t="s">
        <v>85</v>
      </c>
      <c r="N398" s="106" t="s">
        <v>85</v>
      </c>
      <c r="Q398" s="106" t="s">
        <v>35</v>
      </c>
      <c r="R398" s="107">
        <v>35702</v>
      </c>
      <c r="S398" s="106" t="s">
        <v>35</v>
      </c>
      <c r="T398" s="107">
        <v>38491</v>
      </c>
      <c r="U398" s="106" t="s">
        <v>85</v>
      </c>
      <c r="X398" s="106" t="s">
        <v>85</v>
      </c>
      <c r="AA398" s="106" t="s">
        <v>86</v>
      </c>
    </row>
    <row r="399" spans="1:27" x14ac:dyDescent="0.25">
      <c r="A399" s="106" t="s">
        <v>1356</v>
      </c>
      <c r="B399" s="106" t="s">
        <v>1357</v>
      </c>
      <c r="C399" s="106" t="s">
        <v>1776</v>
      </c>
      <c r="D399" s="106" t="s">
        <v>1777</v>
      </c>
      <c r="F399" s="106" t="s">
        <v>1778</v>
      </c>
      <c r="G399" s="106" t="s">
        <v>143</v>
      </c>
      <c r="H399" s="106" t="s">
        <v>1357</v>
      </c>
      <c r="I399" s="106" t="s">
        <v>1779</v>
      </c>
      <c r="J399" s="106" t="s">
        <v>83</v>
      </c>
      <c r="K399" s="106" t="s">
        <v>85</v>
      </c>
      <c r="N399" s="106" t="s">
        <v>85</v>
      </c>
      <c r="Q399" s="106" t="s">
        <v>35</v>
      </c>
      <c r="R399" s="107">
        <v>41887</v>
      </c>
      <c r="U399" s="106" t="s">
        <v>85</v>
      </c>
      <c r="X399" s="106" t="s">
        <v>85</v>
      </c>
      <c r="AA399" s="106" t="s">
        <v>86</v>
      </c>
    </row>
    <row r="400" spans="1:27" x14ac:dyDescent="0.25">
      <c r="A400" s="106" t="s">
        <v>1356</v>
      </c>
      <c r="B400" s="106" t="s">
        <v>1357</v>
      </c>
      <c r="C400" s="106" t="s">
        <v>1780</v>
      </c>
      <c r="D400" s="106" t="s">
        <v>1781</v>
      </c>
      <c r="F400" s="106" t="s">
        <v>1720</v>
      </c>
      <c r="G400" s="106" t="s">
        <v>166</v>
      </c>
      <c r="H400" s="106" t="s">
        <v>1357</v>
      </c>
      <c r="I400" s="106" t="s">
        <v>1721</v>
      </c>
      <c r="J400" s="106" t="s">
        <v>83</v>
      </c>
      <c r="K400" s="106" t="s">
        <v>85</v>
      </c>
      <c r="N400" s="106" t="s">
        <v>85</v>
      </c>
      <c r="Q400" s="106" t="s">
        <v>35</v>
      </c>
      <c r="R400" s="107">
        <v>37770</v>
      </c>
      <c r="S400" s="106" t="s">
        <v>35</v>
      </c>
      <c r="T400" s="107">
        <v>38618</v>
      </c>
      <c r="U400" s="106" t="s">
        <v>85</v>
      </c>
      <c r="X400" s="106" t="s">
        <v>85</v>
      </c>
      <c r="AA400" s="106" t="s">
        <v>86</v>
      </c>
    </row>
    <row r="401" spans="1:27" x14ac:dyDescent="0.25">
      <c r="A401" s="106" t="s">
        <v>1356</v>
      </c>
      <c r="B401" s="106" t="s">
        <v>1357</v>
      </c>
      <c r="C401" s="106" t="s">
        <v>1782</v>
      </c>
      <c r="D401" s="106" t="s">
        <v>1783</v>
      </c>
      <c r="F401" s="106" t="s">
        <v>1784</v>
      </c>
      <c r="G401" s="106" t="s">
        <v>1613</v>
      </c>
      <c r="H401" s="106" t="s">
        <v>1357</v>
      </c>
      <c r="I401" s="106" t="s">
        <v>1785</v>
      </c>
      <c r="J401" s="106" t="s">
        <v>83</v>
      </c>
      <c r="K401" s="106" t="s">
        <v>84</v>
      </c>
      <c r="M401" s="107">
        <v>38128</v>
      </c>
      <c r="N401" s="106" t="s">
        <v>85</v>
      </c>
      <c r="Q401" s="106" t="s">
        <v>35</v>
      </c>
      <c r="R401" s="107">
        <v>37802</v>
      </c>
      <c r="U401" s="106" t="s">
        <v>85</v>
      </c>
      <c r="X401" s="106" t="s">
        <v>85</v>
      </c>
      <c r="AA401" s="106" t="s">
        <v>86</v>
      </c>
    </row>
    <row r="402" spans="1:27" x14ac:dyDescent="0.25">
      <c r="A402" s="106" t="s">
        <v>1356</v>
      </c>
      <c r="B402" s="106" t="s">
        <v>1357</v>
      </c>
      <c r="C402" s="106" t="s">
        <v>1786</v>
      </c>
      <c r="D402" s="106" t="s">
        <v>1787</v>
      </c>
      <c r="F402" s="106" t="s">
        <v>1788</v>
      </c>
      <c r="G402" s="106" t="s">
        <v>1789</v>
      </c>
      <c r="H402" s="106" t="s">
        <v>1357</v>
      </c>
      <c r="I402" s="106" t="s">
        <v>1790</v>
      </c>
      <c r="J402" s="106" t="s">
        <v>83</v>
      </c>
      <c r="K402" s="106" t="s">
        <v>84</v>
      </c>
      <c r="M402" s="107">
        <v>39157</v>
      </c>
      <c r="N402" s="106" t="s">
        <v>84</v>
      </c>
      <c r="O402" s="106" t="s">
        <v>39</v>
      </c>
      <c r="P402" s="107">
        <v>39157</v>
      </c>
      <c r="Q402" s="106" t="s">
        <v>35</v>
      </c>
      <c r="R402" s="107">
        <v>37777</v>
      </c>
      <c r="S402" s="106" t="s">
        <v>35</v>
      </c>
      <c r="T402" s="107">
        <v>37777</v>
      </c>
      <c r="U402" s="106" t="s">
        <v>85</v>
      </c>
      <c r="X402" s="106" t="s">
        <v>85</v>
      </c>
      <c r="AA402" s="106" t="s">
        <v>86</v>
      </c>
    </row>
    <row r="403" spans="1:27" x14ac:dyDescent="0.25">
      <c r="A403" s="106" t="s">
        <v>1356</v>
      </c>
      <c r="B403" s="106" t="s">
        <v>1357</v>
      </c>
      <c r="C403" s="106" t="s">
        <v>1791</v>
      </c>
      <c r="D403" s="106" t="s">
        <v>1792</v>
      </c>
      <c r="F403" s="106" t="s">
        <v>1793</v>
      </c>
      <c r="G403" s="106" t="s">
        <v>1396</v>
      </c>
      <c r="H403" s="106" t="s">
        <v>1357</v>
      </c>
      <c r="I403" s="106" t="s">
        <v>1397</v>
      </c>
      <c r="J403" s="106" t="s">
        <v>83</v>
      </c>
      <c r="K403" s="106" t="s">
        <v>84</v>
      </c>
      <c r="M403" s="107">
        <v>38674</v>
      </c>
      <c r="N403" s="106" t="s">
        <v>84</v>
      </c>
      <c r="P403" s="107">
        <v>38674</v>
      </c>
      <c r="Q403" s="106" t="s">
        <v>35</v>
      </c>
      <c r="R403" s="107">
        <v>37035</v>
      </c>
      <c r="S403" s="106" t="s">
        <v>35</v>
      </c>
      <c r="T403" s="107">
        <v>37035</v>
      </c>
      <c r="U403" s="106" t="s">
        <v>84</v>
      </c>
      <c r="V403" s="106" t="s">
        <v>35</v>
      </c>
      <c r="W403" s="107">
        <v>44077</v>
      </c>
      <c r="X403" s="106" t="s">
        <v>84</v>
      </c>
      <c r="Y403" s="106" t="s">
        <v>42</v>
      </c>
      <c r="Z403" s="107">
        <v>44077</v>
      </c>
      <c r="AA403" s="106" t="s">
        <v>86</v>
      </c>
    </row>
    <row r="404" spans="1:27" x14ac:dyDescent="0.25">
      <c r="A404" s="106" t="s">
        <v>1356</v>
      </c>
      <c r="B404" s="106" t="s">
        <v>1357</v>
      </c>
      <c r="C404" s="106" t="s">
        <v>1794</v>
      </c>
      <c r="D404" s="106" t="s">
        <v>1795</v>
      </c>
      <c r="F404" s="106" t="s">
        <v>1796</v>
      </c>
      <c r="G404" s="106" t="s">
        <v>1797</v>
      </c>
      <c r="H404" s="106" t="s">
        <v>1357</v>
      </c>
      <c r="I404" s="106" t="s">
        <v>1798</v>
      </c>
      <c r="J404" s="106" t="s">
        <v>83</v>
      </c>
      <c r="K404" s="106" t="s">
        <v>85</v>
      </c>
      <c r="N404" s="106" t="s">
        <v>85</v>
      </c>
      <c r="Q404" s="106" t="s">
        <v>35</v>
      </c>
      <c r="R404" s="107">
        <v>43004</v>
      </c>
      <c r="U404" s="106" t="s">
        <v>85</v>
      </c>
      <c r="X404" s="106" t="s">
        <v>85</v>
      </c>
      <c r="AA404" s="106" t="s">
        <v>86</v>
      </c>
    </row>
    <row r="405" spans="1:27" x14ac:dyDescent="0.25">
      <c r="A405" s="106" t="s">
        <v>1356</v>
      </c>
      <c r="B405" s="106" t="s">
        <v>1357</v>
      </c>
      <c r="C405" s="106" t="s">
        <v>1799</v>
      </c>
      <c r="D405" s="106" t="s">
        <v>1800</v>
      </c>
      <c r="F405" s="106" t="s">
        <v>1801</v>
      </c>
      <c r="G405" s="106" t="s">
        <v>1613</v>
      </c>
      <c r="H405" s="106" t="s">
        <v>1357</v>
      </c>
      <c r="I405" s="106" t="s">
        <v>1802</v>
      </c>
      <c r="J405" s="106" t="s">
        <v>83</v>
      </c>
      <c r="K405" s="106" t="s">
        <v>85</v>
      </c>
      <c r="N405" s="106" t="s">
        <v>85</v>
      </c>
      <c r="Q405" s="106" t="s">
        <v>35</v>
      </c>
      <c r="R405" s="107">
        <v>38583</v>
      </c>
      <c r="S405" s="106" t="s">
        <v>35</v>
      </c>
      <c r="T405" s="107">
        <v>44106</v>
      </c>
      <c r="U405" s="106" t="s">
        <v>85</v>
      </c>
      <c r="X405" s="106" t="s">
        <v>85</v>
      </c>
      <c r="AA405" s="106" t="s">
        <v>86</v>
      </c>
    </row>
    <row r="406" spans="1:27" x14ac:dyDescent="0.25">
      <c r="A406" s="106" t="s">
        <v>1356</v>
      </c>
      <c r="B406" s="106" t="s">
        <v>1357</v>
      </c>
      <c r="C406" s="106" t="s">
        <v>1803</v>
      </c>
      <c r="D406" s="106" t="s">
        <v>1804</v>
      </c>
      <c r="F406" s="106" t="s">
        <v>1805</v>
      </c>
      <c r="G406" s="106" t="s">
        <v>1806</v>
      </c>
      <c r="H406" s="106" t="s">
        <v>1357</v>
      </c>
      <c r="I406" s="106" t="s">
        <v>1466</v>
      </c>
      <c r="J406" s="106" t="s">
        <v>105</v>
      </c>
      <c r="K406" s="106" t="s">
        <v>85</v>
      </c>
      <c r="N406" s="106" t="s">
        <v>84</v>
      </c>
      <c r="P406" s="107">
        <v>33968</v>
      </c>
      <c r="U406" s="106" t="s">
        <v>85</v>
      </c>
      <c r="X406" s="106" t="s">
        <v>85</v>
      </c>
      <c r="AA406" s="106" t="s">
        <v>86</v>
      </c>
    </row>
    <row r="407" spans="1:27" x14ac:dyDescent="0.25">
      <c r="A407" s="106" t="s">
        <v>1356</v>
      </c>
      <c r="B407" s="106" t="s">
        <v>1357</v>
      </c>
      <c r="C407" s="106" t="s">
        <v>1807</v>
      </c>
      <c r="D407" s="106" t="s">
        <v>1808</v>
      </c>
      <c r="F407" s="106" t="s">
        <v>1809</v>
      </c>
      <c r="G407" s="106" t="s">
        <v>1577</v>
      </c>
      <c r="H407" s="106" t="s">
        <v>1357</v>
      </c>
      <c r="I407" s="106" t="s">
        <v>1810</v>
      </c>
      <c r="J407" s="106" t="s">
        <v>116</v>
      </c>
      <c r="K407" s="106" t="s">
        <v>85</v>
      </c>
      <c r="N407" s="106" t="s">
        <v>85</v>
      </c>
      <c r="Q407" s="106" t="s">
        <v>35</v>
      </c>
      <c r="R407" s="107">
        <v>42277</v>
      </c>
      <c r="U407" s="106" t="s">
        <v>85</v>
      </c>
      <c r="X407" s="106" t="s">
        <v>85</v>
      </c>
      <c r="AA407" s="106" t="s">
        <v>86</v>
      </c>
    </row>
    <row r="408" spans="1:27" x14ac:dyDescent="0.25">
      <c r="A408" s="106" t="s">
        <v>1356</v>
      </c>
      <c r="B408" s="106" t="s">
        <v>1357</v>
      </c>
      <c r="C408" s="106" t="s">
        <v>1811</v>
      </c>
      <c r="D408" s="106" t="s">
        <v>1812</v>
      </c>
      <c r="F408" s="106" t="s">
        <v>1813</v>
      </c>
      <c r="G408" s="106" t="s">
        <v>1814</v>
      </c>
      <c r="H408" s="106" t="s">
        <v>1357</v>
      </c>
      <c r="I408" s="106" t="s">
        <v>1815</v>
      </c>
      <c r="J408" s="106" t="s">
        <v>83</v>
      </c>
      <c r="K408" s="106" t="s">
        <v>85</v>
      </c>
      <c r="N408" s="106" t="s">
        <v>85</v>
      </c>
      <c r="Q408" s="106" t="s">
        <v>35</v>
      </c>
      <c r="R408" s="107">
        <v>38625</v>
      </c>
      <c r="S408" s="106" t="s">
        <v>35</v>
      </c>
      <c r="T408" s="107">
        <v>44775</v>
      </c>
      <c r="U408" s="106" t="s">
        <v>85</v>
      </c>
      <c r="X408" s="106" t="s">
        <v>85</v>
      </c>
      <c r="AA408" s="106" t="s">
        <v>86</v>
      </c>
    </row>
    <row r="409" spans="1:27" x14ac:dyDescent="0.25">
      <c r="A409" s="106" t="s">
        <v>1356</v>
      </c>
      <c r="B409" s="106" t="s">
        <v>1357</v>
      </c>
      <c r="C409" s="106" t="s">
        <v>1816</v>
      </c>
      <c r="D409" s="106" t="s">
        <v>1817</v>
      </c>
      <c r="F409" s="106" t="s">
        <v>1818</v>
      </c>
      <c r="G409" s="106" t="s">
        <v>1819</v>
      </c>
      <c r="H409" s="106" t="s">
        <v>1357</v>
      </c>
      <c r="I409" s="106" t="s">
        <v>1820</v>
      </c>
      <c r="J409" s="106" t="s">
        <v>116</v>
      </c>
      <c r="K409" s="106" t="s">
        <v>84</v>
      </c>
      <c r="M409" s="107">
        <v>35112</v>
      </c>
      <c r="N409" s="106" t="s">
        <v>85</v>
      </c>
      <c r="U409" s="106" t="s">
        <v>85</v>
      </c>
      <c r="X409" s="106" t="s">
        <v>85</v>
      </c>
      <c r="AA409" s="106" t="s">
        <v>86</v>
      </c>
    </row>
    <row r="410" spans="1:27" x14ac:dyDescent="0.25">
      <c r="A410" s="106" t="s">
        <v>1356</v>
      </c>
      <c r="B410" s="106" t="s">
        <v>1357</v>
      </c>
      <c r="C410" s="106" t="s">
        <v>1821</v>
      </c>
      <c r="D410" s="106" t="s">
        <v>1822</v>
      </c>
      <c r="F410" s="106" t="s">
        <v>1823</v>
      </c>
      <c r="G410" s="106" t="s">
        <v>1824</v>
      </c>
      <c r="H410" s="106" t="s">
        <v>1357</v>
      </c>
      <c r="I410" s="106" t="s">
        <v>1825</v>
      </c>
      <c r="J410" s="106" t="s">
        <v>83</v>
      </c>
      <c r="K410" s="106" t="s">
        <v>85</v>
      </c>
      <c r="N410" s="106" t="s">
        <v>85</v>
      </c>
      <c r="Q410" s="106" t="s">
        <v>35</v>
      </c>
      <c r="R410" s="107">
        <v>39300</v>
      </c>
      <c r="S410" s="106" t="s">
        <v>35</v>
      </c>
      <c r="T410" s="107">
        <v>44455</v>
      </c>
      <c r="U410" s="106" t="s">
        <v>85</v>
      </c>
      <c r="X410" s="106" t="s">
        <v>85</v>
      </c>
      <c r="AA410" s="106" t="s">
        <v>86</v>
      </c>
    </row>
    <row r="411" spans="1:27" x14ac:dyDescent="0.25">
      <c r="A411" s="106" t="s">
        <v>1356</v>
      </c>
      <c r="B411" s="106" t="s">
        <v>1357</v>
      </c>
      <c r="C411" s="106" t="s">
        <v>1826</v>
      </c>
      <c r="D411" s="106" t="s">
        <v>1827</v>
      </c>
      <c r="F411" s="106" t="s">
        <v>1828</v>
      </c>
      <c r="G411" s="106" t="s">
        <v>1829</v>
      </c>
      <c r="H411" s="106" t="s">
        <v>1357</v>
      </c>
      <c r="I411" s="106" t="s">
        <v>1830</v>
      </c>
      <c r="J411" s="106" t="s">
        <v>83</v>
      </c>
      <c r="K411" s="106" t="s">
        <v>85</v>
      </c>
      <c r="N411" s="106" t="s">
        <v>85</v>
      </c>
      <c r="Q411" s="106" t="s">
        <v>35</v>
      </c>
      <c r="R411" s="107">
        <v>38259</v>
      </c>
      <c r="S411" s="106" t="s">
        <v>35</v>
      </c>
      <c r="T411" s="107">
        <v>38625</v>
      </c>
      <c r="U411" s="106" t="s">
        <v>85</v>
      </c>
      <c r="X411" s="106" t="s">
        <v>85</v>
      </c>
      <c r="AA411" s="106" t="s">
        <v>86</v>
      </c>
    </row>
    <row r="412" spans="1:27" x14ac:dyDescent="0.25">
      <c r="A412" s="106" t="s">
        <v>1356</v>
      </c>
      <c r="B412" s="106" t="s">
        <v>1357</v>
      </c>
      <c r="C412" s="106" t="s">
        <v>1831</v>
      </c>
      <c r="D412" s="106" t="s">
        <v>1827</v>
      </c>
      <c r="F412" s="106" t="s">
        <v>1832</v>
      </c>
      <c r="G412" s="106" t="s">
        <v>1833</v>
      </c>
      <c r="H412" s="106" t="s">
        <v>1357</v>
      </c>
      <c r="I412" s="106" t="s">
        <v>1834</v>
      </c>
      <c r="J412" s="106" t="s">
        <v>116</v>
      </c>
      <c r="K412" s="106" t="s">
        <v>84</v>
      </c>
      <c r="M412" s="107">
        <v>40217</v>
      </c>
      <c r="N412" s="106" t="s">
        <v>84</v>
      </c>
      <c r="O412" s="106" t="s">
        <v>37</v>
      </c>
      <c r="P412" s="107">
        <v>40217</v>
      </c>
      <c r="Q412" s="106" t="s">
        <v>35</v>
      </c>
      <c r="R412" s="107">
        <v>40154</v>
      </c>
      <c r="S412" s="106" t="s">
        <v>35</v>
      </c>
      <c r="T412" s="107">
        <v>40154</v>
      </c>
      <c r="U412" s="106" t="s">
        <v>84</v>
      </c>
      <c r="V412" s="106" t="s">
        <v>35</v>
      </c>
      <c r="W412" s="107">
        <v>44257</v>
      </c>
      <c r="X412" s="106" t="s">
        <v>84</v>
      </c>
      <c r="Y412" s="106" t="s">
        <v>36</v>
      </c>
      <c r="Z412" s="107">
        <v>44257</v>
      </c>
      <c r="AA412" s="106" t="s">
        <v>86</v>
      </c>
    </row>
    <row r="413" spans="1:27" x14ac:dyDescent="0.25">
      <c r="A413" s="106" t="s">
        <v>1356</v>
      </c>
      <c r="B413" s="106" t="s">
        <v>1357</v>
      </c>
      <c r="C413" s="106" t="s">
        <v>1835</v>
      </c>
      <c r="D413" s="106" t="s">
        <v>1836</v>
      </c>
      <c r="F413" s="106" t="s">
        <v>1837</v>
      </c>
      <c r="G413" s="106" t="s">
        <v>1838</v>
      </c>
      <c r="H413" s="106" t="s">
        <v>1357</v>
      </c>
      <c r="I413" s="106" t="s">
        <v>1839</v>
      </c>
      <c r="J413" s="106" t="s">
        <v>83</v>
      </c>
      <c r="K413" s="106" t="s">
        <v>84</v>
      </c>
      <c r="M413" s="107">
        <v>35065</v>
      </c>
      <c r="N413" s="106" t="s">
        <v>84</v>
      </c>
      <c r="P413" s="107">
        <v>35247</v>
      </c>
      <c r="Q413" s="106" t="s">
        <v>35</v>
      </c>
      <c r="R413" s="107">
        <v>36979</v>
      </c>
      <c r="S413" s="106" t="s">
        <v>35</v>
      </c>
      <c r="T413" s="107">
        <v>36980</v>
      </c>
      <c r="U413" s="106" t="s">
        <v>85</v>
      </c>
      <c r="X413" s="106" t="s">
        <v>85</v>
      </c>
      <c r="AA413" s="106" t="s">
        <v>86</v>
      </c>
    </row>
    <row r="414" spans="1:27" x14ac:dyDescent="0.25">
      <c r="A414" s="106" t="s">
        <v>1356</v>
      </c>
      <c r="B414" s="106" t="s">
        <v>1357</v>
      </c>
      <c r="C414" s="106" t="s">
        <v>1840</v>
      </c>
      <c r="D414" s="106" t="s">
        <v>1841</v>
      </c>
      <c r="F414" s="106" t="s">
        <v>1842</v>
      </c>
      <c r="G414" s="106" t="s">
        <v>898</v>
      </c>
      <c r="H414" s="106" t="s">
        <v>1357</v>
      </c>
      <c r="I414" s="106" t="s">
        <v>1843</v>
      </c>
      <c r="J414" s="106" t="s">
        <v>83</v>
      </c>
      <c r="K414" s="106" t="s">
        <v>85</v>
      </c>
      <c r="N414" s="106" t="s">
        <v>85</v>
      </c>
      <c r="Q414" s="106" t="s">
        <v>35</v>
      </c>
      <c r="R414" s="107">
        <v>37890</v>
      </c>
      <c r="S414" s="106" t="s">
        <v>35</v>
      </c>
      <c r="T414" s="107">
        <v>37890</v>
      </c>
      <c r="U414" s="106" t="s">
        <v>85</v>
      </c>
      <c r="X414" s="106" t="s">
        <v>85</v>
      </c>
      <c r="AA414" s="106" t="s">
        <v>86</v>
      </c>
    </row>
    <row r="415" spans="1:27" x14ac:dyDescent="0.25">
      <c r="A415" s="106" t="s">
        <v>1356</v>
      </c>
      <c r="B415" s="106" t="s">
        <v>1844</v>
      </c>
      <c r="C415" s="106" t="s">
        <v>1845</v>
      </c>
      <c r="D415" s="106" t="s">
        <v>1846</v>
      </c>
      <c r="F415" s="106" t="s">
        <v>1847</v>
      </c>
      <c r="G415" s="106" t="s">
        <v>1848</v>
      </c>
      <c r="H415" s="106" t="s">
        <v>1844</v>
      </c>
      <c r="I415" s="106" t="s">
        <v>1849</v>
      </c>
      <c r="J415" s="106" t="s">
        <v>83</v>
      </c>
      <c r="K415" s="106" t="s">
        <v>84</v>
      </c>
      <c r="M415" s="107">
        <v>34333</v>
      </c>
      <c r="N415" s="106" t="s">
        <v>84</v>
      </c>
      <c r="P415" s="107">
        <v>34637</v>
      </c>
      <c r="Q415" s="106" t="s">
        <v>35</v>
      </c>
      <c r="R415" s="107">
        <v>36796</v>
      </c>
      <c r="S415" s="106" t="s">
        <v>35</v>
      </c>
      <c r="T415" s="107">
        <v>37791</v>
      </c>
      <c r="U415" s="106" t="s">
        <v>84</v>
      </c>
      <c r="V415" s="106" t="s">
        <v>35</v>
      </c>
      <c r="W415" s="107">
        <v>42065</v>
      </c>
      <c r="X415" s="106" t="s">
        <v>84</v>
      </c>
      <c r="Y415" s="106" t="s">
        <v>42</v>
      </c>
      <c r="Z415" s="107">
        <v>42823</v>
      </c>
      <c r="AA415" s="106" t="s">
        <v>86</v>
      </c>
    </row>
    <row r="416" spans="1:27" x14ac:dyDescent="0.25">
      <c r="A416" s="106" t="s">
        <v>1356</v>
      </c>
      <c r="B416" s="106" t="s">
        <v>1844</v>
      </c>
      <c r="C416" s="106" t="s">
        <v>1850</v>
      </c>
      <c r="D416" s="106" t="s">
        <v>1851</v>
      </c>
      <c r="F416" s="106" t="s">
        <v>1852</v>
      </c>
      <c r="G416" s="106" t="s">
        <v>1853</v>
      </c>
      <c r="H416" s="106" t="s">
        <v>1844</v>
      </c>
      <c r="I416" s="106" t="s">
        <v>1854</v>
      </c>
      <c r="J416" s="106" t="s">
        <v>116</v>
      </c>
      <c r="K416" s="106" t="s">
        <v>84</v>
      </c>
      <c r="M416" s="107">
        <v>34908</v>
      </c>
      <c r="N416" s="106" t="s">
        <v>84</v>
      </c>
      <c r="O416" s="106" t="s">
        <v>39</v>
      </c>
      <c r="P416" s="107">
        <v>40982</v>
      </c>
      <c r="Q416" s="106" t="s">
        <v>35</v>
      </c>
      <c r="R416" s="107">
        <v>41011</v>
      </c>
      <c r="S416" s="106" t="s">
        <v>35</v>
      </c>
      <c r="T416" s="107">
        <v>41011</v>
      </c>
      <c r="U416" s="106" t="s">
        <v>84</v>
      </c>
      <c r="V416" s="106" t="s">
        <v>35</v>
      </c>
      <c r="W416" s="107">
        <v>41165</v>
      </c>
      <c r="X416" s="106" t="s">
        <v>84</v>
      </c>
      <c r="Y416" s="106" t="s">
        <v>43</v>
      </c>
      <c r="Z416" s="107">
        <v>41011</v>
      </c>
      <c r="AA416" s="106" t="s">
        <v>86</v>
      </c>
    </row>
    <row r="417" spans="1:27" x14ac:dyDescent="0.25">
      <c r="A417" s="106" t="s">
        <v>1356</v>
      </c>
      <c r="B417" s="106" t="s">
        <v>1844</v>
      </c>
      <c r="C417" s="106" t="s">
        <v>1855</v>
      </c>
      <c r="D417" s="106" t="s">
        <v>1856</v>
      </c>
      <c r="F417" s="106" t="s">
        <v>1857</v>
      </c>
      <c r="G417" s="106" t="s">
        <v>1858</v>
      </c>
      <c r="H417" s="106" t="s">
        <v>1844</v>
      </c>
      <c r="I417" s="106" t="s">
        <v>1859</v>
      </c>
      <c r="J417" s="106" t="s">
        <v>116</v>
      </c>
      <c r="K417" s="106" t="s">
        <v>85</v>
      </c>
      <c r="N417" s="106" t="s">
        <v>85</v>
      </c>
      <c r="Q417" s="106" t="s">
        <v>350</v>
      </c>
      <c r="R417" s="107">
        <v>44981</v>
      </c>
      <c r="U417" s="106" t="s">
        <v>85</v>
      </c>
      <c r="X417" s="106" t="s">
        <v>85</v>
      </c>
      <c r="AA417" s="106" t="s">
        <v>86</v>
      </c>
    </row>
    <row r="418" spans="1:27" x14ac:dyDescent="0.25">
      <c r="A418" s="106" t="s">
        <v>1356</v>
      </c>
      <c r="B418" s="106" t="s">
        <v>1844</v>
      </c>
      <c r="C418" s="106" t="s">
        <v>1860</v>
      </c>
      <c r="D418" s="106" t="s">
        <v>1861</v>
      </c>
      <c r="E418" s="106" t="s">
        <v>1862</v>
      </c>
      <c r="F418" s="106" t="s">
        <v>1863</v>
      </c>
      <c r="G418" s="106" t="s">
        <v>1864</v>
      </c>
      <c r="H418" s="106" t="s">
        <v>1844</v>
      </c>
      <c r="I418" s="106" t="s">
        <v>1865</v>
      </c>
      <c r="J418" s="106" t="s">
        <v>83</v>
      </c>
      <c r="K418" s="106" t="s">
        <v>84</v>
      </c>
      <c r="M418" s="107">
        <v>39351</v>
      </c>
      <c r="N418" s="106" t="s">
        <v>84</v>
      </c>
      <c r="O418" s="106" t="s">
        <v>39</v>
      </c>
      <c r="P418" s="107">
        <v>39351</v>
      </c>
      <c r="Q418" s="106" t="s">
        <v>35</v>
      </c>
      <c r="R418" s="107">
        <v>36798</v>
      </c>
      <c r="S418" s="106" t="s">
        <v>35</v>
      </c>
      <c r="T418" s="107">
        <v>36798</v>
      </c>
      <c r="U418" s="106" t="s">
        <v>84</v>
      </c>
      <c r="V418" s="106" t="s">
        <v>35</v>
      </c>
      <c r="W418" s="107">
        <v>41347</v>
      </c>
      <c r="X418" s="106" t="s">
        <v>85</v>
      </c>
      <c r="AA418" s="106" t="s">
        <v>86</v>
      </c>
    </row>
    <row r="419" spans="1:27" x14ac:dyDescent="0.25">
      <c r="A419" s="106" t="s">
        <v>1356</v>
      </c>
      <c r="B419" s="106" t="s">
        <v>1844</v>
      </c>
      <c r="C419" s="106" t="s">
        <v>1866</v>
      </c>
      <c r="D419" s="106" t="s">
        <v>1867</v>
      </c>
      <c r="F419" s="106" t="s">
        <v>1868</v>
      </c>
      <c r="G419" s="106" t="s">
        <v>1869</v>
      </c>
      <c r="H419" s="106" t="s">
        <v>1844</v>
      </c>
      <c r="I419" s="106" t="s">
        <v>1870</v>
      </c>
      <c r="J419" s="106" t="s">
        <v>105</v>
      </c>
      <c r="K419" s="106" t="s">
        <v>84</v>
      </c>
      <c r="M419" s="107">
        <v>40997</v>
      </c>
      <c r="N419" s="106" t="s">
        <v>84</v>
      </c>
      <c r="O419" s="106" t="s">
        <v>37</v>
      </c>
      <c r="P419" s="107">
        <v>40997</v>
      </c>
      <c r="Q419" s="106" t="s">
        <v>35</v>
      </c>
      <c r="R419" s="107">
        <v>40268</v>
      </c>
      <c r="S419" s="106" t="s">
        <v>35</v>
      </c>
      <c r="T419" s="107">
        <v>40268</v>
      </c>
      <c r="U419" s="106" t="s">
        <v>84</v>
      </c>
      <c r="V419" s="106" t="s">
        <v>35</v>
      </c>
      <c r="W419" s="107">
        <v>42821</v>
      </c>
      <c r="X419" s="106" t="s">
        <v>84</v>
      </c>
      <c r="Y419" s="106" t="s">
        <v>42</v>
      </c>
      <c r="Z419" s="107">
        <v>42821</v>
      </c>
      <c r="AA419" s="106" t="s">
        <v>86</v>
      </c>
    </row>
    <row r="420" spans="1:27" x14ac:dyDescent="0.25">
      <c r="A420" s="106" t="s">
        <v>1356</v>
      </c>
      <c r="B420" s="106" t="s">
        <v>1844</v>
      </c>
      <c r="C420" s="106" t="s">
        <v>1871</v>
      </c>
      <c r="D420" s="106" t="s">
        <v>1872</v>
      </c>
      <c r="F420" s="106" t="s">
        <v>1873</v>
      </c>
      <c r="G420" s="106" t="s">
        <v>1874</v>
      </c>
      <c r="H420" s="106" t="s">
        <v>1844</v>
      </c>
      <c r="I420" s="106" t="s">
        <v>1875</v>
      </c>
      <c r="J420" s="106" t="s">
        <v>105</v>
      </c>
      <c r="K420" s="106" t="s">
        <v>84</v>
      </c>
      <c r="M420" s="107">
        <v>40268</v>
      </c>
      <c r="N420" s="106" t="s">
        <v>84</v>
      </c>
      <c r="O420" s="106" t="s">
        <v>37</v>
      </c>
      <c r="P420" s="107">
        <v>40268</v>
      </c>
      <c r="Q420" s="106" t="s">
        <v>35</v>
      </c>
      <c r="R420" s="107">
        <v>40450</v>
      </c>
      <c r="S420" s="106" t="s">
        <v>35</v>
      </c>
      <c r="T420" s="107">
        <v>40451</v>
      </c>
      <c r="U420" s="106" t="s">
        <v>84</v>
      </c>
      <c r="V420" s="106" t="s">
        <v>35</v>
      </c>
      <c r="W420" s="107">
        <v>41313</v>
      </c>
      <c r="X420" s="106" t="s">
        <v>84</v>
      </c>
      <c r="Y420" s="106" t="s">
        <v>43</v>
      </c>
      <c r="Z420" s="107">
        <v>39800</v>
      </c>
      <c r="AA420" s="106" t="s">
        <v>86</v>
      </c>
    </row>
    <row r="421" spans="1:27" x14ac:dyDescent="0.25">
      <c r="A421" s="106" t="s">
        <v>1356</v>
      </c>
      <c r="B421" s="106" t="s">
        <v>1844</v>
      </c>
      <c r="C421" s="106" t="s">
        <v>1876</v>
      </c>
      <c r="D421" s="106" t="s">
        <v>1877</v>
      </c>
      <c r="F421" s="106" t="s">
        <v>1878</v>
      </c>
      <c r="G421" s="106" t="s">
        <v>1879</v>
      </c>
      <c r="H421" s="106" t="s">
        <v>1844</v>
      </c>
      <c r="I421" s="106" t="s">
        <v>1880</v>
      </c>
      <c r="J421" s="106" t="s">
        <v>116</v>
      </c>
      <c r="K421" s="106" t="s">
        <v>84</v>
      </c>
      <c r="M421" s="107">
        <v>35154</v>
      </c>
      <c r="N421" s="106" t="s">
        <v>84</v>
      </c>
      <c r="O421" s="106" t="s">
        <v>39</v>
      </c>
      <c r="P421" s="107">
        <v>40633</v>
      </c>
      <c r="Q421" s="106" t="s">
        <v>35</v>
      </c>
      <c r="R421" s="107">
        <v>40914</v>
      </c>
      <c r="S421" s="106" t="s">
        <v>35</v>
      </c>
      <c r="T421" s="107">
        <v>40914</v>
      </c>
      <c r="U421" s="106" t="s">
        <v>84</v>
      </c>
      <c r="V421" s="106" t="s">
        <v>35</v>
      </c>
      <c r="W421" s="107">
        <v>41906</v>
      </c>
      <c r="X421" s="106" t="s">
        <v>84</v>
      </c>
      <c r="Y421" s="106" t="s">
        <v>42</v>
      </c>
      <c r="Z421" s="107">
        <v>42815</v>
      </c>
      <c r="AA421" s="106" t="s">
        <v>86</v>
      </c>
    </row>
    <row r="422" spans="1:27" x14ac:dyDescent="0.25">
      <c r="A422" s="106" t="s">
        <v>1356</v>
      </c>
      <c r="B422" s="106" t="s">
        <v>1844</v>
      </c>
      <c r="C422" s="106" t="s">
        <v>1881</v>
      </c>
      <c r="D422" s="106" t="s">
        <v>1882</v>
      </c>
      <c r="F422" s="106" t="s">
        <v>1883</v>
      </c>
      <c r="G422" s="106" t="s">
        <v>1884</v>
      </c>
      <c r="H422" s="106" t="s">
        <v>1844</v>
      </c>
      <c r="I422" s="106" t="s">
        <v>1885</v>
      </c>
      <c r="J422" s="106" t="s">
        <v>105</v>
      </c>
      <c r="K422" s="106" t="s">
        <v>84</v>
      </c>
      <c r="M422" s="107">
        <v>43735</v>
      </c>
      <c r="N422" s="106" t="s">
        <v>84</v>
      </c>
      <c r="O422" s="106" t="s">
        <v>39</v>
      </c>
      <c r="P422" s="107">
        <v>43735</v>
      </c>
      <c r="Q422" s="106" t="s">
        <v>35</v>
      </c>
      <c r="R422" s="107">
        <v>40801</v>
      </c>
      <c r="S422" s="106" t="s">
        <v>35</v>
      </c>
      <c r="T422" s="107">
        <v>40821</v>
      </c>
      <c r="U422" s="106" t="s">
        <v>85</v>
      </c>
      <c r="X422" s="106" t="s">
        <v>84</v>
      </c>
      <c r="Y422" s="106" t="s">
        <v>42</v>
      </c>
      <c r="Z422" s="107">
        <v>43735</v>
      </c>
      <c r="AA422" s="106" t="s">
        <v>86</v>
      </c>
    </row>
    <row r="423" spans="1:27" x14ac:dyDescent="0.25">
      <c r="A423" s="106" t="s">
        <v>1356</v>
      </c>
      <c r="B423" s="106" t="s">
        <v>1844</v>
      </c>
      <c r="C423" s="106" t="s">
        <v>1886</v>
      </c>
      <c r="D423" s="106" t="s">
        <v>1887</v>
      </c>
      <c r="F423" s="106" t="s">
        <v>1888</v>
      </c>
      <c r="G423" s="106" t="s">
        <v>1884</v>
      </c>
      <c r="H423" s="106" t="s">
        <v>1844</v>
      </c>
      <c r="I423" s="106" t="s">
        <v>1885</v>
      </c>
      <c r="J423" s="106" t="s">
        <v>83</v>
      </c>
      <c r="K423" s="106" t="s">
        <v>84</v>
      </c>
      <c r="M423" s="107">
        <v>38834</v>
      </c>
      <c r="N423" s="106" t="s">
        <v>84</v>
      </c>
      <c r="O423" s="106" t="s">
        <v>39</v>
      </c>
      <c r="P423" s="107">
        <v>38834</v>
      </c>
      <c r="Q423" s="106" t="s">
        <v>35</v>
      </c>
      <c r="R423" s="107">
        <v>36427</v>
      </c>
      <c r="S423" s="106" t="s">
        <v>35</v>
      </c>
      <c r="T423" s="107">
        <v>36427</v>
      </c>
      <c r="U423" s="106" t="s">
        <v>84</v>
      </c>
      <c r="V423" s="106" t="s">
        <v>35</v>
      </c>
      <c r="W423" s="107">
        <v>41344</v>
      </c>
      <c r="X423" s="106" t="s">
        <v>84</v>
      </c>
      <c r="Y423" s="106" t="s">
        <v>43</v>
      </c>
      <c r="Z423" s="107">
        <v>42265</v>
      </c>
      <c r="AA423" s="106" t="s">
        <v>86</v>
      </c>
    </row>
    <row r="424" spans="1:27" x14ac:dyDescent="0.25">
      <c r="A424" s="106" t="s">
        <v>1356</v>
      </c>
      <c r="B424" s="106" t="s">
        <v>1844</v>
      </c>
      <c r="C424" s="106" t="s">
        <v>1889</v>
      </c>
      <c r="D424" s="106" t="s">
        <v>1890</v>
      </c>
      <c r="F424" s="106" t="s">
        <v>1891</v>
      </c>
      <c r="G424" s="106" t="s">
        <v>1892</v>
      </c>
      <c r="H424" s="106" t="s">
        <v>1844</v>
      </c>
      <c r="I424" s="106" t="s">
        <v>1893</v>
      </c>
      <c r="J424" s="106" t="s">
        <v>105</v>
      </c>
      <c r="K424" s="106" t="s">
        <v>84</v>
      </c>
      <c r="M424" s="107">
        <v>35527</v>
      </c>
      <c r="N424" s="106" t="s">
        <v>85</v>
      </c>
      <c r="Q424" s="106" t="s">
        <v>35</v>
      </c>
      <c r="R424" s="107">
        <v>40267</v>
      </c>
      <c r="S424" s="106" t="s">
        <v>35</v>
      </c>
      <c r="T424" s="107">
        <v>38621</v>
      </c>
      <c r="U424" s="106" t="s">
        <v>85</v>
      </c>
      <c r="X424" s="106" t="s">
        <v>85</v>
      </c>
      <c r="AA424" s="106" t="s">
        <v>86</v>
      </c>
    </row>
    <row r="425" spans="1:27" x14ac:dyDescent="0.25">
      <c r="A425" s="106" t="s">
        <v>1356</v>
      </c>
      <c r="B425" s="106" t="s">
        <v>1844</v>
      </c>
      <c r="C425" s="106" t="s">
        <v>1894</v>
      </c>
      <c r="D425" s="106" t="s">
        <v>1895</v>
      </c>
      <c r="F425" s="106" t="s">
        <v>1896</v>
      </c>
      <c r="G425" s="106" t="s">
        <v>1897</v>
      </c>
      <c r="H425" s="106" t="s">
        <v>1844</v>
      </c>
      <c r="I425" s="106" t="s">
        <v>1898</v>
      </c>
      <c r="J425" s="106" t="s">
        <v>83</v>
      </c>
      <c r="K425" s="106" t="s">
        <v>84</v>
      </c>
      <c r="M425" s="107">
        <v>38989</v>
      </c>
      <c r="N425" s="106" t="s">
        <v>84</v>
      </c>
      <c r="O425" s="106" t="s">
        <v>39</v>
      </c>
      <c r="P425" s="107">
        <v>38989</v>
      </c>
      <c r="Q425" s="106" t="s">
        <v>35</v>
      </c>
      <c r="R425" s="107">
        <v>37518</v>
      </c>
      <c r="S425" s="106" t="s">
        <v>35</v>
      </c>
      <c r="T425" s="107">
        <v>37028</v>
      </c>
      <c r="U425" s="106" t="s">
        <v>84</v>
      </c>
      <c r="V425" s="106" t="s">
        <v>35</v>
      </c>
      <c r="W425" s="107">
        <v>42062</v>
      </c>
      <c r="X425" s="106" t="s">
        <v>85</v>
      </c>
      <c r="AA425" s="106" t="s">
        <v>86</v>
      </c>
    </row>
    <row r="426" spans="1:27" x14ac:dyDescent="0.25">
      <c r="A426" s="106" t="s">
        <v>1356</v>
      </c>
      <c r="B426" s="106" t="s">
        <v>1844</v>
      </c>
      <c r="C426" s="106" t="s">
        <v>1899</v>
      </c>
      <c r="D426" s="106" t="s">
        <v>1900</v>
      </c>
      <c r="F426" s="106" t="s">
        <v>1901</v>
      </c>
      <c r="G426" s="106" t="s">
        <v>1902</v>
      </c>
      <c r="H426" s="106" t="s">
        <v>1844</v>
      </c>
      <c r="I426" s="106" t="s">
        <v>1903</v>
      </c>
      <c r="J426" s="106" t="s">
        <v>83</v>
      </c>
      <c r="K426" s="106" t="s">
        <v>84</v>
      </c>
      <c r="M426" s="107">
        <v>38890</v>
      </c>
      <c r="N426" s="106" t="s">
        <v>84</v>
      </c>
      <c r="O426" s="106" t="s">
        <v>39</v>
      </c>
      <c r="P426" s="107">
        <v>39058</v>
      </c>
      <c r="Q426" s="106" t="s">
        <v>35</v>
      </c>
      <c r="R426" s="107">
        <v>36798</v>
      </c>
      <c r="S426" s="106" t="s">
        <v>35</v>
      </c>
      <c r="T426" s="107">
        <v>36798</v>
      </c>
      <c r="U426" s="106" t="s">
        <v>84</v>
      </c>
      <c r="V426" s="106" t="s">
        <v>35</v>
      </c>
      <c r="W426" s="107">
        <v>41219</v>
      </c>
      <c r="X426" s="106" t="s">
        <v>84</v>
      </c>
      <c r="Y426" s="106" t="s">
        <v>43</v>
      </c>
      <c r="Z426" s="107">
        <v>39058</v>
      </c>
      <c r="AA426" s="106" t="s">
        <v>86</v>
      </c>
    </row>
    <row r="427" spans="1:27" x14ac:dyDescent="0.25">
      <c r="A427" s="106" t="s">
        <v>1356</v>
      </c>
      <c r="B427" s="106" t="s">
        <v>1844</v>
      </c>
      <c r="C427" s="106" t="s">
        <v>1904</v>
      </c>
      <c r="D427" s="106" t="s">
        <v>1905</v>
      </c>
      <c r="F427" s="106" t="s">
        <v>1405</v>
      </c>
      <c r="G427" s="106" t="s">
        <v>1906</v>
      </c>
      <c r="H427" s="106" t="s">
        <v>1844</v>
      </c>
      <c r="I427" s="106" t="s">
        <v>1907</v>
      </c>
      <c r="J427" s="106" t="s">
        <v>105</v>
      </c>
      <c r="K427" s="106" t="s">
        <v>84</v>
      </c>
      <c r="M427" s="107">
        <v>40052</v>
      </c>
      <c r="N427" s="106" t="s">
        <v>84</v>
      </c>
      <c r="O427" s="106" t="s">
        <v>39</v>
      </c>
      <c r="P427" s="107">
        <v>40451</v>
      </c>
      <c r="Q427" s="106" t="s">
        <v>35</v>
      </c>
      <c r="R427" s="107">
        <v>40253</v>
      </c>
      <c r="S427" s="106" t="s">
        <v>35</v>
      </c>
      <c r="T427" s="107">
        <v>40253</v>
      </c>
      <c r="U427" s="106" t="s">
        <v>85</v>
      </c>
      <c r="X427" s="106" t="s">
        <v>85</v>
      </c>
      <c r="AA427" s="106" t="s">
        <v>86</v>
      </c>
    </row>
    <row r="428" spans="1:27" x14ac:dyDescent="0.25">
      <c r="A428" s="106" t="s">
        <v>1356</v>
      </c>
      <c r="B428" s="106" t="s">
        <v>1844</v>
      </c>
      <c r="C428" s="106" t="s">
        <v>1908</v>
      </c>
      <c r="D428" s="106" t="s">
        <v>1909</v>
      </c>
      <c r="F428" s="106" t="s">
        <v>1910</v>
      </c>
      <c r="G428" s="106" t="s">
        <v>1911</v>
      </c>
      <c r="H428" s="106" t="s">
        <v>1844</v>
      </c>
      <c r="I428" s="106" t="s">
        <v>1912</v>
      </c>
      <c r="J428" s="106" t="s">
        <v>105</v>
      </c>
      <c r="K428" s="106" t="s">
        <v>85</v>
      </c>
      <c r="N428" s="106" t="s">
        <v>84</v>
      </c>
      <c r="O428" s="106" t="s">
        <v>39</v>
      </c>
      <c r="P428" s="107">
        <v>45140</v>
      </c>
      <c r="Q428" s="106" t="s">
        <v>35</v>
      </c>
      <c r="R428" s="107">
        <v>40751</v>
      </c>
      <c r="S428" s="106" t="s">
        <v>35</v>
      </c>
      <c r="T428" s="107">
        <v>40086</v>
      </c>
      <c r="U428" s="106" t="s">
        <v>84</v>
      </c>
      <c r="V428" s="106" t="s">
        <v>35</v>
      </c>
      <c r="W428" s="107">
        <v>45140</v>
      </c>
      <c r="X428" s="106" t="s">
        <v>84</v>
      </c>
      <c r="Y428" s="106" t="s">
        <v>42</v>
      </c>
      <c r="Z428" s="107">
        <v>45140</v>
      </c>
      <c r="AA428" s="106" t="s">
        <v>86</v>
      </c>
    </row>
    <row r="429" spans="1:27" x14ac:dyDescent="0.25">
      <c r="A429" s="106" t="s">
        <v>1356</v>
      </c>
      <c r="B429" s="106" t="s">
        <v>1844</v>
      </c>
      <c r="C429" s="106" t="s">
        <v>1913</v>
      </c>
      <c r="D429" s="106" t="s">
        <v>1914</v>
      </c>
      <c r="F429" s="106" t="s">
        <v>1915</v>
      </c>
      <c r="G429" s="106" t="s">
        <v>1916</v>
      </c>
      <c r="H429" s="106" t="s">
        <v>1844</v>
      </c>
      <c r="I429" s="106" t="s">
        <v>1917</v>
      </c>
      <c r="J429" s="106" t="s">
        <v>116</v>
      </c>
      <c r="K429" s="106" t="s">
        <v>84</v>
      </c>
      <c r="M429" s="107">
        <v>42944</v>
      </c>
      <c r="N429" s="106" t="s">
        <v>84</v>
      </c>
      <c r="O429" s="106" t="s">
        <v>39</v>
      </c>
      <c r="P429" s="107">
        <v>41543</v>
      </c>
      <c r="Q429" s="106" t="s">
        <v>35</v>
      </c>
      <c r="R429" s="107">
        <v>41362</v>
      </c>
      <c r="S429" s="106" t="s">
        <v>35</v>
      </c>
      <c r="T429" s="107">
        <v>41500</v>
      </c>
      <c r="U429" s="106" t="s">
        <v>84</v>
      </c>
      <c r="V429" s="106" t="s">
        <v>35</v>
      </c>
      <c r="W429" s="107">
        <v>41543</v>
      </c>
      <c r="X429" s="106" t="s">
        <v>84</v>
      </c>
      <c r="Y429" s="106" t="s">
        <v>42</v>
      </c>
      <c r="Z429" s="107">
        <v>42944</v>
      </c>
      <c r="AA429" s="106" t="s">
        <v>86</v>
      </c>
    </row>
    <row r="430" spans="1:27" x14ac:dyDescent="0.25">
      <c r="A430" s="106" t="s">
        <v>1356</v>
      </c>
      <c r="B430" s="106" t="s">
        <v>1844</v>
      </c>
      <c r="C430" s="106" t="s">
        <v>1918</v>
      </c>
      <c r="D430" s="106" t="s">
        <v>785</v>
      </c>
      <c r="F430" s="106" t="s">
        <v>1919</v>
      </c>
      <c r="G430" s="106" t="s">
        <v>1920</v>
      </c>
      <c r="H430" s="106" t="s">
        <v>1844</v>
      </c>
      <c r="I430" s="106" t="s">
        <v>1921</v>
      </c>
      <c r="J430" s="106" t="s">
        <v>116</v>
      </c>
      <c r="K430" s="106" t="s">
        <v>84</v>
      </c>
      <c r="M430" s="107">
        <v>40066</v>
      </c>
      <c r="N430" s="106" t="s">
        <v>84</v>
      </c>
      <c r="O430" s="106" t="s">
        <v>37</v>
      </c>
      <c r="P430" s="107">
        <v>40066</v>
      </c>
      <c r="Q430" s="106" t="s">
        <v>35</v>
      </c>
      <c r="R430" s="107">
        <v>40066</v>
      </c>
      <c r="S430" s="106" t="s">
        <v>35</v>
      </c>
      <c r="T430" s="107">
        <v>40066</v>
      </c>
      <c r="U430" s="106" t="s">
        <v>84</v>
      </c>
      <c r="V430" s="106" t="s">
        <v>35</v>
      </c>
      <c r="W430" s="107">
        <v>45107</v>
      </c>
      <c r="X430" s="106" t="s">
        <v>85</v>
      </c>
      <c r="AA430" s="106" t="s">
        <v>86</v>
      </c>
    </row>
    <row r="431" spans="1:27" x14ac:dyDescent="0.25">
      <c r="A431" s="106" t="s">
        <v>1356</v>
      </c>
      <c r="B431" s="106" t="s">
        <v>1844</v>
      </c>
      <c r="C431" s="106" t="s">
        <v>1922</v>
      </c>
      <c r="D431" s="106" t="s">
        <v>1923</v>
      </c>
      <c r="F431" s="106" t="s">
        <v>1924</v>
      </c>
      <c r="G431" s="106" t="s">
        <v>1892</v>
      </c>
      <c r="H431" s="106" t="s">
        <v>1844</v>
      </c>
      <c r="I431" s="106" t="s">
        <v>1925</v>
      </c>
      <c r="J431" s="106" t="s">
        <v>105</v>
      </c>
      <c r="K431" s="106" t="s">
        <v>84</v>
      </c>
      <c r="M431" s="107">
        <v>41501</v>
      </c>
      <c r="N431" s="106" t="s">
        <v>84</v>
      </c>
      <c r="O431" s="106" t="s">
        <v>37</v>
      </c>
      <c r="P431" s="107">
        <v>41501</v>
      </c>
      <c r="Q431" s="106" t="s">
        <v>35</v>
      </c>
      <c r="R431" s="107">
        <v>39353</v>
      </c>
      <c r="S431" s="106" t="s">
        <v>35</v>
      </c>
      <c r="T431" s="107">
        <v>39261</v>
      </c>
      <c r="U431" s="106" t="s">
        <v>84</v>
      </c>
      <c r="V431" s="106" t="s">
        <v>35</v>
      </c>
      <c r="W431" s="107">
        <v>41290</v>
      </c>
      <c r="X431" s="106" t="s">
        <v>84</v>
      </c>
      <c r="Y431" s="106" t="s">
        <v>44</v>
      </c>
      <c r="Z431" s="107">
        <v>41501</v>
      </c>
      <c r="AA431" s="106" t="s">
        <v>86</v>
      </c>
    </row>
    <row r="432" spans="1:27" x14ac:dyDescent="0.25">
      <c r="A432" s="106" t="s">
        <v>1356</v>
      </c>
      <c r="B432" s="106" t="s">
        <v>1844</v>
      </c>
      <c r="C432" s="106" t="s">
        <v>1926</v>
      </c>
      <c r="D432" s="106" t="s">
        <v>1927</v>
      </c>
      <c r="E432" s="106" t="s">
        <v>1862</v>
      </c>
      <c r="F432" s="106" t="s">
        <v>1928</v>
      </c>
      <c r="G432" s="106" t="s">
        <v>1929</v>
      </c>
      <c r="H432" s="106" t="s">
        <v>1844</v>
      </c>
      <c r="I432" s="106" t="s">
        <v>1930</v>
      </c>
      <c r="J432" s="106" t="s">
        <v>116</v>
      </c>
      <c r="K432" s="106" t="s">
        <v>84</v>
      </c>
      <c r="M432" s="107">
        <v>40813</v>
      </c>
      <c r="N432" s="106" t="s">
        <v>84</v>
      </c>
      <c r="O432" s="106" t="s">
        <v>37</v>
      </c>
      <c r="P432" s="107">
        <v>40813</v>
      </c>
      <c r="Q432" s="106" t="s">
        <v>35</v>
      </c>
      <c r="R432" s="107">
        <v>40436</v>
      </c>
      <c r="S432" s="106" t="s">
        <v>35</v>
      </c>
      <c r="T432" s="107">
        <v>40436</v>
      </c>
      <c r="U432" s="106" t="s">
        <v>84</v>
      </c>
      <c r="V432" s="106" t="s">
        <v>35</v>
      </c>
      <c r="W432" s="107">
        <v>41145</v>
      </c>
      <c r="X432" s="106" t="s">
        <v>84</v>
      </c>
      <c r="Y432" s="106" t="s">
        <v>44</v>
      </c>
      <c r="Z432" s="107">
        <v>40815</v>
      </c>
      <c r="AA432" s="106" t="s">
        <v>86</v>
      </c>
    </row>
    <row r="433" spans="1:27" x14ac:dyDescent="0.25">
      <c r="A433" s="106" t="s">
        <v>1356</v>
      </c>
      <c r="B433" s="106" t="s">
        <v>1844</v>
      </c>
      <c r="C433" s="106" t="s">
        <v>1931</v>
      </c>
      <c r="D433" s="106" t="s">
        <v>1932</v>
      </c>
      <c r="F433" s="106" t="s">
        <v>1933</v>
      </c>
      <c r="G433" s="106" t="s">
        <v>1853</v>
      </c>
      <c r="H433" s="106" t="s">
        <v>1844</v>
      </c>
      <c r="I433" s="106" t="s">
        <v>1934</v>
      </c>
      <c r="J433" s="106" t="s">
        <v>83</v>
      </c>
      <c r="K433" s="106" t="s">
        <v>84</v>
      </c>
      <c r="M433" s="107">
        <v>38436</v>
      </c>
      <c r="N433" s="106" t="s">
        <v>84</v>
      </c>
      <c r="O433" s="106" t="s">
        <v>39</v>
      </c>
      <c r="P433" s="107">
        <v>42058</v>
      </c>
      <c r="Q433" s="106" t="s">
        <v>35</v>
      </c>
      <c r="R433" s="107">
        <v>38260</v>
      </c>
      <c r="S433" s="106" t="s">
        <v>35</v>
      </c>
      <c r="T433" s="107">
        <v>38610</v>
      </c>
      <c r="U433" s="106" t="s">
        <v>84</v>
      </c>
      <c r="V433" s="106" t="s">
        <v>35</v>
      </c>
      <c r="W433" s="107">
        <v>42059</v>
      </c>
      <c r="X433" s="106" t="s">
        <v>84</v>
      </c>
      <c r="Y433" s="106" t="s">
        <v>42</v>
      </c>
      <c r="Z433" s="107">
        <v>43556</v>
      </c>
      <c r="AA433" s="106" t="s">
        <v>86</v>
      </c>
    </row>
    <row r="434" spans="1:27" x14ac:dyDescent="0.25">
      <c r="A434" s="106" t="s">
        <v>1356</v>
      </c>
      <c r="B434" s="106" t="s">
        <v>1844</v>
      </c>
      <c r="C434" s="106" t="s">
        <v>1935</v>
      </c>
      <c r="D434" s="106" t="s">
        <v>1936</v>
      </c>
      <c r="F434" s="106" t="s">
        <v>1937</v>
      </c>
      <c r="G434" s="106" t="s">
        <v>1892</v>
      </c>
      <c r="H434" s="106" t="s">
        <v>1844</v>
      </c>
      <c r="I434" s="106" t="s">
        <v>1938</v>
      </c>
      <c r="J434" s="106" t="s">
        <v>105</v>
      </c>
      <c r="K434" s="106" t="s">
        <v>84</v>
      </c>
      <c r="M434" s="107">
        <v>34423</v>
      </c>
      <c r="N434" s="106" t="s">
        <v>84</v>
      </c>
      <c r="P434" s="107">
        <v>34910</v>
      </c>
      <c r="Q434" s="106" t="s">
        <v>35</v>
      </c>
      <c r="R434" s="107">
        <v>40905</v>
      </c>
      <c r="S434" s="106" t="s">
        <v>35</v>
      </c>
      <c r="T434" s="107">
        <v>40905</v>
      </c>
      <c r="U434" s="106" t="s">
        <v>84</v>
      </c>
      <c r="V434" s="106" t="s">
        <v>35</v>
      </c>
      <c r="W434" s="107">
        <v>41919</v>
      </c>
      <c r="X434" s="106" t="s">
        <v>84</v>
      </c>
      <c r="Y434" s="106" t="s">
        <v>43</v>
      </c>
      <c r="Z434" s="107">
        <v>40905</v>
      </c>
      <c r="AA434" s="106" t="s">
        <v>86</v>
      </c>
    </row>
    <row r="435" spans="1:27" x14ac:dyDescent="0.25">
      <c r="A435" s="106" t="s">
        <v>1356</v>
      </c>
      <c r="B435" s="106" t="s">
        <v>1844</v>
      </c>
      <c r="C435" s="106" t="s">
        <v>1939</v>
      </c>
      <c r="D435" s="106" t="s">
        <v>1940</v>
      </c>
      <c r="F435" s="106" t="s">
        <v>1941</v>
      </c>
      <c r="G435" s="106" t="s">
        <v>1942</v>
      </c>
      <c r="H435" s="106" t="s">
        <v>1844</v>
      </c>
      <c r="I435" s="106" t="s">
        <v>1943</v>
      </c>
      <c r="J435" s="106" t="s">
        <v>105</v>
      </c>
      <c r="K435" s="106" t="s">
        <v>84</v>
      </c>
      <c r="M435" s="107">
        <v>42089</v>
      </c>
      <c r="N435" s="106" t="s">
        <v>85</v>
      </c>
      <c r="U435" s="106" t="s">
        <v>85</v>
      </c>
      <c r="X435" s="106" t="s">
        <v>85</v>
      </c>
      <c r="AA435" s="106" t="s">
        <v>86</v>
      </c>
    </row>
    <row r="436" spans="1:27" x14ac:dyDescent="0.25">
      <c r="A436" s="106" t="s">
        <v>1356</v>
      </c>
      <c r="B436" s="106" t="s">
        <v>1844</v>
      </c>
      <c r="C436" s="106" t="s">
        <v>1944</v>
      </c>
      <c r="D436" s="106" t="s">
        <v>1945</v>
      </c>
      <c r="F436" s="106" t="s">
        <v>1946</v>
      </c>
      <c r="G436" s="106" t="s">
        <v>1947</v>
      </c>
      <c r="H436" s="106" t="s">
        <v>1844</v>
      </c>
      <c r="I436" s="106" t="s">
        <v>1948</v>
      </c>
      <c r="J436" s="106" t="s">
        <v>105</v>
      </c>
      <c r="K436" s="106" t="s">
        <v>85</v>
      </c>
      <c r="N436" s="106" t="s">
        <v>85</v>
      </c>
      <c r="U436" s="106" t="s">
        <v>85</v>
      </c>
      <c r="X436" s="106" t="s">
        <v>85</v>
      </c>
      <c r="AA436" s="106" t="s">
        <v>86</v>
      </c>
    </row>
    <row r="437" spans="1:27" x14ac:dyDescent="0.25">
      <c r="A437" s="106" t="s">
        <v>1356</v>
      </c>
      <c r="B437" s="106" t="s">
        <v>1844</v>
      </c>
      <c r="C437" s="106" t="s">
        <v>1949</v>
      </c>
      <c r="D437" s="106" t="s">
        <v>1950</v>
      </c>
      <c r="F437" s="106" t="s">
        <v>1951</v>
      </c>
      <c r="G437" s="106" t="s">
        <v>1864</v>
      </c>
      <c r="H437" s="106" t="s">
        <v>1844</v>
      </c>
      <c r="I437" s="106" t="s">
        <v>1865</v>
      </c>
      <c r="J437" s="106" t="s">
        <v>83</v>
      </c>
      <c r="K437" s="106" t="s">
        <v>84</v>
      </c>
      <c r="M437" s="107">
        <v>34755</v>
      </c>
      <c r="N437" s="106" t="s">
        <v>84</v>
      </c>
      <c r="P437" s="107">
        <v>35461</v>
      </c>
      <c r="Q437" s="106" t="s">
        <v>35</v>
      </c>
      <c r="R437" s="107">
        <v>36433</v>
      </c>
      <c r="S437" s="106" t="s">
        <v>35</v>
      </c>
      <c r="T437" s="107">
        <v>36433</v>
      </c>
      <c r="U437" s="106" t="s">
        <v>84</v>
      </c>
      <c r="V437" s="106" t="s">
        <v>35</v>
      </c>
      <c r="W437" s="107">
        <v>41145</v>
      </c>
      <c r="X437" s="106" t="s">
        <v>85</v>
      </c>
      <c r="AA437" s="106" t="s">
        <v>86</v>
      </c>
    </row>
    <row r="438" spans="1:27" x14ac:dyDescent="0.25">
      <c r="A438" s="106" t="s">
        <v>1356</v>
      </c>
      <c r="B438" s="106" t="s">
        <v>1844</v>
      </c>
      <c r="C438" s="106" t="s">
        <v>1952</v>
      </c>
      <c r="D438" s="106" t="s">
        <v>1953</v>
      </c>
      <c r="F438" s="106" t="s">
        <v>1954</v>
      </c>
      <c r="G438" s="106" t="s">
        <v>1955</v>
      </c>
      <c r="H438" s="106" t="s">
        <v>1844</v>
      </c>
      <c r="I438" s="106" t="s">
        <v>1956</v>
      </c>
      <c r="J438" s="106" t="s">
        <v>116</v>
      </c>
      <c r="K438" s="106" t="s">
        <v>84</v>
      </c>
      <c r="M438" s="107">
        <v>42094</v>
      </c>
      <c r="N438" s="106" t="s">
        <v>84</v>
      </c>
      <c r="O438" s="106" t="s">
        <v>39</v>
      </c>
      <c r="P438" s="107">
        <v>44103</v>
      </c>
      <c r="Q438" s="106" t="s">
        <v>35</v>
      </c>
      <c r="R438" s="107">
        <v>40263</v>
      </c>
      <c r="S438" s="106" t="s">
        <v>35</v>
      </c>
      <c r="T438" s="107">
        <v>41361</v>
      </c>
      <c r="U438" s="106" t="s">
        <v>84</v>
      </c>
      <c r="V438" s="106" t="s">
        <v>35</v>
      </c>
      <c r="W438" s="107">
        <v>44153</v>
      </c>
      <c r="X438" s="106" t="s">
        <v>84</v>
      </c>
      <c r="Z438" s="107">
        <v>33324</v>
      </c>
      <c r="AA438" s="106" t="s">
        <v>86</v>
      </c>
    </row>
    <row r="439" spans="1:27" x14ac:dyDescent="0.25">
      <c r="A439" s="106" t="s">
        <v>1356</v>
      </c>
      <c r="B439" s="106" t="s">
        <v>1844</v>
      </c>
      <c r="C439" s="106" t="s">
        <v>1957</v>
      </c>
      <c r="D439" s="106" t="s">
        <v>1958</v>
      </c>
      <c r="F439" s="106" t="s">
        <v>1959</v>
      </c>
      <c r="G439" s="106" t="s">
        <v>1960</v>
      </c>
      <c r="H439" s="106" t="s">
        <v>1844</v>
      </c>
      <c r="I439" s="106" t="s">
        <v>1961</v>
      </c>
      <c r="J439" s="106" t="s">
        <v>116</v>
      </c>
      <c r="K439" s="106" t="s">
        <v>84</v>
      </c>
      <c r="M439" s="107">
        <v>42398</v>
      </c>
      <c r="N439" s="106" t="s">
        <v>84</v>
      </c>
      <c r="O439" s="106" t="s">
        <v>39</v>
      </c>
      <c r="P439" s="107">
        <v>42460</v>
      </c>
      <c r="Q439" s="106" t="s">
        <v>35</v>
      </c>
      <c r="R439" s="107">
        <v>41470</v>
      </c>
      <c r="S439" s="106" t="s">
        <v>35</v>
      </c>
      <c r="T439" s="107">
        <v>42592</v>
      </c>
      <c r="U439" s="106" t="s">
        <v>84</v>
      </c>
      <c r="V439" s="106" t="s">
        <v>35</v>
      </c>
      <c r="W439" s="107">
        <v>42277</v>
      </c>
      <c r="X439" s="106" t="s">
        <v>84</v>
      </c>
      <c r="Y439" s="106" t="s">
        <v>42</v>
      </c>
      <c r="Z439" s="107">
        <v>44266</v>
      </c>
      <c r="AA439" s="106" t="s">
        <v>86</v>
      </c>
    </row>
    <row r="440" spans="1:27" x14ac:dyDescent="0.25">
      <c r="A440" s="106" t="s">
        <v>1356</v>
      </c>
      <c r="B440" s="106" t="s">
        <v>1844</v>
      </c>
      <c r="C440" s="106" t="s">
        <v>1962</v>
      </c>
      <c r="D440" s="106" t="s">
        <v>1963</v>
      </c>
      <c r="F440" s="106" t="s">
        <v>1964</v>
      </c>
      <c r="G440" s="106" t="s">
        <v>1965</v>
      </c>
      <c r="H440" s="106" t="s">
        <v>1844</v>
      </c>
      <c r="I440" s="106" t="s">
        <v>1966</v>
      </c>
      <c r="J440" s="106" t="s">
        <v>83</v>
      </c>
      <c r="K440" s="106" t="s">
        <v>84</v>
      </c>
      <c r="M440" s="107">
        <v>36129</v>
      </c>
      <c r="N440" s="106" t="s">
        <v>84</v>
      </c>
      <c r="P440" s="107">
        <v>38378</v>
      </c>
      <c r="Q440" s="106" t="s">
        <v>35</v>
      </c>
      <c r="R440" s="107">
        <v>37162</v>
      </c>
      <c r="S440" s="106" t="s">
        <v>35</v>
      </c>
      <c r="T440" s="107">
        <v>37894</v>
      </c>
      <c r="U440" s="106" t="s">
        <v>84</v>
      </c>
      <c r="V440" s="106" t="s">
        <v>35</v>
      </c>
      <c r="W440" s="107">
        <v>41526</v>
      </c>
      <c r="X440" s="106" t="s">
        <v>84</v>
      </c>
      <c r="Y440" s="106" t="s">
        <v>42</v>
      </c>
      <c r="Z440" s="107">
        <v>43287</v>
      </c>
      <c r="AA440" s="106" t="s">
        <v>86</v>
      </c>
    </row>
    <row r="441" spans="1:27" x14ac:dyDescent="0.25">
      <c r="A441" s="106" t="s">
        <v>1356</v>
      </c>
      <c r="B441" s="106" t="s">
        <v>1844</v>
      </c>
      <c r="C441" s="106" t="s">
        <v>1967</v>
      </c>
      <c r="D441" s="106" t="s">
        <v>1968</v>
      </c>
      <c r="F441" s="106" t="s">
        <v>1969</v>
      </c>
      <c r="G441" s="106" t="s">
        <v>1970</v>
      </c>
      <c r="H441" s="106" t="s">
        <v>1844</v>
      </c>
      <c r="I441" s="106" t="s">
        <v>1971</v>
      </c>
      <c r="J441" s="106" t="s">
        <v>116</v>
      </c>
      <c r="K441" s="106" t="s">
        <v>84</v>
      </c>
      <c r="M441" s="107">
        <v>38714</v>
      </c>
      <c r="N441" s="106" t="s">
        <v>84</v>
      </c>
      <c r="O441" s="106" t="s">
        <v>39</v>
      </c>
      <c r="P441" s="107">
        <v>38714</v>
      </c>
      <c r="Q441" s="106" t="s">
        <v>35</v>
      </c>
      <c r="R441" s="107">
        <v>40221</v>
      </c>
      <c r="S441" s="106" t="s">
        <v>35</v>
      </c>
      <c r="T441" s="107">
        <v>40221</v>
      </c>
      <c r="U441" s="106" t="s">
        <v>84</v>
      </c>
      <c r="V441" s="106" t="s">
        <v>35</v>
      </c>
      <c r="W441" s="107">
        <v>41351</v>
      </c>
      <c r="X441" s="106" t="s">
        <v>84</v>
      </c>
      <c r="Y441" s="106" t="s">
        <v>43</v>
      </c>
      <c r="Z441" s="107">
        <v>38826</v>
      </c>
      <c r="AA441" s="106" t="s">
        <v>86</v>
      </c>
    </row>
    <row r="442" spans="1:27" x14ac:dyDescent="0.25">
      <c r="A442" s="106" t="s">
        <v>1356</v>
      </c>
      <c r="B442" s="106" t="s">
        <v>1844</v>
      </c>
      <c r="C442" s="106" t="s">
        <v>1972</v>
      </c>
      <c r="D442" s="106" t="s">
        <v>1973</v>
      </c>
      <c r="E442" s="106" t="s">
        <v>641</v>
      </c>
      <c r="F442" s="106" t="s">
        <v>1974</v>
      </c>
      <c r="G442" s="106" t="s">
        <v>1975</v>
      </c>
      <c r="H442" s="106" t="s">
        <v>1844</v>
      </c>
      <c r="I442" s="106" t="s">
        <v>1976</v>
      </c>
      <c r="J442" s="106" t="s">
        <v>105</v>
      </c>
      <c r="K442" s="106" t="s">
        <v>84</v>
      </c>
      <c r="M442" s="107">
        <v>42094</v>
      </c>
      <c r="N442" s="106" t="s">
        <v>84</v>
      </c>
      <c r="O442" s="106" t="s">
        <v>39</v>
      </c>
      <c r="P442" s="107">
        <v>42094</v>
      </c>
      <c r="Q442" s="106" t="s">
        <v>35</v>
      </c>
      <c r="R442" s="107">
        <v>40266</v>
      </c>
      <c r="S442" s="106" t="s">
        <v>35</v>
      </c>
      <c r="T442" s="107">
        <v>40630</v>
      </c>
      <c r="U442" s="106" t="s">
        <v>84</v>
      </c>
      <c r="V442" s="106" t="s">
        <v>35</v>
      </c>
      <c r="W442" s="107">
        <v>44833</v>
      </c>
      <c r="X442" s="106" t="s">
        <v>84</v>
      </c>
      <c r="Y442" s="106" t="s">
        <v>42</v>
      </c>
      <c r="Z442" s="107">
        <v>44833</v>
      </c>
      <c r="AA442" s="106" t="s">
        <v>86</v>
      </c>
    </row>
    <row r="443" spans="1:27" x14ac:dyDescent="0.25">
      <c r="A443" s="106" t="s">
        <v>1356</v>
      </c>
      <c r="B443" s="106" t="s">
        <v>1844</v>
      </c>
      <c r="C443" s="106" t="s">
        <v>1977</v>
      </c>
      <c r="D443" s="106" t="s">
        <v>1978</v>
      </c>
      <c r="F443" s="106" t="s">
        <v>1979</v>
      </c>
      <c r="G443" s="106" t="s">
        <v>1980</v>
      </c>
      <c r="H443" s="106" t="s">
        <v>1844</v>
      </c>
      <c r="I443" s="106" t="s">
        <v>1981</v>
      </c>
      <c r="J443" s="106" t="s">
        <v>105</v>
      </c>
      <c r="K443" s="106" t="s">
        <v>85</v>
      </c>
      <c r="N443" s="106" t="s">
        <v>85</v>
      </c>
      <c r="Q443" s="106" t="s">
        <v>35</v>
      </c>
      <c r="R443" s="107">
        <v>42634</v>
      </c>
      <c r="U443" s="106" t="s">
        <v>85</v>
      </c>
      <c r="X443" s="106" t="s">
        <v>85</v>
      </c>
      <c r="AA443" s="106" t="s">
        <v>86</v>
      </c>
    </row>
    <row r="444" spans="1:27" x14ac:dyDescent="0.25">
      <c r="A444" s="106" t="s">
        <v>1356</v>
      </c>
      <c r="B444" s="106" t="s">
        <v>1844</v>
      </c>
      <c r="C444" s="106" t="s">
        <v>1982</v>
      </c>
      <c r="D444" s="106" t="s">
        <v>1983</v>
      </c>
      <c r="F444" s="106" t="s">
        <v>1984</v>
      </c>
      <c r="G444" s="106" t="s">
        <v>1985</v>
      </c>
      <c r="H444" s="106" t="s">
        <v>1844</v>
      </c>
      <c r="I444" s="106" t="s">
        <v>1986</v>
      </c>
      <c r="J444" s="106" t="s">
        <v>116</v>
      </c>
      <c r="K444" s="106" t="s">
        <v>84</v>
      </c>
      <c r="M444" s="107">
        <v>40633</v>
      </c>
      <c r="N444" s="106" t="s">
        <v>84</v>
      </c>
      <c r="O444" s="106" t="s">
        <v>39</v>
      </c>
      <c r="P444" s="107">
        <v>42320</v>
      </c>
      <c r="Q444" s="106" t="s">
        <v>35</v>
      </c>
      <c r="R444" s="107">
        <v>42433</v>
      </c>
      <c r="S444" s="106" t="s">
        <v>35</v>
      </c>
      <c r="T444" s="107">
        <v>41753</v>
      </c>
      <c r="U444" s="106" t="s">
        <v>84</v>
      </c>
      <c r="V444" s="106" t="s">
        <v>35</v>
      </c>
      <c r="W444" s="107">
        <v>43895</v>
      </c>
      <c r="X444" s="106" t="s">
        <v>84</v>
      </c>
      <c r="Y444" s="106" t="s">
        <v>42</v>
      </c>
      <c r="Z444" s="107">
        <v>43668</v>
      </c>
      <c r="AA444" s="106" t="s">
        <v>86</v>
      </c>
    </row>
    <row r="445" spans="1:27" x14ac:dyDescent="0.25">
      <c r="A445" s="106" t="s">
        <v>1356</v>
      </c>
      <c r="B445" s="106" t="s">
        <v>1844</v>
      </c>
      <c r="C445" s="106" t="s">
        <v>1987</v>
      </c>
      <c r="D445" s="106" t="s">
        <v>1988</v>
      </c>
      <c r="F445" s="106" t="s">
        <v>1989</v>
      </c>
      <c r="G445" s="106" t="s">
        <v>1990</v>
      </c>
      <c r="H445" s="106" t="s">
        <v>1844</v>
      </c>
      <c r="I445" s="106" t="s">
        <v>1991</v>
      </c>
      <c r="J445" s="106" t="s">
        <v>105</v>
      </c>
      <c r="K445" s="106" t="s">
        <v>85</v>
      </c>
      <c r="N445" s="106" t="s">
        <v>85</v>
      </c>
      <c r="Q445" s="106" t="s">
        <v>35</v>
      </c>
      <c r="R445" s="107">
        <v>38625</v>
      </c>
      <c r="S445" s="106" t="s">
        <v>35</v>
      </c>
      <c r="T445" s="107">
        <v>43321</v>
      </c>
      <c r="U445" s="106" t="s">
        <v>85</v>
      </c>
      <c r="X445" s="106" t="s">
        <v>85</v>
      </c>
      <c r="AA445" s="106" t="s">
        <v>86</v>
      </c>
    </row>
    <row r="446" spans="1:27" x14ac:dyDescent="0.25">
      <c r="A446" s="106" t="s">
        <v>1356</v>
      </c>
      <c r="B446" s="106" t="s">
        <v>1844</v>
      </c>
      <c r="C446" s="106" t="s">
        <v>1992</v>
      </c>
      <c r="D446" s="106" t="s">
        <v>1993</v>
      </c>
      <c r="F446" s="106" t="s">
        <v>1994</v>
      </c>
      <c r="G446" s="106" t="s">
        <v>1995</v>
      </c>
      <c r="H446" s="106" t="s">
        <v>1844</v>
      </c>
      <c r="I446" s="106" t="s">
        <v>1996</v>
      </c>
      <c r="J446" s="106" t="s">
        <v>83</v>
      </c>
      <c r="K446" s="106" t="s">
        <v>84</v>
      </c>
      <c r="M446" s="107">
        <v>38894</v>
      </c>
      <c r="N446" s="106" t="s">
        <v>84</v>
      </c>
      <c r="O446" s="106" t="s">
        <v>39</v>
      </c>
      <c r="P446" s="107">
        <v>38894</v>
      </c>
      <c r="Q446" s="106" t="s">
        <v>35</v>
      </c>
      <c r="R446" s="107">
        <v>36433</v>
      </c>
      <c r="S446" s="106" t="s">
        <v>35</v>
      </c>
      <c r="T446" s="107">
        <v>36433</v>
      </c>
      <c r="U446" s="106" t="s">
        <v>84</v>
      </c>
      <c r="V446" s="106" t="s">
        <v>35</v>
      </c>
      <c r="W446" s="107">
        <v>41145</v>
      </c>
      <c r="X446" s="106" t="s">
        <v>85</v>
      </c>
      <c r="AA446" s="106" t="s">
        <v>86</v>
      </c>
    </row>
    <row r="447" spans="1:27" x14ac:dyDescent="0.25">
      <c r="A447" s="106" t="s">
        <v>1356</v>
      </c>
      <c r="B447" s="106" t="s">
        <v>1844</v>
      </c>
      <c r="C447" s="106" t="s">
        <v>1997</v>
      </c>
      <c r="D447" s="106" t="s">
        <v>1998</v>
      </c>
      <c r="F447" s="106" t="s">
        <v>1999</v>
      </c>
      <c r="G447" s="106" t="s">
        <v>2000</v>
      </c>
      <c r="H447" s="106" t="s">
        <v>1844</v>
      </c>
      <c r="I447" s="106" t="s">
        <v>2001</v>
      </c>
      <c r="J447" s="106" t="s">
        <v>116</v>
      </c>
      <c r="K447" s="106" t="s">
        <v>84</v>
      </c>
      <c r="M447" s="107">
        <v>42228</v>
      </c>
      <c r="N447" s="106" t="s">
        <v>84</v>
      </c>
      <c r="O447" s="106" t="s">
        <v>37</v>
      </c>
      <c r="P447" s="107">
        <v>42228</v>
      </c>
      <c r="Q447" s="106" t="s">
        <v>35</v>
      </c>
      <c r="R447" s="107">
        <v>41885</v>
      </c>
      <c r="S447" s="106" t="s">
        <v>35</v>
      </c>
      <c r="T447" s="107">
        <v>41885</v>
      </c>
      <c r="U447" s="106" t="s">
        <v>84</v>
      </c>
      <c r="V447" s="106" t="s">
        <v>35</v>
      </c>
      <c r="W447" s="107">
        <v>42228</v>
      </c>
      <c r="X447" s="106" t="s">
        <v>84</v>
      </c>
      <c r="Z447" s="107">
        <v>42228</v>
      </c>
      <c r="AA447" s="106" t="s">
        <v>86</v>
      </c>
    </row>
    <row r="448" spans="1:27" x14ac:dyDescent="0.25">
      <c r="A448" s="106" t="s">
        <v>1356</v>
      </c>
      <c r="B448" s="106" t="s">
        <v>1844</v>
      </c>
      <c r="C448" s="106" t="s">
        <v>2002</v>
      </c>
      <c r="D448" s="106" t="s">
        <v>2003</v>
      </c>
      <c r="F448" s="106" t="s">
        <v>2004</v>
      </c>
      <c r="G448" s="106" t="s">
        <v>2005</v>
      </c>
      <c r="H448" s="106" t="s">
        <v>1844</v>
      </c>
      <c r="I448" s="106" t="s">
        <v>2006</v>
      </c>
      <c r="J448" s="106" t="s">
        <v>116</v>
      </c>
      <c r="K448" s="106" t="s">
        <v>84</v>
      </c>
      <c r="M448" s="107">
        <v>35081</v>
      </c>
      <c r="N448" s="106" t="s">
        <v>84</v>
      </c>
      <c r="O448" s="106" t="s">
        <v>37</v>
      </c>
      <c r="P448" s="107">
        <v>41166</v>
      </c>
      <c r="Q448" s="106" t="s">
        <v>35</v>
      </c>
      <c r="R448" s="107">
        <v>41166</v>
      </c>
      <c r="S448" s="106" t="s">
        <v>35</v>
      </c>
      <c r="T448" s="107">
        <v>41166</v>
      </c>
      <c r="U448" s="106" t="s">
        <v>84</v>
      </c>
      <c r="V448" s="106" t="s">
        <v>35</v>
      </c>
      <c r="W448" s="107">
        <v>41166</v>
      </c>
      <c r="X448" s="106" t="s">
        <v>84</v>
      </c>
      <c r="Y448" s="106" t="s">
        <v>44</v>
      </c>
      <c r="Z448" s="107">
        <v>35081</v>
      </c>
      <c r="AA448" s="106" t="s">
        <v>86</v>
      </c>
    </row>
    <row r="449" spans="1:27" x14ac:dyDescent="0.25">
      <c r="A449" s="106" t="s">
        <v>1356</v>
      </c>
      <c r="B449" s="106" t="s">
        <v>1844</v>
      </c>
      <c r="C449" s="106" t="s">
        <v>2007</v>
      </c>
      <c r="D449" s="106" t="s">
        <v>2008</v>
      </c>
      <c r="F449" s="106" t="s">
        <v>2009</v>
      </c>
      <c r="G449" s="106" t="s">
        <v>2010</v>
      </c>
      <c r="H449" s="106" t="s">
        <v>1844</v>
      </c>
      <c r="I449" s="106" t="s">
        <v>2011</v>
      </c>
      <c r="J449" s="106" t="s">
        <v>116</v>
      </c>
      <c r="K449" s="106" t="s">
        <v>85</v>
      </c>
      <c r="N449" s="106" t="s">
        <v>85</v>
      </c>
      <c r="Q449" s="106" t="s">
        <v>35</v>
      </c>
      <c r="R449" s="107">
        <v>41670</v>
      </c>
      <c r="S449" s="106" t="s">
        <v>35</v>
      </c>
      <c r="T449" s="107">
        <v>42275</v>
      </c>
      <c r="U449" s="106" t="s">
        <v>85</v>
      </c>
      <c r="X449" s="106" t="s">
        <v>85</v>
      </c>
      <c r="AA449" s="106" t="s">
        <v>86</v>
      </c>
    </row>
    <row r="450" spans="1:27" x14ac:dyDescent="0.25">
      <c r="A450" s="106" t="s">
        <v>1356</v>
      </c>
      <c r="B450" s="106" t="s">
        <v>1844</v>
      </c>
      <c r="C450" s="106" t="s">
        <v>2012</v>
      </c>
      <c r="D450" s="106" t="s">
        <v>2013</v>
      </c>
      <c r="F450" s="106" t="s">
        <v>2014</v>
      </c>
      <c r="G450" s="106" t="s">
        <v>2015</v>
      </c>
      <c r="H450" s="106" t="s">
        <v>1844</v>
      </c>
      <c r="I450" s="106" t="s">
        <v>2016</v>
      </c>
      <c r="J450" s="106" t="s">
        <v>105</v>
      </c>
      <c r="K450" s="106" t="s">
        <v>84</v>
      </c>
      <c r="M450" s="107">
        <v>34788</v>
      </c>
      <c r="N450" s="106" t="s">
        <v>84</v>
      </c>
      <c r="P450" s="107">
        <v>35672</v>
      </c>
      <c r="Q450" s="106" t="s">
        <v>35</v>
      </c>
      <c r="R450" s="107">
        <v>41346</v>
      </c>
      <c r="S450" s="106" t="s">
        <v>35</v>
      </c>
      <c r="T450" s="107">
        <v>43977</v>
      </c>
      <c r="U450" s="106" t="s">
        <v>84</v>
      </c>
      <c r="V450" s="106" t="s">
        <v>35</v>
      </c>
      <c r="W450" s="107">
        <v>44270</v>
      </c>
      <c r="X450" s="106" t="s">
        <v>84</v>
      </c>
      <c r="Y450" s="106" t="s">
        <v>42</v>
      </c>
      <c r="Z450" s="107">
        <v>44259</v>
      </c>
      <c r="AA450" s="106" t="s">
        <v>86</v>
      </c>
    </row>
    <row r="451" spans="1:27" x14ac:dyDescent="0.25">
      <c r="A451" s="106" t="s">
        <v>1356</v>
      </c>
      <c r="B451" s="106" t="s">
        <v>1844</v>
      </c>
      <c r="C451" s="106" t="s">
        <v>2017</v>
      </c>
      <c r="D451" s="106" t="s">
        <v>2018</v>
      </c>
      <c r="F451" s="106" t="s">
        <v>2019</v>
      </c>
      <c r="G451" s="106" t="s">
        <v>2020</v>
      </c>
      <c r="H451" s="106" t="s">
        <v>1844</v>
      </c>
      <c r="I451" s="106" t="s">
        <v>2021</v>
      </c>
      <c r="J451" s="106" t="s">
        <v>105</v>
      </c>
      <c r="K451" s="106" t="s">
        <v>84</v>
      </c>
      <c r="M451" s="107">
        <v>31776</v>
      </c>
      <c r="N451" s="106" t="s">
        <v>84</v>
      </c>
      <c r="P451" s="107">
        <v>33693</v>
      </c>
      <c r="S451" s="106" t="s">
        <v>35</v>
      </c>
      <c r="T451" s="107">
        <v>42272</v>
      </c>
      <c r="U451" s="106" t="s">
        <v>85</v>
      </c>
      <c r="X451" s="106" t="s">
        <v>85</v>
      </c>
      <c r="AA451" s="106" t="s">
        <v>86</v>
      </c>
    </row>
    <row r="452" spans="1:27" x14ac:dyDescent="0.25">
      <c r="A452" s="106" t="s">
        <v>1356</v>
      </c>
      <c r="B452" s="106" t="s">
        <v>1844</v>
      </c>
      <c r="C452" s="106" t="s">
        <v>2022</v>
      </c>
      <c r="D452" s="106" t="s">
        <v>2023</v>
      </c>
      <c r="F452" s="106" t="s">
        <v>2024</v>
      </c>
      <c r="G452" s="106" t="s">
        <v>1864</v>
      </c>
      <c r="H452" s="106" t="s">
        <v>1844</v>
      </c>
      <c r="I452" s="106" t="s">
        <v>1865</v>
      </c>
      <c r="J452" s="106" t="s">
        <v>83</v>
      </c>
      <c r="K452" s="106" t="s">
        <v>84</v>
      </c>
      <c r="M452" s="107">
        <v>34971</v>
      </c>
      <c r="N452" s="106" t="s">
        <v>84</v>
      </c>
      <c r="P452" s="107">
        <v>34971</v>
      </c>
      <c r="Q452" s="106" t="s">
        <v>35</v>
      </c>
      <c r="R452" s="107">
        <v>36791</v>
      </c>
      <c r="S452" s="106" t="s">
        <v>35</v>
      </c>
      <c r="T452" s="107">
        <v>36791</v>
      </c>
      <c r="U452" s="106" t="s">
        <v>84</v>
      </c>
      <c r="V452" s="106" t="s">
        <v>35</v>
      </c>
      <c r="W452" s="107">
        <v>41142</v>
      </c>
      <c r="X452" s="106" t="s">
        <v>85</v>
      </c>
      <c r="AA452" s="106" t="s">
        <v>86</v>
      </c>
    </row>
    <row r="453" spans="1:27" x14ac:dyDescent="0.25">
      <c r="A453" s="106" t="s">
        <v>1356</v>
      </c>
      <c r="B453" s="106" t="s">
        <v>1844</v>
      </c>
      <c r="C453" s="106" t="s">
        <v>2025</v>
      </c>
      <c r="D453" s="106" t="s">
        <v>252</v>
      </c>
      <c r="F453" s="106" t="s">
        <v>2026</v>
      </c>
      <c r="G453" s="106" t="s">
        <v>2027</v>
      </c>
      <c r="H453" s="106" t="s">
        <v>1844</v>
      </c>
      <c r="I453" s="106" t="s">
        <v>2028</v>
      </c>
      <c r="J453" s="106" t="s">
        <v>83</v>
      </c>
      <c r="K453" s="106" t="s">
        <v>85</v>
      </c>
      <c r="N453" s="106" t="s">
        <v>85</v>
      </c>
      <c r="Q453" s="106" t="s">
        <v>35</v>
      </c>
      <c r="R453" s="107">
        <v>37529</v>
      </c>
      <c r="S453" s="106" t="s">
        <v>35</v>
      </c>
      <c r="T453" s="107">
        <v>38259</v>
      </c>
      <c r="U453" s="106" t="s">
        <v>85</v>
      </c>
      <c r="X453" s="106" t="s">
        <v>85</v>
      </c>
      <c r="AA453" s="106" t="s">
        <v>86</v>
      </c>
    </row>
    <row r="454" spans="1:27" x14ac:dyDescent="0.25">
      <c r="A454" s="106" t="s">
        <v>1356</v>
      </c>
      <c r="B454" s="106" t="s">
        <v>1844</v>
      </c>
      <c r="C454" s="106" t="s">
        <v>2029</v>
      </c>
      <c r="D454" s="106" t="s">
        <v>2030</v>
      </c>
      <c r="F454" s="106" t="s">
        <v>2031</v>
      </c>
      <c r="G454" s="106" t="s">
        <v>1892</v>
      </c>
      <c r="H454" s="106" t="s">
        <v>1844</v>
      </c>
      <c r="I454" s="106" t="s">
        <v>2032</v>
      </c>
      <c r="J454" s="106" t="s">
        <v>83</v>
      </c>
      <c r="K454" s="106" t="s">
        <v>84</v>
      </c>
      <c r="M454" s="107">
        <v>43843</v>
      </c>
      <c r="N454" s="106" t="s">
        <v>84</v>
      </c>
      <c r="O454" s="106" t="s">
        <v>39</v>
      </c>
      <c r="P454" s="107">
        <v>44792</v>
      </c>
      <c r="Q454" s="106" t="s">
        <v>35</v>
      </c>
      <c r="R454" s="107">
        <v>39721</v>
      </c>
      <c r="S454" s="106" t="s">
        <v>35</v>
      </c>
      <c r="T454" s="107">
        <v>38624</v>
      </c>
      <c r="U454" s="106" t="s">
        <v>84</v>
      </c>
      <c r="V454" s="106" t="s">
        <v>35</v>
      </c>
      <c r="W454" s="107">
        <v>44936</v>
      </c>
      <c r="X454" s="106" t="s">
        <v>84</v>
      </c>
      <c r="Y454" s="106" t="s">
        <v>43</v>
      </c>
      <c r="Z454" s="107">
        <v>44936</v>
      </c>
      <c r="AA454" s="106" t="s">
        <v>86</v>
      </c>
    </row>
    <row r="455" spans="1:27" x14ac:dyDescent="0.25">
      <c r="A455" s="106" t="s">
        <v>1356</v>
      </c>
      <c r="B455" s="106" t="s">
        <v>1844</v>
      </c>
      <c r="C455" s="106" t="s">
        <v>2033</v>
      </c>
      <c r="D455" s="106" t="s">
        <v>2034</v>
      </c>
      <c r="F455" s="106" t="s">
        <v>2035</v>
      </c>
      <c r="G455" s="106" t="s">
        <v>438</v>
      </c>
      <c r="H455" s="106" t="s">
        <v>1844</v>
      </c>
      <c r="I455" s="106" t="s">
        <v>2036</v>
      </c>
      <c r="J455" s="106" t="s">
        <v>83</v>
      </c>
      <c r="K455" s="106" t="s">
        <v>84</v>
      </c>
      <c r="M455" s="107">
        <v>41277</v>
      </c>
      <c r="N455" s="106" t="s">
        <v>85</v>
      </c>
      <c r="Q455" s="106" t="s">
        <v>35</v>
      </c>
      <c r="R455" s="107">
        <v>38260</v>
      </c>
      <c r="U455" s="106" t="s">
        <v>85</v>
      </c>
      <c r="X455" s="106" t="s">
        <v>85</v>
      </c>
      <c r="AA455" s="106" t="s">
        <v>86</v>
      </c>
    </row>
    <row r="456" spans="1:27" x14ac:dyDescent="0.25">
      <c r="A456" s="106" t="s">
        <v>1356</v>
      </c>
      <c r="B456" s="106" t="s">
        <v>1844</v>
      </c>
      <c r="C456" s="106" t="s">
        <v>2037</v>
      </c>
      <c r="D456" s="106" t="s">
        <v>2038</v>
      </c>
      <c r="F456" s="106" t="s">
        <v>2039</v>
      </c>
      <c r="G456" s="106" t="s">
        <v>2040</v>
      </c>
      <c r="H456" s="106" t="s">
        <v>1844</v>
      </c>
      <c r="I456" s="106" t="s">
        <v>2041</v>
      </c>
      <c r="J456" s="106" t="s">
        <v>83</v>
      </c>
      <c r="K456" s="106" t="s">
        <v>85</v>
      </c>
      <c r="N456" s="106" t="s">
        <v>84</v>
      </c>
      <c r="O456" s="106" t="s">
        <v>37</v>
      </c>
      <c r="P456" s="107">
        <v>41051</v>
      </c>
      <c r="Q456" s="106" t="s">
        <v>35</v>
      </c>
      <c r="R456" s="107">
        <v>39114</v>
      </c>
      <c r="S456" s="106" t="s">
        <v>35</v>
      </c>
      <c r="T456" s="107">
        <v>39059</v>
      </c>
      <c r="U456" s="106" t="s">
        <v>84</v>
      </c>
      <c r="V456" s="106" t="s">
        <v>35</v>
      </c>
      <c r="W456" s="107">
        <v>41533</v>
      </c>
      <c r="X456" s="106" t="s">
        <v>84</v>
      </c>
      <c r="Z456" s="107">
        <v>41121</v>
      </c>
      <c r="AA456" s="106" t="s">
        <v>86</v>
      </c>
    </row>
    <row r="457" spans="1:27" x14ac:dyDescent="0.25">
      <c r="A457" s="106" t="s">
        <v>1356</v>
      </c>
      <c r="B457" s="106" t="s">
        <v>1844</v>
      </c>
      <c r="C457" s="106" t="s">
        <v>2042</v>
      </c>
      <c r="D457" s="106" t="s">
        <v>2043</v>
      </c>
      <c r="F457" s="106" t="s">
        <v>2044</v>
      </c>
      <c r="G457" s="106" t="s">
        <v>1942</v>
      </c>
      <c r="H457" s="106" t="s">
        <v>1844</v>
      </c>
      <c r="I457" s="106" t="s">
        <v>1943</v>
      </c>
      <c r="J457" s="106" t="s">
        <v>105</v>
      </c>
      <c r="K457" s="106" t="s">
        <v>84</v>
      </c>
      <c r="M457" s="107">
        <v>41362</v>
      </c>
      <c r="N457" s="106" t="s">
        <v>84</v>
      </c>
      <c r="P457" s="107">
        <v>36017</v>
      </c>
      <c r="Q457" s="106" t="s">
        <v>35</v>
      </c>
      <c r="R457" s="107">
        <v>40374</v>
      </c>
      <c r="S457" s="106" t="s">
        <v>35</v>
      </c>
      <c r="T457" s="107">
        <v>40085</v>
      </c>
      <c r="U457" s="106" t="s">
        <v>85</v>
      </c>
      <c r="X457" s="106" t="s">
        <v>85</v>
      </c>
      <c r="AA457" s="106" t="s">
        <v>86</v>
      </c>
    </row>
    <row r="458" spans="1:27" x14ac:dyDescent="0.25">
      <c r="A458" s="106" t="s">
        <v>1356</v>
      </c>
      <c r="B458" s="106" t="s">
        <v>1844</v>
      </c>
      <c r="C458" s="106" t="s">
        <v>2045</v>
      </c>
      <c r="D458" s="106" t="s">
        <v>2046</v>
      </c>
      <c r="F458" s="106" t="s">
        <v>2047</v>
      </c>
      <c r="G458" s="106" t="s">
        <v>2048</v>
      </c>
      <c r="H458" s="106" t="s">
        <v>1844</v>
      </c>
      <c r="I458" s="106" t="s">
        <v>2049</v>
      </c>
      <c r="J458" s="106" t="s">
        <v>105</v>
      </c>
      <c r="K458" s="106" t="s">
        <v>85</v>
      </c>
      <c r="N458" s="106" t="s">
        <v>84</v>
      </c>
      <c r="O458" s="106" t="s">
        <v>39</v>
      </c>
      <c r="P458" s="107">
        <v>41694</v>
      </c>
      <c r="Q458" s="106" t="s">
        <v>35</v>
      </c>
      <c r="R458" s="107">
        <v>40940</v>
      </c>
      <c r="S458" s="106" t="s">
        <v>35</v>
      </c>
      <c r="T458" s="107">
        <v>41023</v>
      </c>
      <c r="U458" s="106" t="s">
        <v>84</v>
      </c>
      <c r="V458" s="106" t="s">
        <v>35</v>
      </c>
      <c r="W458" s="107">
        <v>41691</v>
      </c>
      <c r="X458" s="106" t="s">
        <v>85</v>
      </c>
      <c r="AA458" s="106" t="s">
        <v>86</v>
      </c>
    </row>
    <row r="459" spans="1:27" x14ac:dyDescent="0.25">
      <c r="A459" s="106" t="s">
        <v>1356</v>
      </c>
      <c r="B459" s="106" t="s">
        <v>1844</v>
      </c>
      <c r="C459" s="106" t="s">
        <v>2050</v>
      </c>
      <c r="D459" s="106" t="s">
        <v>2051</v>
      </c>
      <c r="F459" s="106" t="s">
        <v>2052</v>
      </c>
      <c r="G459" s="106" t="s">
        <v>2053</v>
      </c>
      <c r="H459" s="106" t="s">
        <v>1844</v>
      </c>
      <c r="I459" s="106" t="s">
        <v>2054</v>
      </c>
      <c r="J459" s="106" t="s">
        <v>83</v>
      </c>
      <c r="K459" s="106" t="s">
        <v>85</v>
      </c>
      <c r="N459" s="106" t="s">
        <v>85</v>
      </c>
      <c r="Q459" s="106" t="s">
        <v>35</v>
      </c>
      <c r="R459" s="107">
        <v>39721</v>
      </c>
      <c r="S459" s="106" t="s">
        <v>35</v>
      </c>
      <c r="T459" s="107">
        <v>38596</v>
      </c>
      <c r="U459" s="106" t="s">
        <v>85</v>
      </c>
      <c r="X459" s="106" t="s">
        <v>85</v>
      </c>
      <c r="AA459" s="106" t="s">
        <v>86</v>
      </c>
    </row>
    <row r="460" spans="1:27" x14ac:dyDescent="0.25">
      <c r="A460" s="106" t="s">
        <v>1356</v>
      </c>
      <c r="B460" s="106" t="s">
        <v>1844</v>
      </c>
      <c r="C460" s="106" t="s">
        <v>2055</v>
      </c>
      <c r="D460" s="106" t="s">
        <v>2056</v>
      </c>
      <c r="F460" s="106" t="s">
        <v>2057</v>
      </c>
      <c r="G460" s="106" t="s">
        <v>1853</v>
      </c>
      <c r="H460" s="106" t="s">
        <v>1844</v>
      </c>
      <c r="I460" s="106" t="s">
        <v>2058</v>
      </c>
      <c r="J460" s="106" t="s">
        <v>116</v>
      </c>
      <c r="K460" s="106" t="s">
        <v>84</v>
      </c>
      <c r="M460" s="107">
        <v>42353</v>
      </c>
      <c r="N460" s="106" t="s">
        <v>84</v>
      </c>
      <c r="O460" s="106" t="s">
        <v>39</v>
      </c>
      <c r="P460" s="107">
        <v>42517</v>
      </c>
      <c r="Q460" s="106" t="s">
        <v>35</v>
      </c>
      <c r="R460" s="107">
        <v>42978</v>
      </c>
      <c r="S460" s="106" t="s">
        <v>35</v>
      </c>
      <c r="T460" s="107">
        <v>42521</v>
      </c>
      <c r="U460" s="106" t="s">
        <v>84</v>
      </c>
      <c r="V460" s="106" t="s">
        <v>35</v>
      </c>
      <c r="W460" s="107">
        <v>42517</v>
      </c>
      <c r="X460" s="106" t="s">
        <v>84</v>
      </c>
      <c r="Y460" s="106" t="s">
        <v>42</v>
      </c>
      <c r="Z460" s="107">
        <v>43306</v>
      </c>
      <c r="AA460" s="106" t="s">
        <v>86</v>
      </c>
    </row>
    <row r="461" spans="1:27" x14ac:dyDescent="0.25">
      <c r="A461" s="106" t="s">
        <v>1356</v>
      </c>
      <c r="B461" s="106" t="s">
        <v>1844</v>
      </c>
      <c r="C461" s="106" t="s">
        <v>2059</v>
      </c>
      <c r="D461" s="106" t="s">
        <v>2060</v>
      </c>
      <c r="F461" s="106" t="s">
        <v>2061</v>
      </c>
      <c r="G461" s="106" t="s">
        <v>2062</v>
      </c>
      <c r="H461" s="106" t="s">
        <v>1844</v>
      </c>
      <c r="I461" s="106" t="s">
        <v>2063</v>
      </c>
      <c r="J461" s="106" t="s">
        <v>105</v>
      </c>
      <c r="K461" s="106" t="s">
        <v>84</v>
      </c>
      <c r="M461" s="107">
        <v>44650</v>
      </c>
      <c r="N461" s="106" t="s">
        <v>84</v>
      </c>
      <c r="O461" s="106" t="s">
        <v>39</v>
      </c>
      <c r="P461" s="107">
        <v>44650</v>
      </c>
      <c r="Q461" s="106" t="s">
        <v>35</v>
      </c>
      <c r="R461" s="107">
        <v>41907</v>
      </c>
      <c r="S461" s="106" t="s">
        <v>35</v>
      </c>
      <c r="T461" s="107">
        <v>41372</v>
      </c>
      <c r="U461" s="106" t="s">
        <v>85</v>
      </c>
      <c r="X461" s="106" t="s">
        <v>85</v>
      </c>
      <c r="AA461" s="106" t="s">
        <v>86</v>
      </c>
    </row>
    <row r="462" spans="1:27" x14ac:dyDescent="0.25">
      <c r="A462" s="106" t="s">
        <v>1356</v>
      </c>
      <c r="B462" s="106" t="s">
        <v>1844</v>
      </c>
      <c r="C462" s="106" t="s">
        <v>2064</v>
      </c>
      <c r="D462" s="106" t="s">
        <v>2065</v>
      </c>
      <c r="F462" s="106" t="s">
        <v>2066</v>
      </c>
      <c r="G462" s="106" t="s">
        <v>1858</v>
      </c>
      <c r="H462" s="106" t="s">
        <v>1844</v>
      </c>
      <c r="I462" s="106" t="s">
        <v>2067</v>
      </c>
      <c r="J462" s="106" t="s">
        <v>116</v>
      </c>
      <c r="K462" s="106" t="s">
        <v>84</v>
      </c>
      <c r="M462" s="107">
        <v>35514</v>
      </c>
      <c r="N462" s="106" t="s">
        <v>84</v>
      </c>
      <c r="O462" s="106" t="s">
        <v>39</v>
      </c>
      <c r="P462" s="107">
        <v>40905</v>
      </c>
      <c r="Q462" s="106" t="s">
        <v>35</v>
      </c>
      <c r="R462" s="107">
        <v>40905</v>
      </c>
      <c r="S462" s="106" t="s">
        <v>35</v>
      </c>
      <c r="T462" s="107">
        <v>40905</v>
      </c>
      <c r="U462" s="106" t="s">
        <v>84</v>
      </c>
      <c r="V462" s="106" t="s">
        <v>35</v>
      </c>
      <c r="W462" s="107">
        <v>41418</v>
      </c>
      <c r="X462" s="106" t="s">
        <v>84</v>
      </c>
      <c r="Y462" s="106" t="s">
        <v>43</v>
      </c>
      <c r="Z462" s="107">
        <v>40905</v>
      </c>
      <c r="AA462" s="106" t="s">
        <v>86</v>
      </c>
    </row>
    <row r="463" spans="1:27" x14ac:dyDescent="0.25">
      <c r="A463" s="106" t="s">
        <v>1356</v>
      </c>
      <c r="B463" s="106" t="s">
        <v>1844</v>
      </c>
      <c r="C463" s="106" t="s">
        <v>2068</v>
      </c>
      <c r="D463" s="106" t="s">
        <v>2069</v>
      </c>
      <c r="F463" s="106" t="s">
        <v>2070</v>
      </c>
      <c r="G463" s="106" t="s">
        <v>2071</v>
      </c>
      <c r="H463" s="106" t="s">
        <v>1844</v>
      </c>
      <c r="I463" s="106" t="s">
        <v>2072</v>
      </c>
      <c r="J463" s="106" t="s">
        <v>83</v>
      </c>
      <c r="K463" s="106" t="s">
        <v>84</v>
      </c>
      <c r="M463" s="107">
        <v>41600</v>
      </c>
      <c r="N463" s="106" t="s">
        <v>85</v>
      </c>
      <c r="Q463" s="106" t="s">
        <v>35</v>
      </c>
      <c r="R463" s="107">
        <v>37802</v>
      </c>
      <c r="S463" s="106" t="s">
        <v>35</v>
      </c>
      <c r="T463" s="107">
        <v>37894</v>
      </c>
      <c r="U463" s="106" t="s">
        <v>85</v>
      </c>
      <c r="X463" s="106" t="s">
        <v>85</v>
      </c>
      <c r="AA463" s="106" t="s">
        <v>86</v>
      </c>
    </row>
    <row r="464" spans="1:27" x14ac:dyDescent="0.25">
      <c r="A464" s="106" t="s">
        <v>1356</v>
      </c>
      <c r="B464" s="106" t="s">
        <v>1844</v>
      </c>
      <c r="C464" s="106" t="s">
        <v>2073</v>
      </c>
      <c r="D464" s="106" t="s">
        <v>2074</v>
      </c>
      <c r="F464" s="106" t="s">
        <v>2075</v>
      </c>
      <c r="G464" s="106" t="s">
        <v>1853</v>
      </c>
      <c r="H464" s="106" t="s">
        <v>1844</v>
      </c>
      <c r="I464" s="106" t="s">
        <v>1934</v>
      </c>
      <c r="J464" s="106" t="s">
        <v>105</v>
      </c>
      <c r="K464" s="106" t="s">
        <v>85</v>
      </c>
      <c r="N464" s="106" t="s">
        <v>84</v>
      </c>
      <c r="O464" s="106" t="s">
        <v>39</v>
      </c>
      <c r="P464" s="107">
        <v>45188</v>
      </c>
      <c r="Q464" s="106" t="s">
        <v>35</v>
      </c>
      <c r="R464" s="107">
        <v>43738</v>
      </c>
      <c r="S464" s="106" t="s">
        <v>35</v>
      </c>
      <c r="T464" s="107">
        <v>43738</v>
      </c>
      <c r="U464" s="106" t="s">
        <v>85</v>
      </c>
      <c r="X464" s="106" t="s">
        <v>85</v>
      </c>
      <c r="AA464" s="106" t="s">
        <v>86</v>
      </c>
    </row>
    <row r="465" spans="1:27" x14ac:dyDescent="0.25">
      <c r="A465" s="106" t="s">
        <v>1356</v>
      </c>
      <c r="B465" s="106" t="s">
        <v>1844</v>
      </c>
      <c r="C465" s="106" t="s">
        <v>2076</v>
      </c>
      <c r="D465" s="106" t="s">
        <v>2077</v>
      </c>
      <c r="F465" s="106" t="s">
        <v>2078</v>
      </c>
      <c r="G465" s="106" t="s">
        <v>2079</v>
      </c>
      <c r="H465" s="106" t="s">
        <v>1844</v>
      </c>
      <c r="I465" s="106" t="s">
        <v>2080</v>
      </c>
      <c r="J465" s="106" t="s">
        <v>105</v>
      </c>
      <c r="K465" s="106" t="s">
        <v>84</v>
      </c>
      <c r="M465" s="107">
        <v>39539</v>
      </c>
      <c r="N465" s="106" t="s">
        <v>84</v>
      </c>
      <c r="O465" s="106" t="s">
        <v>39</v>
      </c>
      <c r="P465" s="107">
        <v>42614</v>
      </c>
      <c r="Q465" s="106" t="s">
        <v>35</v>
      </c>
      <c r="R465" s="107">
        <v>37151</v>
      </c>
      <c r="S465" s="106" t="s">
        <v>35</v>
      </c>
      <c r="T465" s="107">
        <v>38561</v>
      </c>
      <c r="U465" s="106" t="s">
        <v>84</v>
      </c>
      <c r="V465" s="106" t="s">
        <v>35</v>
      </c>
      <c r="W465" s="107">
        <v>43406</v>
      </c>
      <c r="X465" s="106" t="s">
        <v>85</v>
      </c>
      <c r="AA465" s="106" t="s">
        <v>86</v>
      </c>
    </row>
    <row r="466" spans="1:27" x14ac:dyDescent="0.25">
      <c r="A466" s="106" t="s">
        <v>1356</v>
      </c>
      <c r="B466" s="106" t="s">
        <v>1844</v>
      </c>
      <c r="C466" s="106" t="s">
        <v>2081</v>
      </c>
      <c r="D466" s="106" t="s">
        <v>2082</v>
      </c>
      <c r="F466" s="106" t="s">
        <v>2083</v>
      </c>
      <c r="G466" s="106" t="s">
        <v>2084</v>
      </c>
      <c r="H466" s="106" t="s">
        <v>1844</v>
      </c>
      <c r="I466" s="106" t="s">
        <v>2085</v>
      </c>
      <c r="J466" s="106" t="s">
        <v>83</v>
      </c>
      <c r="K466" s="106" t="s">
        <v>85</v>
      </c>
      <c r="N466" s="106" t="s">
        <v>85</v>
      </c>
      <c r="S466" s="106" t="s">
        <v>35</v>
      </c>
      <c r="T466" s="107">
        <v>39216</v>
      </c>
      <c r="U466" s="106" t="s">
        <v>85</v>
      </c>
      <c r="X466" s="106" t="s">
        <v>85</v>
      </c>
      <c r="AA466" s="106" t="s">
        <v>86</v>
      </c>
    </row>
    <row r="467" spans="1:27" x14ac:dyDescent="0.25">
      <c r="A467" s="106" t="s">
        <v>1356</v>
      </c>
      <c r="B467" s="106" t="s">
        <v>1844</v>
      </c>
      <c r="C467" s="106" t="s">
        <v>2086</v>
      </c>
      <c r="D467" s="106" t="s">
        <v>2087</v>
      </c>
      <c r="F467" s="106" t="s">
        <v>2088</v>
      </c>
      <c r="G467" s="106" t="s">
        <v>2089</v>
      </c>
      <c r="H467" s="106" t="s">
        <v>1844</v>
      </c>
      <c r="I467" s="106" t="s">
        <v>2090</v>
      </c>
      <c r="J467" s="106" t="s">
        <v>116</v>
      </c>
      <c r="K467" s="106" t="s">
        <v>85</v>
      </c>
      <c r="N467" s="106" t="s">
        <v>84</v>
      </c>
      <c r="O467" s="106" t="s">
        <v>37</v>
      </c>
      <c r="P467" s="107">
        <v>40816</v>
      </c>
      <c r="Q467" s="106" t="s">
        <v>35</v>
      </c>
      <c r="R467" s="107">
        <v>40815</v>
      </c>
      <c r="S467" s="106" t="s">
        <v>35</v>
      </c>
      <c r="T467" s="107">
        <v>40815</v>
      </c>
      <c r="U467" s="106" t="s">
        <v>84</v>
      </c>
      <c r="V467" s="106" t="s">
        <v>35</v>
      </c>
      <c r="W467" s="107">
        <v>41533</v>
      </c>
      <c r="X467" s="106" t="s">
        <v>84</v>
      </c>
      <c r="Z467" s="107">
        <v>33526</v>
      </c>
      <c r="AA467" s="106" t="s">
        <v>86</v>
      </c>
    </row>
    <row r="468" spans="1:27" x14ac:dyDescent="0.25">
      <c r="A468" s="106" t="s">
        <v>1356</v>
      </c>
      <c r="B468" s="106" t="s">
        <v>1844</v>
      </c>
      <c r="C468" s="106" t="s">
        <v>2091</v>
      </c>
      <c r="D468" s="106" t="s">
        <v>2092</v>
      </c>
      <c r="F468" s="106" t="s">
        <v>2093</v>
      </c>
      <c r="G468" s="106" t="s">
        <v>2094</v>
      </c>
      <c r="H468" s="106" t="s">
        <v>1844</v>
      </c>
      <c r="I468" s="106" t="s">
        <v>1865</v>
      </c>
      <c r="J468" s="106" t="s">
        <v>83</v>
      </c>
      <c r="K468" s="106" t="s">
        <v>84</v>
      </c>
      <c r="M468" s="107">
        <v>34456</v>
      </c>
      <c r="N468" s="106" t="s">
        <v>84</v>
      </c>
      <c r="P468" s="107">
        <v>35047</v>
      </c>
      <c r="Q468" s="106" t="s">
        <v>35</v>
      </c>
      <c r="R468" s="107">
        <v>36789</v>
      </c>
      <c r="S468" s="106" t="s">
        <v>35</v>
      </c>
      <c r="T468" s="107">
        <v>36432</v>
      </c>
      <c r="U468" s="106" t="s">
        <v>84</v>
      </c>
      <c r="V468" s="106" t="s">
        <v>35</v>
      </c>
      <c r="W468" s="107">
        <v>41344</v>
      </c>
      <c r="X468" s="106" t="s">
        <v>84</v>
      </c>
      <c r="Y468" s="106" t="s">
        <v>36</v>
      </c>
      <c r="Z468" s="107">
        <v>42814</v>
      </c>
      <c r="AA468" s="106" t="s">
        <v>86</v>
      </c>
    </row>
    <row r="469" spans="1:27" x14ac:dyDescent="0.25">
      <c r="A469" s="106" t="s">
        <v>1356</v>
      </c>
      <c r="B469" s="106" t="s">
        <v>1844</v>
      </c>
      <c r="C469" s="106" t="s">
        <v>2095</v>
      </c>
      <c r="D469" s="106" t="s">
        <v>2096</v>
      </c>
      <c r="F469" s="106" t="s">
        <v>2097</v>
      </c>
      <c r="G469" s="106" t="s">
        <v>2098</v>
      </c>
      <c r="H469" s="106" t="s">
        <v>1844</v>
      </c>
      <c r="I469" s="106" t="s">
        <v>2099</v>
      </c>
      <c r="J469" s="106" t="s">
        <v>105</v>
      </c>
      <c r="K469" s="106" t="s">
        <v>85</v>
      </c>
      <c r="N469" s="106" t="s">
        <v>85</v>
      </c>
      <c r="U469" s="106" t="s">
        <v>85</v>
      </c>
      <c r="X469" s="106" t="s">
        <v>85</v>
      </c>
      <c r="AA469" s="106" t="s">
        <v>86</v>
      </c>
    </row>
    <row r="470" spans="1:27" x14ac:dyDescent="0.25">
      <c r="A470" s="106" t="s">
        <v>1356</v>
      </c>
      <c r="B470" s="106" t="s">
        <v>1844</v>
      </c>
      <c r="C470" s="106" t="s">
        <v>2100</v>
      </c>
      <c r="D470" s="106" t="s">
        <v>2101</v>
      </c>
      <c r="F470" s="106" t="s">
        <v>2102</v>
      </c>
      <c r="G470" s="106" t="s">
        <v>2103</v>
      </c>
      <c r="H470" s="106" t="s">
        <v>1844</v>
      </c>
      <c r="I470" s="106" t="s">
        <v>2104</v>
      </c>
      <c r="J470" s="106" t="s">
        <v>83</v>
      </c>
      <c r="K470" s="106" t="s">
        <v>84</v>
      </c>
      <c r="M470" s="107">
        <v>33850</v>
      </c>
      <c r="N470" s="106" t="s">
        <v>84</v>
      </c>
      <c r="O470" s="106" t="s">
        <v>39</v>
      </c>
      <c r="P470" s="107">
        <v>44440</v>
      </c>
      <c r="Q470" s="106" t="s">
        <v>35</v>
      </c>
      <c r="R470" s="107">
        <v>38625</v>
      </c>
      <c r="S470" s="106" t="s">
        <v>35</v>
      </c>
      <c r="T470" s="107">
        <v>37164</v>
      </c>
      <c r="U470" s="106" t="s">
        <v>85</v>
      </c>
      <c r="X470" s="106" t="s">
        <v>85</v>
      </c>
      <c r="AA470" s="106" t="s">
        <v>86</v>
      </c>
    </row>
    <row r="471" spans="1:27" x14ac:dyDescent="0.25">
      <c r="A471" s="106" t="s">
        <v>1356</v>
      </c>
      <c r="B471" s="106" t="s">
        <v>1844</v>
      </c>
      <c r="C471" s="106" t="s">
        <v>2105</v>
      </c>
      <c r="D471" s="106" t="s">
        <v>2106</v>
      </c>
      <c r="F471" s="106" t="s">
        <v>2107</v>
      </c>
      <c r="G471" s="106" t="s">
        <v>2108</v>
      </c>
      <c r="H471" s="106" t="s">
        <v>1844</v>
      </c>
      <c r="I471" s="106" t="s">
        <v>2109</v>
      </c>
      <c r="J471" s="106" t="s">
        <v>105</v>
      </c>
      <c r="K471" s="106" t="s">
        <v>84</v>
      </c>
      <c r="M471" s="107">
        <v>42093</v>
      </c>
      <c r="N471" s="106" t="s">
        <v>84</v>
      </c>
      <c r="O471" s="106" t="s">
        <v>39</v>
      </c>
      <c r="P471" s="107">
        <v>44427</v>
      </c>
      <c r="Q471" s="106" t="s">
        <v>35</v>
      </c>
      <c r="R471" s="107">
        <v>40262</v>
      </c>
      <c r="S471" s="106" t="s">
        <v>35</v>
      </c>
      <c r="T471" s="107">
        <v>40262</v>
      </c>
      <c r="U471" s="106" t="s">
        <v>85</v>
      </c>
      <c r="X471" s="106" t="s">
        <v>85</v>
      </c>
      <c r="AA471" s="106" t="s">
        <v>86</v>
      </c>
    </row>
    <row r="472" spans="1:27" x14ac:dyDescent="0.25">
      <c r="A472" s="106" t="s">
        <v>1356</v>
      </c>
      <c r="B472" s="106" t="s">
        <v>1844</v>
      </c>
      <c r="C472" s="106" t="s">
        <v>2110</v>
      </c>
      <c r="D472" s="106" t="s">
        <v>2111</v>
      </c>
      <c r="F472" s="106" t="s">
        <v>2112</v>
      </c>
      <c r="G472" s="106" t="s">
        <v>1864</v>
      </c>
      <c r="H472" s="106" t="s">
        <v>1844</v>
      </c>
      <c r="I472" s="106" t="s">
        <v>2113</v>
      </c>
      <c r="J472" s="106" t="s">
        <v>83</v>
      </c>
      <c r="K472" s="106" t="s">
        <v>84</v>
      </c>
      <c r="M472" s="107">
        <v>40620</v>
      </c>
      <c r="N472" s="106" t="s">
        <v>84</v>
      </c>
      <c r="O472" s="106" t="s">
        <v>39</v>
      </c>
      <c r="P472" s="107">
        <v>41876</v>
      </c>
      <c r="Q472" s="106" t="s">
        <v>35</v>
      </c>
      <c r="R472" s="107">
        <v>38874</v>
      </c>
      <c r="S472" s="106" t="s">
        <v>35</v>
      </c>
      <c r="T472" s="107">
        <v>41214</v>
      </c>
      <c r="U472" s="106" t="s">
        <v>84</v>
      </c>
      <c r="V472" s="106" t="s">
        <v>35</v>
      </c>
      <c r="W472" s="107">
        <v>41927</v>
      </c>
      <c r="X472" s="106" t="s">
        <v>84</v>
      </c>
      <c r="Y472" s="106" t="s">
        <v>43</v>
      </c>
      <c r="Z472" s="107">
        <v>41876</v>
      </c>
      <c r="AA472" s="106" t="s">
        <v>86</v>
      </c>
    </row>
    <row r="473" spans="1:27" x14ac:dyDescent="0.25">
      <c r="A473" s="106" t="s">
        <v>1356</v>
      </c>
      <c r="B473" s="106" t="s">
        <v>1844</v>
      </c>
      <c r="C473" s="106" t="s">
        <v>2114</v>
      </c>
      <c r="D473" s="106" t="s">
        <v>2115</v>
      </c>
      <c r="F473" s="106" t="s">
        <v>2116</v>
      </c>
      <c r="G473" s="106" t="s">
        <v>2117</v>
      </c>
      <c r="H473" s="106" t="s">
        <v>1844</v>
      </c>
      <c r="I473" s="106" t="s">
        <v>2118</v>
      </c>
      <c r="J473" s="106" t="s">
        <v>83</v>
      </c>
      <c r="K473" s="106" t="s">
        <v>84</v>
      </c>
      <c r="M473" s="107">
        <v>39351</v>
      </c>
      <c r="N473" s="106" t="s">
        <v>84</v>
      </c>
      <c r="O473" s="106" t="s">
        <v>39</v>
      </c>
      <c r="P473" s="107">
        <v>39351</v>
      </c>
      <c r="Q473" s="106" t="s">
        <v>35</v>
      </c>
      <c r="R473" s="107">
        <v>38874</v>
      </c>
      <c r="S473" s="106" t="s">
        <v>35</v>
      </c>
      <c r="T473" s="107">
        <v>38874</v>
      </c>
      <c r="U473" s="106" t="s">
        <v>84</v>
      </c>
      <c r="V473" s="106" t="s">
        <v>35</v>
      </c>
      <c r="W473" s="107">
        <v>42016</v>
      </c>
      <c r="X473" s="106" t="s">
        <v>84</v>
      </c>
      <c r="Y473" s="106" t="s">
        <v>36</v>
      </c>
      <c r="Z473" s="107">
        <v>42234</v>
      </c>
      <c r="AA473" s="106" t="s">
        <v>86</v>
      </c>
    </row>
    <row r="474" spans="1:27" x14ac:dyDescent="0.25">
      <c r="A474" s="106" t="s">
        <v>1356</v>
      </c>
      <c r="B474" s="106" t="s">
        <v>1844</v>
      </c>
      <c r="C474" s="106" t="s">
        <v>2119</v>
      </c>
      <c r="D474" s="106" t="s">
        <v>2120</v>
      </c>
      <c r="F474" s="106" t="s">
        <v>2121</v>
      </c>
      <c r="G474" s="106" t="s">
        <v>1985</v>
      </c>
      <c r="H474" s="106" t="s">
        <v>1844</v>
      </c>
      <c r="I474" s="106" t="s">
        <v>2122</v>
      </c>
      <c r="J474" s="106" t="s">
        <v>116</v>
      </c>
      <c r="K474" s="106" t="s">
        <v>84</v>
      </c>
      <c r="M474" s="107">
        <v>40771</v>
      </c>
      <c r="N474" s="106" t="s">
        <v>84</v>
      </c>
      <c r="O474" s="106" t="s">
        <v>37</v>
      </c>
      <c r="P474" s="107">
        <v>40771</v>
      </c>
      <c r="Q474" s="106" t="s">
        <v>35</v>
      </c>
      <c r="R474" s="107">
        <v>40612</v>
      </c>
      <c r="S474" s="106" t="s">
        <v>35</v>
      </c>
      <c r="T474" s="107">
        <v>40612</v>
      </c>
      <c r="U474" s="106" t="s">
        <v>84</v>
      </c>
      <c r="V474" s="106" t="s">
        <v>35</v>
      </c>
      <c r="W474" s="107">
        <v>41340</v>
      </c>
      <c r="X474" s="106" t="s">
        <v>84</v>
      </c>
      <c r="Z474" s="107">
        <v>41340</v>
      </c>
      <c r="AA474" s="106" t="s">
        <v>86</v>
      </c>
    </row>
    <row r="475" spans="1:27" x14ac:dyDescent="0.25">
      <c r="A475" s="106" t="s">
        <v>1356</v>
      </c>
      <c r="B475" s="106" t="s">
        <v>1844</v>
      </c>
      <c r="C475" s="106" t="s">
        <v>2123</v>
      </c>
      <c r="D475" s="106" t="s">
        <v>2124</v>
      </c>
      <c r="F475" s="106" t="s">
        <v>2125</v>
      </c>
      <c r="G475" s="106" t="s">
        <v>2126</v>
      </c>
      <c r="H475" s="106" t="s">
        <v>1844</v>
      </c>
      <c r="I475" s="106" t="s">
        <v>2127</v>
      </c>
      <c r="J475" s="106" t="s">
        <v>105</v>
      </c>
      <c r="K475" s="106" t="s">
        <v>84</v>
      </c>
      <c r="M475" s="107">
        <v>34414</v>
      </c>
      <c r="N475" s="106" t="s">
        <v>84</v>
      </c>
      <c r="P475" s="107">
        <v>35794</v>
      </c>
      <c r="Q475" s="106" t="s">
        <v>35</v>
      </c>
      <c r="R475" s="107">
        <v>36797</v>
      </c>
      <c r="S475" s="106" t="s">
        <v>35</v>
      </c>
      <c r="T475" s="107">
        <v>36797</v>
      </c>
      <c r="U475" s="106" t="s">
        <v>84</v>
      </c>
      <c r="V475" s="106" t="s">
        <v>35</v>
      </c>
      <c r="W475" s="107">
        <v>41218</v>
      </c>
      <c r="X475" s="106" t="s">
        <v>84</v>
      </c>
      <c r="Y475" s="106" t="s">
        <v>44</v>
      </c>
      <c r="Z475" s="107">
        <v>41499</v>
      </c>
      <c r="AA475" s="106" t="s">
        <v>86</v>
      </c>
    </row>
    <row r="476" spans="1:27" x14ac:dyDescent="0.25">
      <c r="A476" s="106" t="s">
        <v>1356</v>
      </c>
      <c r="B476" s="106" t="s">
        <v>1844</v>
      </c>
      <c r="C476" s="106" t="s">
        <v>2128</v>
      </c>
      <c r="D476" s="106" t="s">
        <v>324</v>
      </c>
      <c r="F476" s="106" t="s">
        <v>2129</v>
      </c>
      <c r="G476" s="106" t="s">
        <v>1049</v>
      </c>
      <c r="H476" s="106" t="s">
        <v>1844</v>
      </c>
      <c r="I476" s="106" t="s">
        <v>2130</v>
      </c>
      <c r="J476" s="106" t="s">
        <v>105</v>
      </c>
      <c r="K476" s="106" t="s">
        <v>84</v>
      </c>
      <c r="M476" s="107">
        <v>43738</v>
      </c>
      <c r="N476" s="106" t="s">
        <v>85</v>
      </c>
      <c r="Q476" s="106" t="s">
        <v>35</v>
      </c>
      <c r="R476" s="107">
        <v>38352</v>
      </c>
      <c r="S476" s="106" t="s">
        <v>35</v>
      </c>
      <c r="T476" s="107">
        <v>43903</v>
      </c>
      <c r="U476" s="106" t="s">
        <v>85</v>
      </c>
      <c r="X476" s="106" t="s">
        <v>85</v>
      </c>
      <c r="AA476" s="106" t="s">
        <v>86</v>
      </c>
    </row>
    <row r="477" spans="1:27" x14ac:dyDescent="0.25">
      <c r="A477" s="106" t="s">
        <v>1356</v>
      </c>
      <c r="B477" s="106" t="s">
        <v>1844</v>
      </c>
      <c r="C477" s="106" t="s">
        <v>2131</v>
      </c>
      <c r="D477" s="106" t="s">
        <v>324</v>
      </c>
      <c r="F477" s="106" t="s">
        <v>2132</v>
      </c>
      <c r="G477" s="106" t="s">
        <v>2133</v>
      </c>
      <c r="H477" s="106" t="s">
        <v>1844</v>
      </c>
      <c r="I477" s="106" t="s">
        <v>2134</v>
      </c>
      <c r="J477" s="106" t="s">
        <v>83</v>
      </c>
      <c r="K477" s="106" t="s">
        <v>84</v>
      </c>
      <c r="M477" s="107">
        <v>42089</v>
      </c>
      <c r="N477" s="106" t="s">
        <v>84</v>
      </c>
      <c r="O477" s="106" t="s">
        <v>37</v>
      </c>
      <c r="P477" s="107">
        <v>42089</v>
      </c>
      <c r="Q477" s="106" t="s">
        <v>35</v>
      </c>
      <c r="R477" s="107">
        <v>38625</v>
      </c>
      <c r="S477" s="106" t="s">
        <v>35</v>
      </c>
      <c r="T477" s="107">
        <v>42083</v>
      </c>
      <c r="U477" s="106" t="s">
        <v>85</v>
      </c>
      <c r="X477" s="106" t="s">
        <v>85</v>
      </c>
      <c r="AA477" s="106" t="s">
        <v>86</v>
      </c>
    </row>
    <row r="478" spans="1:27" x14ac:dyDescent="0.25">
      <c r="A478" s="106" t="s">
        <v>1356</v>
      </c>
      <c r="B478" s="106" t="s">
        <v>1844</v>
      </c>
      <c r="C478" s="106" t="s">
        <v>2135</v>
      </c>
      <c r="D478" s="106" t="s">
        <v>2136</v>
      </c>
      <c r="F478" s="106" t="s">
        <v>2137</v>
      </c>
      <c r="G478" s="106" t="s">
        <v>1858</v>
      </c>
      <c r="H478" s="106" t="s">
        <v>1844</v>
      </c>
      <c r="I478" s="106" t="s">
        <v>2067</v>
      </c>
      <c r="J478" s="106" t="s">
        <v>116</v>
      </c>
      <c r="K478" s="106" t="s">
        <v>84</v>
      </c>
      <c r="M478" s="107">
        <v>41095</v>
      </c>
      <c r="N478" s="106" t="s">
        <v>84</v>
      </c>
      <c r="O478" s="106" t="s">
        <v>37</v>
      </c>
      <c r="P478" s="107">
        <v>44498</v>
      </c>
      <c r="Q478" s="106" t="s">
        <v>35</v>
      </c>
      <c r="R478" s="107">
        <v>42573</v>
      </c>
      <c r="S478" s="106" t="s">
        <v>35</v>
      </c>
      <c r="T478" s="107">
        <v>40630</v>
      </c>
      <c r="U478" s="106" t="s">
        <v>84</v>
      </c>
      <c r="V478" s="106" t="s">
        <v>35</v>
      </c>
      <c r="W478" s="107">
        <v>42787</v>
      </c>
      <c r="X478" s="106" t="s">
        <v>84</v>
      </c>
      <c r="Y478" s="106" t="s">
        <v>44</v>
      </c>
      <c r="Z478" s="107">
        <v>44498</v>
      </c>
      <c r="AA478" s="106" t="s">
        <v>86</v>
      </c>
    </row>
    <row r="479" spans="1:27" x14ac:dyDescent="0.25">
      <c r="A479" s="106" t="s">
        <v>1356</v>
      </c>
      <c r="B479" s="106" t="s">
        <v>1844</v>
      </c>
      <c r="C479" s="106" t="s">
        <v>2138</v>
      </c>
      <c r="D479" s="106" t="s">
        <v>2139</v>
      </c>
      <c r="F479" s="106" t="s">
        <v>2140</v>
      </c>
      <c r="G479" s="106" t="s">
        <v>2141</v>
      </c>
      <c r="H479" s="106" t="s">
        <v>1844</v>
      </c>
      <c r="I479" s="106" t="s">
        <v>2142</v>
      </c>
      <c r="J479" s="106" t="s">
        <v>116</v>
      </c>
      <c r="K479" s="106" t="s">
        <v>84</v>
      </c>
      <c r="M479" s="107">
        <v>42094</v>
      </c>
      <c r="N479" s="106" t="s">
        <v>84</v>
      </c>
      <c r="O479" s="106" t="s">
        <v>39</v>
      </c>
      <c r="P479" s="107">
        <v>41177</v>
      </c>
      <c r="Q479" s="106" t="s">
        <v>35</v>
      </c>
      <c r="R479" s="107">
        <v>41177</v>
      </c>
      <c r="S479" s="106" t="s">
        <v>35</v>
      </c>
      <c r="T479" s="107">
        <v>41177</v>
      </c>
      <c r="U479" s="106" t="s">
        <v>84</v>
      </c>
      <c r="V479" s="106" t="s">
        <v>35</v>
      </c>
      <c r="W479" s="107">
        <v>41543</v>
      </c>
      <c r="X479" s="106" t="s">
        <v>85</v>
      </c>
      <c r="AA479" s="106" t="s">
        <v>86</v>
      </c>
    </row>
    <row r="480" spans="1:27" x14ac:dyDescent="0.25">
      <c r="A480" s="106" t="s">
        <v>1356</v>
      </c>
      <c r="B480" s="106" t="s">
        <v>1844</v>
      </c>
      <c r="C480" s="106" t="s">
        <v>2143</v>
      </c>
      <c r="D480" s="106" t="s">
        <v>2144</v>
      </c>
      <c r="F480" s="106" t="s">
        <v>2145</v>
      </c>
      <c r="G480" s="106" t="s">
        <v>2146</v>
      </c>
      <c r="H480" s="106" t="s">
        <v>1844</v>
      </c>
      <c r="I480" s="106" t="s">
        <v>2147</v>
      </c>
      <c r="J480" s="106" t="s">
        <v>83</v>
      </c>
      <c r="K480" s="106" t="s">
        <v>84</v>
      </c>
      <c r="M480" s="107">
        <v>39350</v>
      </c>
      <c r="N480" s="106" t="s">
        <v>85</v>
      </c>
      <c r="Q480" s="106" t="s">
        <v>35</v>
      </c>
      <c r="R480" s="107">
        <v>38259</v>
      </c>
      <c r="S480" s="106" t="s">
        <v>35</v>
      </c>
      <c r="T480" s="107">
        <v>38259</v>
      </c>
      <c r="U480" s="106" t="s">
        <v>85</v>
      </c>
      <c r="X480" s="106" t="s">
        <v>85</v>
      </c>
      <c r="AA480" s="106" t="s">
        <v>86</v>
      </c>
    </row>
    <row r="481" spans="1:27" x14ac:dyDescent="0.25">
      <c r="A481" s="106" t="s">
        <v>1356</v>
      </c>
      <c r="B481" s="106" t="s">
        <v>1844</v>
      </c>
      <c r="C481" s="106" t="s">
        <v>2148</v>
      </c>
      <c r="D481" s="106" t="s">
        <v>2149</v>
      </c>
      <c r="F481" s="106" t="s">
        <v>2150</v>
      </c>
      <c r="G481" s="106" t="s">
        <v>2151</v>
      </c>
      <c r="H481" s="106" t="s">
        <v>1844</v>
      </c>
      <c r="I481" s="106" t="s">
        <v>2152</v>
      </c>
      <c r="J481" s="106" t="s">
        <v>83</v>
      </c>
      <c r="K481" s="106" t="s">
        <v>84</v>
      </c>
      <c r="M481" s="107">
        <v>39352</v>
      </c>
      <c r="N481" s="106" t="s">
        <v>84</v>
      </c>
      <c r="O481" s="106" t="s">
        <v>39</v>
      </c>
      <c r="P481" s="107">
        <v>44103</v>
      </c>
      <c r="Q481" s="106" t="s">
        <v>35</v>
      </c>
      <c r="R481" s="107">
        <v>37894</v>
      </c>
      <c r="S481" s="106" t="s">
        <v>35</v>
      </c>
      <c r="T481" s="107">
        <v>40820</v>
      </c>
      <c r="U481" s="106" t="s">
        <v>85</v>
      </c>
      <c r="X481" s="106" t="s">
        <v>85</v>
      </c>
      <c r="AA481" s="106" t="s">
        <v>86</v>
      </c>
    </row>
    <row r="482" spans="1:27" x14ac:dyDescent="0.25">
      <c r="A482" s="106" t="s">
        <v>1356</v>
      </c>
      <c r="B482" s="106" t="s">
        <v>1844</v>
      </c>
      <c r="C482" s="106" t="s">
        <v>2153</v>
      </c>
      <c r="D482" s="106" t="s">
        <v>2154</v>
      </c>
      <c r="F482" s="106" t="s">
        <v>2155</v>
      </c>
      <c r="G482" s="106" t="s">
        <v>1244</v>
      </c>
      <c r="H482" s="106" t="s">
        <v>1844</v>
      </c>
      <c r="I482" s="106" t="s">
        <v>2156</v>
      </c>
      <c r="J482" s="106" t="s">
        <v>105</v>
      </c>
      <c r="K482" s="106" t="s">
        <v>84</v>
      </c>
      <c r="M482" s="107">
        <v>39028</v>
      </c>
      <c r="N482" s="106" t="s">
        <v>84</v>
      </c>
      <c r="O482" s="106" t="s">
        <v>37</v>
      </c>
      <c r="P482" s="107">
        <v>40066</v>
      </c>
      <c r="Q482" s="106" t="s">
        <v>35</v>
      </c>
      <c r="R482" s="107">
        <v>40259</v>
      </c>
      <c r="S482" s="106" t="s">
        <v>35</v>
      </c>
      <c r="T482" s="107">
        <v>40436</v>
      </c>
      <c r="U482" s="106" t="s">
        <v>84</v>
      </c>
      <c r="V482" s="106" t="s">
        <v>35</v>
      </c>
      <c r="W482" s="107">
        <v>41229</v>
      </c>
      <c r="X482" s="106" t="s">
        <v>84</v>
      </c>
      <c r="Y482" s="106" t="s">
        <v>43</v>
      </c>
      <c r="Z482" s="107">
        <v>39028</v>
      </c>
      <c r="AA482" s="106" t="s">
        <v>86</v>
      </c>
    </row>
    <row r="483" spans="1:27" x14ac:dyDescent="0.25">
      <c r="A483" s="106" t="s">
        <v>1356</v>
      </c>
      <c r="B483" s="106" t="s">
        <v>1844</v>
      </c>
      <c r="C483" s="106" t="s">
        <v>2157</v>
      </c>
      <c r="D483" s="106" t="s">
        <v>2158</v>
      </c>
      <c r="F483" s="106" t="s">
        <v>2159</v>
      </c>
      <c r="G483" s="106" t="s">
        <v>1892</v>
      </c>
      <c r="H483" s="106" t="s">
        <v>1844</v>
      </c>
      <c r="I483" s="106" t="s">
        <v>2160</v>
      </c>
      <c r="J483" s="106" t="s">
        <v>105</v>
      </c>
      <c r="K483" s="106" t="s">
        <v>85</v>
      </c>
      <c r="N483" s="106" t="s">
        <v>84</v>
      </c>
      <c r="O483" s="106" t="s">
        <v>39</v>
      </c>
      <c r="P483" s="107">
        <v>44833</v>
      </c>
      <c r="Q483" s="106" t="s">
        <v>35</v>
      </c>
      <c r="R483" s="107">
        <v>44456</v>
      </c>
      <c r="S483" s="106" t="s">
        <v>35</v>
      </c>
      <c r="T483" s="107">
        <v>41908</v>
      </c>
      <c r="U483" s="106" t="s">
        <v>84</v>
      </c>
      <c r="V483" s="106" t="s">
        <v>35</v>
      </c>
      <c r="W483" s="107">
        <v>44834</v>
      </c>
      <c r="X483" s="106" t="s">
        <v>84</v>
      </c>
      <c r="Y483" s="106" t="s">
        <v>42</v>
      </c>
      <c r="Z483" s="107">
        <v>44833</v>
      </c>
      <c r="AA483" s="106" t="s">
        <v>86</v>
      </c>
    </row>
    <row r="484" spans="1:27" x14ac:dyDescent="0.25">
      <c r="A484" s="106" t="s">
        <v>1356</v>
      </c>
      <c r="B484" s="106" t="s">
        <v>1844</v>
      </c>
      <c r="C484" s="106" t="s">
        <v>2161</v>
      </c>
      <c r="D484" s="106" t="s">
        <v>2162</v>
      </c>
      <c r="F484" s="106" t="s">
        <v>2163</v>
      </c>
      <c r="G484" s="106" t="s">
        <v>2079</v>
      </c>
      <c r="H484" s="106" t="s">
        <v>1844</v>
      </c>
      <c r="I484" s="106" t="s">
        <v>2164</v>
      </c>
      <c r="J484" s="106" t="s">
        <v>105</v>
      </c>
      <c r="K484" s="106" t="s">
        <v>85</v>
      </c>
      <c r="N484" s="106" t="s">
        <v>84</v>
      </c>
      <c r="O484" s="106" t="s">
        <v>39</v>
      </c>
      <c r="P484" s="107">
        <v>41535</v>
      </c>
      <c r="Q484" s="106" t="s">
        <v>35</v>
      </c>
      <c r="R484" s="107">
        <v>40809</v>
      </c>
      <c r="S484" s="106" t="s">
        <v>35</v>
      </c>
      <c r="T484" s="107">
        <v>40990</v>
      </c>
      <c r="U484" s="106" t="s">
        <v>84</v>
      </c>
      <c r="V484" s="106" t="s">
        <v>35</v>
      </c>
      <c r="W484" s="107">
        <v>41535</v>
      </c>
      <c r="X484" s="106" t="s">
        <v>84</v>
      </c>
      <c r="Y484" s="106" t="s">
        <v>43</v>
      </c>
      <c r="Z484" s="107">
        <v>42353</v>
      </c>
      <c r="AA484" s="106" t="s">
        <v>86</v>
      </c>
    </row>
    <row r="485" spans="1:27" x14ac:dyDescent="0.25">
      <c r="A485" s="106" t="s">
        <v>1356</v>
      </c>
      <c r="B485" s="106" t="s">
        <v>1844</v>
      </c>
      <c r="C485" s="106" t="s">
        <v>2165</v>
      </c>
      <c r="D485" s="106" t="s">
        <v>2166</v>
      </c>
      <c r="F485" s="106" t="s">
        <v>2167</v>
      </c>
      <c r="G485" s="106" t="s">
        <v>1920</v>
      </c>
      <c r="H485" s="106" t="s">
        <v>1844</v>
      </c>
      <c r="I485" s="106" t="s">
        <v>1921</v>
      </c>
      <c r="J485" s="106" t="s">
        <v>83</v>
      </c>
      <c r="K485" s="106" t="s">
        <v>84</v>
      </c>
      <c r="M485" s="107">
        <v>36867</v>
      </c>
      <c r="N485" s="106" t="s">
        <v>84</v>
      </c>
      <c r="O485" s="106" t="s">
        <v>39</v>
      </c>
      <c r="P485" s="107">
        <v>43339</v>
      </c>
      <c r="Q485" s="106" t="s">
        <v>35</v>
      </c>
      <c r="R485" s="107">
        <v>37130</v>
      </c>
      <c r="S485" s="106" t="s">
        <v>35</v>
      </c>
      <c r="T485" s="107">
        <v>37524</v>
      </c>
      <c r="U485" s="106" t="s">
        <v>84</v>
      </c>
      <c r="V485" s="106" t="s">
        <v>35</v>
      </c>
      <c r="W485" s="107">
        <v>41653</v>
      </c>
      <c r="X485" s="106" t="s">
        <v>84</v>
      </c>
      <c r="Y485" s="106" t="s">
        <v>42</v>
      </c>
      <c r="Z485" s="107">
        <v>43339</v>
      </c>
      <c r="AA485" s="106" t="s">
        <v>86</v>
      </c>
    </row>
    <row r="486" spans="1:27" x14ac:dyDescent="0.25">
      <c r="A486" s="106" t="s">
        <v>1356</v>
      </c>
      <c r="B486" s="106" t="s">
        <v>1844</v>
      </c>
      <c r="C486" s="106" t="s">
        <v>2168</v>
      </c>
      <c r="D486" s="106" t="s">
        <v>2169</v>
      </c>
      <c r="F486" s="106" t="s">
        <v>2170</v>
      </c>
      <c r="G486" s="106" t="s">
        <v>2098</v>
      </c>
      <c r="H486" s="106" t="s">
        <v>1844</v>
      </c>
      <c r="I486" s="106" t="s">
        <v>2171</v>
      </c>
      <c r="J486" s="106" t="s">
        <v>116</v>
      </c>
      <c r="K486" s="106" t="s">
        <v>84</v>
      </c>
      <c r="M486" s="107">
        <v>42459</v>
      </c>
      <c r="N486" s="106" t="s">
        <v>84</v>
      </c>
      <c r="O486" s="106" t="s">
        <v>37</v>
      </c>
      <c r="P486" s="107">
        <v>42459</v>
      </c>
      <c r="Q486" s="106" t="s">
        <v>35</v>
      </c>
      <c r="R486" s="107">
        <v>40444</v>
      </c>
      <c r="S486" s="106" t="s">
        <v>35</v>
      </c>
      <c r="T486" s="107">
        <v>42457</v>
      </c>
      <c r="U486" s="106" t="s">
        <v>84</v>
      </c>
      <c r="V486" s="106" t="s">
        <v>35</v>
      </c>
      <c r="W486" s="107">
        <v>44469</v>
      </c>
      <c r="X486" s="106" t="s">
        <v>84</v>
      </c>
      <c r="Y486" s="106" t="s">
        <v>36</v>
      </c>
      <c r="Z486" s="107">
        <v>44469</v>
      </c>
      <c r="AA486" s="106" t="s">
        <v>86</v>
      </c>
    </row>
    <row r="487" spans="1:27" x14ac:dyDescent="0.25">
      <c r="A487" s="106" t="s">
        <v>1356</v>
      </c>
      <c r="B487" s="106" t="s">
        <v>1844</v>
      </c>
      <c r="C487" s="106" t="s">
        <v>2172</v>
      </c>
      <c r="D487" s="106" t="s">
        <v>2173</v>
      </c>
      <c r="F487" s="106" t="s">
        <v>2174</v>
      </c>
      <c r="G487" s="106" t="s">
        <v>2175</v>
      </c>
      <c r="H487" s="106" t="s">
        <v>1844</v>
      </c>
      <c r="I487" s="106" t="s">
        <v>2176</v>
      </c>
      <c r="J487" s="106" t="s">
        <v>116</v>
      </c>
      <c r="K487" s="106" t="s">
        <v>84</v>
      </c>
      <c r="M487" s="107">
        <v>35317</v>
      </c>
      <c r="N487" s="106" t="s">
        <v>84</v>
      </c>
      <c r="O487" s="106" t="s">
        <v>37</v>
      </c>
      <c r="P487" s="107">
        <v>35317</v>
      </c>
      <c r="Q487" s="106" t="s">
        <v>35</v>
      </c>
      <c r="R487" s="107">
        <v>40241</v>
      </c>
      <c r="S487" s="106" t="s">
        <v>35</v>
      </c>
      <c r="T487" s="107">
        <v>40241</v>
      </c>
      <c r="U487" s="106" t="s">
        <v>84</v>
      </c>
      <c r="V487" s="106" t="s">
        <v>35</v>
      </c>
      <c r="W487" s="107">
        <v>41534</v>
      </c>
      <c r="X487" s="106" t="s">
        <v>84</v>
      </c>
      <c r="Z487" s="107">
        <v>39031</v>
      </c>
      <c r="AA487" s="106" t="s">
        <v>86</v>
      </c>
    </row>
    <row r="488" spans="1:27" x14ac:dyDescent="0.25">
      <c r="A488" s="106" t="s">
        <v>1356</v>
      </c>
      <c r="B488" s="106" t="s">
        <v>1844</v>
      </c>
      <c r="C488" s="106" t="s">
        <v>2177</v>
      </c>
      <c r="D488" s="106" t="s">
        <v>2178</v>
      </c>
      <c r="F488" s="106" t="s">
        <v>2174</v>
      </c>
      <c r="G488" s="106" t="s">
        <v>2175</v>
      </c>
      <c r="H488" s="106" t="s">
        <v>1844</v>
      </c>
      <c r="I488" s="106" t="s">
        <v>2176</v>
      </c>
      <c r="J488" s="106" t="s">
        <v>116</v>
      </c>
      <c r="K488" s="106" t="s">
        <v>85</v>
      </c>
      <c r="N488" s="106" t="s">
        <v>84</v>
      </c>
      <c r="O488" s="106" t="s">
        <v>37</v>
      </c>
      <c r="P488" s="107">
        <v>41219</v>
      </c>
      <c r="Q488" s="106" t="s">
        <v>35</v>
      </c>
      <c r="R488" s="107">
        <v>41346</v>
      </c>
      <c r="S488" s="106" t="s">
        <v>35</v>
      </c>
      <c r="T488" s="107">
        <v>41494</v>
      </c>
      <c r="U488" s="106" t="s">
        <v>84</v>
      </c>
      <c r="V488" s="106" t="s">
        <v>35</v>
      </c>
      <c r="W488" s="107">
        <v>41534</v>
      </c>
      <c r="X488" s="106" t="s">
        <v>84</v>
      </c>
      <c r="Y488" s="106" t="s">
        <v>44</v>
      </c>
      <c r="Z488" s="107">
        <v>41219</v>
      </c>
      <c r="AA488" s="106" t="s">
        <v>86</v>
      </c>
    </row>
    <row r="489" spans="1:27" x14ac:dyDescent="0.25">
      <c r="A489" s="106" t="s">
        <v>1356</v>
      </c>
      <c r="B489" s="106" t="s">
        <v>1844</v>
      </c>
      <c r="C489" s="106" t="s">
        <v>2179</v>
      </c>
      <c r="D489" s="106" t="s">
        <v>2180</v>
      </c>
      <c r="F489" s="106" t="s">
        <v>2181</v>
      </c>
      <c r="G489" s="106" t="s">
        <v>1858</v>
      </c>
      <c r="H489" s="106" t="s">
        <v>1844</v>
      </c>
      <c r="I489" s="106" t="s">
        <v>2067</v>
      </c>
      <c r="J489" s="106" t="s">
        <v>83</v>
      </c>
      <c r="K489" s="106" t="s">
        <v>84</v>
      </c>
      <c r="M489" s="107">
        <v>39093</v>
      </c>
      <c r="N489" s="106" t="s">
        <v>84</v>
      </c>
      <c r="O489" s="106" t="s">
        <v>39</v>
      </c>
      <c r="P489" s="107">
        <v>39416</v>
      </c>
      <c r="Q489" s="106" t="s">
        <v>35</v>
      </c>
      <c r="R489" s="107">
        <v>38982</v>
      </c>
      <c r="S489" s="106" t="s">
        <v>35</v>
      </c>
      <c r="T489" s="107">
        <v>38982</v>
      </c>
      <c r="U489" s="106" t="s">
        <v>84</v>
      </c>
      <c r="V489" s="106" t="s">
        <v>35</v>
      </c>
      <c r="W489" s="107">
        <v>41382</v>
      </c>
      <c r="X489" s="106" t="s">
        <v>84</v>
      </c>
      <c r="Y489" s="106" t="s">
        <v>42</v>
      </c>
      <c r="Z489" s="107">
        <v>43388</v>
      </c>
      <c r="AA489" s="106" t="s">
        <v>86</v>
      </c>
    </row>
    <row r="490" spans="1:27" x14ac:dyDescent="0.25">
      <c r="A490" s="106" t="s">
        <v>1356</v>
      </c>
      <c r="B490" s="106" t="s">
        <v>1844</v>
      </c>
      <c r="C490" s="106" t="s">
        <v>2182</v>
      </c>
      <c r="D490" s="106" t="s">
        <v>2183</v>
      </c>
      <c r="F490" s="106" t="s">
        <v>2184</v>
      </c>
      <c r="G490" s="106" t="s">
        <v>1853</v>
      </c>
      <c r="H490" s="106" t="s">
        <v>1844</v>
      </c>
      <c r="I490" s="106" t="s">
        <v>1934</v>
      </c>
      <c r="J490" s="106" t="s">
        <v>116</v>
      </c>
      <c r="K490" s="106" t="s">
        <v>84</v>
      </c>
      <c r="M490" s="107">
        <v>40079</v>
      </c>
      <c r="N490" s="106" t="s">
        <v>84</v>
      </c>
      <c r="O490" s="106" t="s">
        <v>37</v>
      </c>
      <c r="P490" s="107">
        <v>40079</v>
      </c>
      <c r="Q490" s="106" t="s">
        <v>35</v>
      </c>
      <c r="R490" s="107">
        <v>40057</v>
      </c>
      <c r="S490" s="106" t="s">
        <v>35</v>
      </c>
      <c r="T490" s="107">
        <v>40057</v>
      </c>
      <c r="U490" s="106" t="s">
        <v>84</v>
      </c>
      <c r="V490" s="106" t="s">
        <v>35</v>
      </c>
      <c r="W490" s="107">
        <v>43000</v>
      </c>
      <c r="X490" s="106" t="s">
        <v>84</v>
      </c>
      <c r="Y490" s="106" t="s">
        <v>42</v>
      </c>
      <c r="Z490" s="107">
        <v>43542</v>
      </c>
      <c r="AA490" s="106" t="s">
        <v>86</v>
      </c>
    </row>
    <row r="491" spans="1:27" x14ac:dyDescent="0.25">
      <c r="A491" s="106" t="s">
        <v>1356</v>
      </c>
      <c r="B491" s="106" t="s">
        <v>1844</v>
      </c>
      <c r="C491" s="106" t="s">
        <v>2185</v>
      </c>
      <c r="D491" s="106" t="s">
        <v>2186</v>
      </c>
      <c r="E491" s="106" t="s">
        <v>641</v>
      </c>
      <c r="F491" s="106" t="s">
        <v>2187</v>
      </c>
      <c r="G491" s="106" t="s">
        <v>2188</v>
      </c>
      <c r="H491" s="106" t="s">
        <v>1844</v>
      </c>
      <c r="I491" s="106" t="s">
        <v>2189</v>
      </c>
      <c r="J491" s="106" t="s">
        <v>83</v>
      </c>
      <c r="K491" s="106" t="s">
        <v>85</v>
      </c>
      <c r="N491" s="106" t="s">
        <v>85</v>
      </c>
      <c r="Q491" s="106" t="s">
        <v>35</v>
      </c>
      <c r="R491" s="107">
        <v>37426</v>
      </c>
      <c r="S491" s="106" t="s">
        <v>35</v>
      </c>
      <c r="T491" s="107">
        <v>39351</v>
      </c>
      <c r="U491" s="106" t="s">
        <v>85</v>
      </c>
      <c r="X491" s="106" t="s">
        <v>85</v>
      </c>
      <c r="AA491" s="106" t="s">
        <v>86</v>
      </c>
    </row>
    <row r="492" spans="1:27" x14ac:dyDescent="0.25">
      <c r="A492" s="106" t="s">
        <v>1356</v>
      </c>
      <c r="B492" s="106" t="s">
        <v>1844</v>
      </c>
      <c r="C492" s="106" t="s">
        <v>2190</v>
      </c>
      <c r="D492" s="106" t="s">
        <v>2191</v>
      </c>
      <c r="F492" s="106" t="s">
        <v>2192</v>
      </c>
      <c r="G492" s="106" t="s">
        <v>2193</v>
      </c>
      <c r="H492" s="106" t="s">
        <v>1844</v>
      </c>
      <c r="I492" s="106" t="s">
        <v>2194</v>
      </c>
      <c r="J492" s="106" t="s">
        <v>83</v>
      </c>
      <c r="K492" s="106" t="s">
        <v>85</v>
      </c>
      <c r="N492" s="106" t="s">
        <v>85</v>
      </c>
      <c r="Q492" s="106" t="s">
        <v>35</v>
      </c>
      <c r="R492" s="107">
        <v>37529</v>
      </c>
      <c r="S492" s="106" t="s">
        <v>35</v>
      </c>
      <c r="T492" s="107">
        <v>37526</v>
      </c>
      <c r="U492" s="106" t="s">
        <v>84</v>
      </c>
      <c r="V492" s="106" t="s">
        <v>35</v>
      </c>
      <c r="W492" s="107">
        <v>42139</v>
      </c>
      <c r="X492" s="106" t="s">
        <v>85</v>
      </c>
      <c r="AA492" s="106" t="s">
        <v>86</v>
      </c>
    </row>
    <row r="493" spans="1:27" x14ac:dyDescent="0.25">
      <c r="A493" s="106" t="s">
        <v>1356</v>
      </c>
      <c r="B493" s="106" t="s">
        <v>1844</v>
      </c>
      <c r="C493" s="106" t="s">
        <v>2195</v>
      </c>
      <c r="D493" s="106" t="s">
        <v>2196</v>
      </c>
      <c r="F493" s="106" t="s">
        <v>2197</v>
      </c>
      <c r="G493" s="106" t="s">
        <v>2198</v>
      </c>
      <c r="H493" s="106" t="s">
        <v>1844</v>
      </c>
      <c r="I493" s="106" t="s">
        <v>2199</v>
      </c>
      <c r="J493" s="106" t="s">
        <v>105</v>
      </c>
      <c r="K493" s="106" t="s">
        <v>84</v>
      </c>
      <c r="M493" s="107">
        <v>40065</v>
      </c>
      <c r="N493" s="106" t="s">
        <v>84</v>
      </c>
      <c r="O493" s="106" t="s">
        <v>37</v>
      </c>
      <c r="P493" s="107">
        <v>40065</v>
      </c>
      <c r="Q493" s="106" t="s">
        <v>35</v>
      </c>
      <c r="R493" s="107">
        <v>40067</v>
      </c>
      <c r="S493" s="106" t="s">
        <v>35</v>
      </c>
      <c r="T493" s="107">
        <v>40067</v>
      </c>
      <c r="U493" s="106" t="s">
        <v>84</v>
      </c>
      <c r="V493" s="106" t="s">
        <v>35</v>
      </c>
      <c r="W493" s="107">
        <v>41464</v>
      </c>
      <c r="X493" s="106" t="s">
        <v>84</v>
      </c>
      <c r="Y493" s="106" t="s">
        <v>44</v>
      </c>
      <c r="Z493" s="107">
        <v>42818</v>
      </c>
      <c r="AA493" s="106" t="s">
        <v>86</v>
      </c>
    </row>
    <row r="494" spans="1:27" x14ac:dyDescent="0.25">
      <c r="A494" s="106" t="s">
        <v>1356</v>
      </c>
      <c r="B494" s="106" t="s">
        <v>1844</v>
      </c>
      <c r="C494" s="106" t="s">
        <v>2200</v>
      </c>
      <c r="D494" s="106" t="s">
        <v>2201</v>
      </c>
      <c r="F494" s="106" t="s">
        <v>2202</v>
      </c>
      <c r="G494" s="106" t="s">
        <v>2203</v>
      </c>
      <c r="H494" s="106" t="s">
        <v>1844</v>
      </c>
      <c r="I494" s="106" t="s">
        <v>2204</v>
      </c>
      <c r="J494" s="106" t="s">
        <v>83</v>
      </c>
      <c r="K494" s="106" t="s">
        <v>84</v>
      </c>
      <c r="M494" s="107">
        <v>35604</v>
      </c>
      <c r="N494" s="106" t="s">
        <v>84</v>
      </c>
      <c r="P494" s="107">
        <v>35604</v>
      </c>
      <c r="Q494" s="106" t="s">
        <v>35</v>
      </c>
      <c r="R494" s="107">
        <v>36612</v>
      </c>
      <c r="S494" s="106" t="s">
        <v>35</v>
      </c>
      <c r="T494" s="107">
        <v>36612</v>
      </c>
      <c r="U494" s="106" t="s">
        <v>84</v>
      </c>
      <c r="V494" s="106" t="s">
        <v>35</v>
      </c>
      <c r="W494" s="107">
        <v>42585</v>
      </c>
      <c r="X494" s="106" t="s">
        <v>84</v>
      </c>
      <c r="Y494" s="106" t="s">
        <v>43</v>
      </c>
      <c r="Z494" s="107">
        <v>41306</v>
      </c>
      <c r="AA494" s="106" t="s">
        <v>86</v>
      </c>
    </row>
    <row r="495" spans="1:27" x14ac:dyDescent="0.25">
      <c r="A495" s="106" t="s">
        <v>1356</v>
      </c>
      <c r="B495" s="106" t="s">
        <v>1844</v>
      </c>
      <c r="C495" s="106" t="s">
        <v>2205</v>
      </c>
      <c r="D495" s="106" t="s">
        <v>2206</v>
      </c>
      <c r="F495" s="106" t="s">
        <v>2207</v>
      </c>
      <c r="G495" s="106" t="s">
        <v>2208</v>
      </c>
      <c r="H495" s="106" t="s">
        <v>1844</v>
      </c>
      <c r="I495" s="106" t="s">
        <v>2209</v>
      </c>
      <c r="J495" s="106" t="s">
        <v>83</v>
      </c>
      <c r="K495" s="106" t="s">
        <v>84</v>
      </c>
      <c r="M495" s="107">
        <v>41542</v>
      </c>
      <c r="N495" s="106" t="s">
        <v>84</v>
      </c>
      <c r="O495" s="106" t="s">
        <v>39</v>
      </c>
      <c r="P495" s="107">
        <v>42060</v>
      </c>
      <c r="Q495" s="106" t="s">
        <v>35</v>
      </c>
      <c r="R495" s="107">
        <v>37312</v>
      </c>
      <c r="S495" s="106" t="s">
        <v>35</v>
      </c>
      <c r="T495" s="107">
        <v>37144</v>
      </c>
      <c r="U495" s="106" t="s">
        <v>84</v>
      </c>
      <c r="V495" s="106" t="s">
        <v>35</v>
      </c>
      <c r="W495" s="107">
        <v>42130</v>
      </c>
      <c r="X495" s="106" t="s">
        <v>85</v>
      </c>
      <c r="AA495" s="106" t="s">
        <v>86</v>
      </c>
    </row>
    <row r="496" spans="1:27" x14ac:dyDescent="0.25">
      <c r="A496" s="106" t="s">
        <v>1356</v>
      </c>
      <c r="B496" s="106" t="s">
        <v>1844</v>
      </c>
      <c r="C496" s="106" t="s">
        <v>2210</v>
      </c>
      <c r="D496" s="106" t="s">
        <v>2211</v>
      </c>
      <c r="F496" s="106" t="s">
        <v>2212</v>
      </c>
      <c r="G496" s="106" t="s">
        <v>2213</v>
      </c>
      <c r="H496" s="106" t="s">
        <v>1844</v>
      </c>
      <c r="I496" s="106" t="s">
        <v>2214</v>
      </c>
      <c r="J496" s="106" t="s">
        <v>105</v>
      </c>
      <c r="K496" s="106" t="s">
        <v>84</v>
      </c>
      <c r="M496" s="107">
        <v>42054</v>
      </c>
      <c r="N496" s="106" t="s">
        <v>84</v>
      </c>
      <c r="O496" s="106" t="s">
        <v>39</v>
      </c>
      <c r="P496" s="107">
        <v>41907</v>
      </c>
      <c r="Q496" s="106" t="s">
        <v>35</v>
      </c>
      <c r="R496" s="107">
        <v>41716</v>
      </c>
      <c r="S496" s="106" t="s">
        <v>35</v>
      </c>
      <c r="T496" s="107">
        <v>41730</v>
      </c>
      <c r="U496" s="106" t="s">
        <v>84</v>
      </c>
      <c r="V496" s="106" t="s">
        <v>35</v>
      </c>
      <c r="W496" s="107">
        <v>42054</v>
      </c>
      <c r="X496" s="106" t="s">
        <v>84</v>
      </c>
      <c r="Y496" s="106" t="s">
        <v>43</v>
      </c>
      <c r="Z496" s="107">
        <v>42054</v>
      </c>
      <c r="AA496" s="106" t="s">
        <v>86</v>
      </c>
    </row>
    <row r="497" spans="1:27" x14ac:dyDescent="0.25">
      <c r="A497" s="106" t="s">
        <v>1356</v>
      </c>
      <c r="B497" s="106" t="s">
        <v>1844</v>
      </c>
      <c r="C497" s="106" t="s">
        <v>2215</v>
      </c>
      <c r="D497" s="106" t="s">
        <v>2216</v>
      </c>
      <c r="F497" s="106" t="s">
        <v>2217</v>
      </c>
      <c r="G497" s="106" t="s">
        <v>2218</v>
      </c>
      <c r="H497" s="106" t="s">
        <v>1844</v>
      </c>
      <c r="I497" s="106" t="s">
        <v>2219</v>
      </c>
      <c r="J497" s="106" t="s">
        <v>116</v>
      </c>
      <c r="K497" s="106" t="s">
        <v>84</v>
      </c>
      <c r="M497" s="107">
        <v>39934</v>
      </c>
      <c r="N497" s="106" t="s">
        <v>84</v>
      </c>
      <c r="O497" s="106" t="s">
        <v>39</v>
      </c>
      <c r="P497" s="107">
        <v>40259</v>
      </c>
      <c r="Q497" s="106" t="s">
        <v>35</v>
      </c>
      <c r="R497" s="107">
        <v>39968</v>
      </c>
      <c r="S497" s="106" t="s">
        <v>35</v>
      </c>
      <c r="T497" s="107">
        <v>39986</v>
      </c>
      <c r="U497" s="106" t="s">
        <v>84</v>
      </c>
      <c r="V497" s="106" t="s">
        <v>35</v>
      </c>
      <c r="W497" s="107">
        <v>41465</v>
      </c>
      <c r="X497" s="106" t="s">
        <v>84</v>
      </c>
      <c r="Y497" s="106" t="s">
        <v>43</v>
      </c>
      <c r="Z497" s="107">
        <v>41424</v>
      </c>
      <c r="AA497" s="106" t="s">
        <v>86</v>
      </c>
    </row>
    <row r="498" spans="1:27" x14ac:dyDescent="0.25">
      <c r="A498" s="106" t="s">
        <v>1356</v>
      </c>
      <c r="B498" s="106" t="s">
        <v>1844</v>
      </c>
      <c r="C498" s="106" t="s">
        <v>2220</v>
      </c>
      <c r="D498" s="106" t="s">
        <v>2221</v>
      </c>
      <c r="F498" s="106" t="s">
        <v>2222</v>
      </c>
      <c r="G498" s="106" t="s">
        <v>2223</v>
      </c>
      <c r="H498" s="106" t="s">
        <v>1844</v>
      </c>
      <c r="I498" s="106" t="s">
        <v>2224</v>
      </c>
      <c r="J498" s="106" t="s">
        <v>105</v>
      </c>
      <c r="K498" s="106" t="s">
        <v>85</v>
      </c>
      <c r="N498" s="106" t="s">
        <v>85</v>
      </c>
      <c r="Q498" s="106" t="s">
        <v>35</v>
      </c>
      <c r="R498" s="107">
        <v>42620</v>
      </c>
      <c r="S498" s="106" t="s">
        <v>35</v>
      </c>
      <c r="T498" s="107">
        <v>42485</v>
      </c>
      <c r="U498" s="106" t="s">
        <v>85</v>
      </c>
      <c r="X498" s="106" t="s">
        <v>85</v>
      </c>
      <c r="AA498" s="106" t="s">
        <v>86</v>
      </c>
    </row>
    <row r="499" spans="1:27" x14ac:dyDescent="0.25">
      <c r="A499" s="106" t="s">
        <v>1356</v>
      </c>
      <c r="B499" s="106" t="s">
        <v>1844</v>
      </c>
      <c r="C499" s="106" t="s">
        <v>2225</v>
      </c>
      <c r="D499" s="106" t="s">
        <v>2226</v>
      </c>
      <c r="F499" s="106" t="s">
        <v>2227</v>
      </c>
      <c r="G499" s="106" t="s">
        <v>2193</v>
      </c>
      <c r="H499" s="106" t="s">
        <v>1844</v>
      </c>
      <c r="I499" s="106" t="s">
        <v>2228</v>
      </c>
      <c r="J499" s="106" t="s">
        <v>116</v>
      </c>
      <c r="K499" s="106" t="s">
        <v>84</v>
      </c>
      <c r="M499" s="107">
        <v>42054</v>
      </c>
      <c r="N499" s="106" t="s">
        <v>84</v>
      </c>
      <c r="O499" s="106" t="s">
        <v>39</v>
      </c>
      <c r="P499" s="107">
        <v>41911</v>
      </c>
      <c r="Q499" s="106" t="s">
        <v>35</v>
      </c>
      <c r="R499" s="107">
        <v>41908</v>
      </c>
      <c r="S499" s="106" t="s">
        <v>35</v>
      </c>
      <c r="T499" s="107">
        <v>41908</v>
      </c>
      <c r="U499" s="106" t="s">
        <v>84</v>
      </c>
      <c r="V499" s="106" t="s">
        <v>35</v>
      </c>
      <c r="W499" s="107">
        <v>42054</v>
      </c>
      <c r="X499" s="106" t="s">
        <v>84</v>
      </c>
      <c r="Y499" s="106" t="s">
        <v>43</v>
      </c>
      <c r="Z499" s="107">
        <v>42054</v>
      </c>
      <c r="AA499" s="106" t="s">
        <v>86</v>
      </c>
    </row>
    <row r="500" spans="1:27" x14ac:dyDescent="0.25">
      <c r="A500" s="106" t="s">
        <v>1356</v>
      </c>
      <c r="B500" s="106" t="s">
        <v>1844</v>
      </c>
      <c r="C500" s="106" t="s">
        <v>2229</v>
      </c>
      <c r="D500" s="106" t="s">
        <v>2230</v>
      </c>
      <c r="F500" s="106" t="s">
        <v>2231</v>
      </c>
      <c r="G500" s="106" t="s">
        <v>2232</v>
      </c>
      <c r="H500" s="106" t="s">
        <v>1844</v>
      </c>
      <c r="I500" s="106" t="s">
        <v>2233</v>
      </c>
      <c r="J500" s="106" t="s">
        <v>116</v>
      </c>
      <c r="K500" s="106" t="s">
        <v>85</v>
      </c>
      <c r="N500" s="106" t="s">
        <v>84</v>
      </c>
      <c r="O500" s="106" t="s">
        <v>37</v>
      </c>
      <c r="P500" s="107">
        <v>41352</v>
      </c>
      <c r="Q500" s="106" t="s">
        <v>35</v>
      </c>
      <c r="R500" s="107">
        <v>41348</v>
      </c>
      <c r="S500" s="106" t="s">
        <v>35</v>
      </c>
      <c r="T500" s="107">
        <v>41697</v>
      </c>
      <c r="U500" s="106" t="s">
        <v>84</v>
      </c>
      <c r="V500" s="106" t="s">
        <v>35</v>
      </c>
      <c r="W500" s="107">
        <v>41534</v>
      </c>
      <c r="X500" s="106" t="s">
        <v>84</v>
      </c>
      <c r="Z500" s="107">
        <v>41697</v>
      </c>
      <c r="AA500" s="106" t="s">
        <v>86</v>
      </c>
    </row>
    <row r="501" spans="1:27" x14ac:dyDescent="0.25">
      <c r="A501" s="106" t="s">
        <v>1356</v>
      </c>
      <c r="B501" s="106" t="s">
        <v>1844</v>
      </c>
      <c r="C501" s="106" t="s">
        <v>2234</v>
      </c>
      <c r="D501" s="106" t="s">
        <v>2235</v>
      </c>
      <c r="F501" s="106" t="s">
        <v>2236</v>
      </c>
      <c r="G501" s="106" t="s">
        <v>2237</v>
      </c>
      <c r="H501" s="106" t="s">
        <v>1844</v>
      </c>
      <c r="I501" s="106" t="s">
        <v>2238</v>
      </c>
      <c r="J501" s="106" t="s">
        <v>83</v>
      </c>
      <c r="K501" s="106" t="s">
        <v>85</v>
      </c>
      <c r="N501" s="106" t="s">
        <v>85</v>
      </c>
      <c r="Q501" s="106" t="s">
        <v>35</v>
      </c>
      <c r="R501" s="107">
        <v>37894</v>
      </c>
      <c r="S501" s="106" t="s">
        <v>35</v>
      </c>
      <c r="T501" s="107">
        <v>37525</v>
      </c>
      <c r="U501" s="106" t="s">
        <v>85</v>
      </c>
      <c r="X501" s="106" t="s">
        <v>85</v>
      </c>
      <c r="AA501" s="106" t="s">
        <v>86</v>
      </c>
    </row>
    <row r="502" spans="1:27" x14ac:dyDescent="0.25">
      <c r="A502" s="106" t="s">
        <v>1356</v>
      </c>
      <c r="B502" s="106" t="s">
        <v>1844</v>
      </c>
      <c r="C502" s="106" t="s">
        <v>2239</v>
      </c>
      <c r="D502" s="106" t="s">
        <v>2240</v>
      </c>
      <c r="F502" s="106" t="s">
        <v>2241</v>
      </c>
      <c r="G502" s="106" t="s">
        <v>2242</v>
      </c>
      <c r="H502" s="106" t="s">
        <v>1844</v>
      </c>
      <c r="I502" s="106" t="s">
        <v>2243</v>
      </c>
      <c r="J502" s="106" t="s">
        <v>116</v>
      </c>
      <c r="K502" s="106" t="s">
        <v>84</v>
      </c>
      <c r="M502" s="107">
        <v>36000</v>
      </c>
      <c r="N502" s="106" t="s">
        <v>84</v>
      </c>
      <c r="P502" s="107">
        <v>36209</v>
      </c>
      <c r="Q502" s="106" t="s">
        <v>35</v>
      </c>
      <c r="R502" s="107">
        <v>40633</v>
      </c>
      <c r="S502" s="106" t="s">
        <v>35</v>
      </c>
      <c r="T502" s="107">
        <v>40633</v>
      </c>
      <c r="U502" s="106" t="s">
        <v>84</v>
      </c>
      <c r="V502" s="106" t="s">
        <v>35</v>
      </c>
      <c r="W502" s="107">
        <v>41533</v>
      </c>
      <c r="X502" s="106" t="s">
        <v>85</v>
      </c>
      <c r="AA502" s="106" t="s">
        <v>86</v>
      </c>
    </row>
    <row r="503" spans="1:27" x14ac:dyDescent="0.25">
      <c r="A503" s="106" t="s">
        <v>1356</v>
      </c>
      <c r="B503" s="106" t="s">
        <v>1844</v>
      </c>
      <c r="C503" s="106" t="s">
        <v>2244</v>
      </c>
      <c r="D503" s="106" t="s">
        <v>2245</v>
      </c>
      <c r="F503" s="106" t="s">
        <v>2246</v>
      </c>
      <c r="G503" s="106" t="s">
        <v>2247</v>
      </c>
      <c r="H503" s="106" t="s">
        <v>1844</v>
      </c>
      <c r="I503" s="106" t="s">
        <v>2248</v>
      </c>
      <c r="J503" s="106" t="s">
        <v>83</v>
      </c>
      <c r="K503" s="106" t="s">
        <v>84</v>
      </c>
      <c r="M503" s="107">
        <v>34606</v>
      </c>
      <c r="N503" s="106" t="s">
        <v>84</v>
      </c>
      <c r="P503" s="107">
        <v>34606</v>
      </c>
      <c r="Q503" s="106" t="s">
        <v>35</v>
      </c>
      <c r="R503" s="107">
        <v>37281</v>
      </c>
      <c r="S503" s="106" t="s">
        <v>35</v>
      </c>
      <c r="T503" s="107">
        <v>37281</v>
      </c>
      <c r="U503" s="106" t="s">
        <v>84</v>
      </c>
      <c r="V503" s="106" t="s">
        <v>35</v>
      </c>
      <c r="W503" s="107">
        <v>41306</v>
      </c>
      <c r="X503" s="106" t="s">
        <v>85</v>
      </c>
      <c r="AA503" s="106" t="s">
        <v>86</v>
      </c>
    </row>
    <row r="504" spans="1:27" x14ac:dyDescent="0.25">
      <c r="A504" s="106" t="s">
        <v>1356</v>
      </c>
      <c r="B504" s="106" t="s">
        <v>1844</v>
      </c>
      <c r="C504" s="106" t="s">
        <v>2249</v>
      </c>
      <c r="D504" s="106" t="s">
        <v>2250</v>
      </c>
      <c r="F504" s="106" t="s">
        <v>2251</v>
      </c>
      <c r="G504" s="106" t="s">
        <v>2252</v>
      </c>
      <c r="H504" s="106" t="s">
        <v>1844</v>
      </c>
      <c r="I504" s="106" t="s">
        <v>2253</v>
      </c>
      <c r="J504" s="106" t="s">
        <v>83</v>
      </c>
      <c r="K504" s="106" t="s">
        <v>84</v>
      </c>
      <c r="M504" s="107">
        <v>35462</v>
      </c>
      <c r="N504" s="106" t="s">
        <v>84</v>
      </c>
      <c r="O504" s="106" t="s">
        <v>39</v>
      </c>
      <c r="P504" s="107">
        <v>38848</v>
      </c>
      <c r="Q504" s="106" t="s">
        <v>35</v>
      </c>
      <c r="R504" s="107">
        <v>37139</v>
      </c>
      <c r="S504" s="106" t="s">
        <v>35</v>
      </c>
      <c r="T504" s="107">
        <v>36432</v>
      </c>
      <c r="U504" s="106" t="s">
        <v>84</v>
      </c>
      <c r="V504" s="106" t="s">
        <v>35</v>
      </c>
      <c r="W504" s="107">
        <v>41312</v>
      </c>
      <c r="X504" s="106" t="s">
        <v>85</v>
      </c>
      <c r="AA504" s="106" t="s">
        <v>86</v>
      </c>
    </row>
    <row r="505" spans="1:27" x14ac:dyDescent="0.25">
      <c r="A505" s="106" t="s">
        <v>1356</v>
      </c>
      <c r="B505" s="106" t="s">
        <v>1844</v>
      </c>
      <c r="C505" s="106" t="s">
        <v>2254</v>
      </c>
      <c r="D505" s="106" t="s">
        <v>2255</v>
      </c>
      <c r="F505" s="106" t="s">
        <v>2256</v>
      </c>
      <c r="G505" s="106" t="s">
        <v>2257</v>
      </c>
      <c r="H505" s="106" t="s">
        <v>1844</v>
      </c>
      <c r="I505" s="106" t="s">
        <v>2258</v>
      </c>
      <c r="J505" s="106" t="s">
        <v>105</v>
      </c>
      <c r="K505" s="106" t="s">
        <v>84</v>
      </c>
      <c r="M505" s="107">
        <v>40162</v>
      </c>
      <c r="N505" s="106" t="s">
        <v>84</v>
      </c>
      <c r="O505" s="106" t="s">
        <v>39</v>
      </c>
      <c r="P505" s="107">
        <v>40162</v>
      </c>
      <c r="Q505" s="106" t="s">
        <v>35</v>
      </c>
      <c r="R505" s="107">
        <v>40192</v>
      </c>
      <c r="S505" s="106" t="s">
        <v>35</v>
      </c>
      <c r="T505" s="107">
        <v>40192</v>
      </c>
      <c r="U505" s="106" t="s">
        <v>84</v>
      </c>
      <c r="V505" s="106" t="s">
        <v>35</v>
      </c>
      <c r="W505" s="107">
        <v>41660</v>
      </c>
      <c r="X505" s="106" t="s">
        <v>84</v>
      </c>
      <c r="Z505" s="107">
        <v>40645</v>
      </c>
      <c r="AA505" s="106" t="s">
        <v>86</v>
      </c>
    </row>
    <row r="506" spans="1:27" x14ac:dyDescent="0.25">
      <c r="A506" s="106" t="s">
        <v>1356</v>
      </c>
      <c r="B506" s="106" t="s">
        <v>1844</v>
      </c>
      <c r="C506" s="106" t="s">
        <v>2259</v>
      </c>
      <c r="D506" s="106" t="s">
        <v>2260</v>
      </c>
      <c r="F506" s="106" t="s">
        <v>2261</v>
      </c>
      <c r="G506" s="106" t="s">
        <v>1985</v>
      </c>
      <c r="H506" s="106" t="s">
        <v>1844</v>
      </c>
      <c r="I506" s="106" t="s">
        <v>2262</v>
      </c>
      <c r="J506" s="106" t="s">
        <v>105</v>
      </c>
      <c r="K506" s="106" t="s">
        <v>84</v>
      </c>
      <c r="M506" s="107">
        <v>38986</v>
      </c>
      <c r="N506" s="106" t="s">
        <v>84</v>
      </c>
      <c r="O506" s="106" t="s">
        <v>39</v>
      </c>
      <c r="P506" s="107">
        <v>38986</v>
      </c>
      <c r="Q506" s="106" t="s">
        <v>35</v>
      </c>
      <c r="R506" s="107">
        <v>36795</v>
      </c>
      <c r="S506" s="106" t="s">
        <v>35</v>
      </c>
      <c r="T506" s="107">
        <v>36795</v>
      </c>
      <c r="U506" s="106" t="s">
        <v>84</v>
      </c>
      <c r="V506" s="106" t="s">
        <v>35</v>
      </c>
      <c r="W506" s="107">
        <v>42054</v>
      </c>
      <c r="X506" s="106" t="s">
        <v>84</v>
      </c>
      <c r="Y506" s="106" t="s">
        <v>42</v>
      </c>
      <c r="Z506" s="107">
        <v>41912</v>
      </c>
      <c r="AA506" s="106" t="s">
        <v>86</v>
      </c>
    </row>
    <row r="507" spans="1:27" x14ac:dyDescent="0.25">
      <c r="A507" s="106" t="s">
        <v>1356</v>
      </c>
      <c r="B507" s="106" t="s">
        <v>1844</v>
      </c>
      <c r="C507" s="106" t="s">
        <v>2263</v>
      </c>
      <c r="D507" s="106" t="s">
        <v>2264</v>
      </c>
      <c r="F507" s="106" t="s">
        <v>2265</v>
      </c>
      <c r="G507" s="106" t="s">
        <v>1985</v>
      </c>
      <c r="H507" s="106" t="s">
        <v>1844</v>
      </c>
      <c r="I507" s="106" t="s">
        <v>2122</v>
      </c>
      <c r="J507" s="106" t="s">
        <v>105</v>
      </c>
      <c r="K507" s="106" t="s">
        <v>84</v>
      </c>
      <c r="M507" s="107">
        <v>34564</v>
      </c>
      <c r="N507" s="106" t="s">
        <v>84</v>
      </c>
      <c r="P507" s="107">
        <v>34911</v>
      </c>
      <c r="Q507" s="106" t="s">
        <v>35</v>
      </c>
      <c r="R507" s="107">
        <v>42276</v>
      </c>
      <c r="S507" s="106" t="s">
        <v>35</v>
      </c>
      <c r="T507" s="107">
        <v>42276</v>
      </c>
      <c r="U507" s="106" t="s">
        <v>85</v>
      </c>
      <c r="X507" s="106" t="s">
        <v>85</v>
      </c>
      <c r="AA507" s="106" t="s">
        <v>86</v>
      </c>
    </row>
    <row r="508" spans="1:27" x14ac:dyDescent="0.25">
      <c r="A508" s="106" t="s">
        <v>1356</v>
      </c>
      <c r="B508" s="106" t="s">
        <v>1844</v>
      </c>
      <c r="C508" s="106" t="s">
        <v>2266</v>
      </c>
      <c r="D508" s="106" t="s">
        <v>2267</v>
      </c>
      <c r="F508" s="106" t="s">
        <v>2268</v>
      </c>
      <c r="G508" s="106" t="s">
        <v>2269</v>
      </c>
      <c r="H508" s="106" t="s">
        <v>1844</v>
      </c>
      <c r="I508" s="106" t="s">
        <v>2270</v>
      </c>
      <c r="J508" s="106" t="s">
        <v>105</v>
      </c>
      <c r="K508" s="106" t="s">
        <v>84</v>
      </c>
      <c r="M508" s="107">
        <v>40072</v>
      </c>
      <c r="N508" s="106" t="s">
        <v>84</v>
      </c>
      <c r="O508" s="106" t="s">
        <v>37</v>
      </c>
      <c r="P508" s="107">
        <v>40072</v>
      </c>
      <c r="Q508" s="106" t="s">
        <v>35</v>
      </c>
      <c r="R508" s="107">
        <v>40056</v>
      </c>
      <c r="S508" s="106" t="s">
        <v>35</v>
      </c>
      <c r="T508" s="107">
        <v>40056</v>
      </c>
      <c r="U508" s="106" t="s">
        <v>85</v>
      </c>
      <c r="X508" s="106" t="s">
        <v>85</v>
      </c>
      <c r="AA508" s="106" t="s">
        <v>86</v>
      </c>
    </row>
    <row r="509" spans="1:27" x14ac:dyDescent="0.25">
      <c r="A509" s="106" t="s">
        <v>1356</v>
      </c>
      <c r="B509" s="106" t="s">
        <v>1844</v>
      </c>
      <c r="C509" s="106" t="s">
        <v>2271</v>
      </c>
      <c r="D509" s="106" t="s">
        <v>2272</v>
      </c>
      <c r="F509" s="106" t="s">
        <v>557</v>
      </c>
      <c r="G509" s="106" t="s">
        <v>2273</v>
      </c>
      <c r="H509" s="106" t="s">
        <v>1844</v>
      </c>
      <c r="I509" s="106" t="s">
        <v>2274</v>
      </c>
      <c r="J509" s="106" t="s">
        <v>105</v>
      </c>
      <c r="K509" s="106" t="s">
        <v>84</v>
      </c>
      <c r="M509" s="107">
        <v>37711</v>
      </c>
      <c r="N509" s="106" t="s">
        <v>84</v>
      </c>
      <c r="O509" s="106" t="s">
        <v>39</v>
      </c>
      <c r="P509" s="107">
        <v>41164</v>
      </c>
      <c r="Q509" s="106" t="s">
        <v>35</v>
      </c>
      <c r="R509" s="107">
        <v>42198</v>
      </c>
      <c r="S509" s="106" t="s">
        <v>35</v>
      </c>
      <c r="T509" s="107">
        <v>41376</v>
      </c>
      <c r="U509" s="106" t="s">
        <v>84</v>
      </c>
      <c r="V509" s="106" t="s">
        <v>35</v>
      </c>
      <c r="W509" s="107">
        <v>42283</v>
      </c>
      <c r="X509" s="106" t="s">
        <v>84</v>
      </c>
      <c r="Y509" s="106" t="s">
        <v>42</v>
      </c>
      <c r="Z509" s="107">
        <v>42814</v>
      </c>
      <c r="AA509" s="106" t="s">
        <v>86</v>
      </c>
    </row>
    <row r="510" spans="1:27" x14ac:dyDescent="0.25">
      <c r="A510" s="106" t="s">
        <v>1356</v>
      </c>
      <c r="B510" s="106" t="s">
        <v>1844</v>
      </c>
      <c r="C510" s="106" t="s">
        <v>2275</v>
      </c>
      <c r="D510" s="106" t="s">
        <v>2276</v>
      </c>
      <c r="F510" s="106" t="s">
        <v>2277</v>
      </c>
      <c r="G510" s="106" t="s">
        <v>2278</v>
      </c>
      <c r="H510" s="106" t="s">
        <v>1844</v>
      </c>
      <c r="I510" s="106" t="s">
        <v>2279</v>
      </c>
      <c r="J510" s="106" t="s">
        <v>83</v>
      </c>
      <c r="K510" s="106" t="s">
        <v>84</v>
      </c>
      <c r="M510" s="107">
        <v>33994</v>
      </c>
      <c r="N510" s="106" t="s">
        <v>85</v>
      </c>
      <c r="Q510" s="106" t="s">
        <v>35</v>
      </c>
      <c r="R510" s="107">
        <v>37133</v>
      </c>
      <c r="S510" s="106" t="s">
        <v>35</v>
      </c>
      <c r="T510" s="107">
        <v>37516</v>
      </c>
      <c r="U510" s="106" t="s">
        <v>85</v>
      </c>
      <c r="X510" s="106" t="s">
        <v>85</v>
      </c>
      <c r="AA510" s="106" t="s">
        <v>86</v>
      </c>
    </row>
    <row r="511" spans="1:27" x14ac:dyDescent="0.25">
      <c r="A511" s="106" t="s">
        <v>1356</v>
      </c>
      <c r="B511" s="106" t="s">
        <v>1844</v>
      </c>
      <c r="C511" s="106" t="s">
        <v>2280</v>
      </c>
      <c r="D511" s="106" t="s">
        <v>2281</v>
      </c>
      <c r="F511" s="106" t="s">
        <v>2282</v>
      </c>
      <c r="G511" s="106" t="s">
        <v>2283</v>
      </c>
      <c r="H511" s="106" t="s">
        <v>1844</v>
      </c>
      <c r="I511" s="106" t="s">
        <v>2284</v>
      </c>
      <c r="J511" s="106" t="s">
        <v>105</v>
      </c>
      <c r="K511" s="106" t="s">
        <v>84</v>
      </c>
      <c r="M511" s="107">
        <v>42093</v>
      </c>
      <c r="N511" s="106" t="s">
        <v>84</v>
      </c>
      <c r="O511" s="106" t="s">
        <v>37</v>
      </c>
      <c r="P511" s="107">
        <v>42093</v>
      </c>
      <c r="Q511" s="106" t="s">
        <v>35</v>
      </c>
      <c r="R511" s="107">
        <v>40855</v>
      </c>
      <c r="S511" s="106" t="s">
        <v>35</v>
      </c>
      <c r="T511" s="107">
        <v>41187</v>
      </c>
      <c r="U511" s="106" t="s">
        <v>84</v>
      </c>
      <c r="V511" s="106" t="s">
        <v>35</v>
      </c>
      <c r="W511" s="107">
        <v>43734</v>
      </c>
      <c r="X511" s="106" t="s">
        <v>84</v>
      </c>
      <c r="Y511" s="106" t="s">
        <v>42</v>
      </c>
      <c r="Z511" s="107">
        <v>43734</v>
      </c>
      <c r="AA511" s="106" t="s">
        <v>86</v>
      </c>
    </row>
    <row r="512" spans="1:27" x14ac:dyDescent="0.25">
      <c r="A512" s="106" t="s">
        <v>1356</v>
      </c>
      <c r="B512" s="106" t="s">
        <v>1844</v>
      </c>
      <c r="C512" s="106" t="s">
        <v>2285</v>
      </c>
      <c r="D512" s="106" t="s">
        <v>2286</v>
      </c>
      <c r="F512" s="106" t="s">
        <v>2287</v>
      </c>
      <c r="G512" s="106" t="s">
        <v>2288</v>
      </c>
      <c r="H512" s="106" t="s">
        <v>1844</v>
      </c>
      <c r="I512" s="106" t="s">
        <v>2289</v>
      </c>
      <c r="J512" s="106" t="s">
        <v>116</v>
      </c>
      <c r="K512" s="106" t="s">
        <v>84</v>
      </c>
      <c r="M512" s="107">
        <v>40085</v>
      </c>
      <c r="N512" s="106" t="s">
        <v>84</v>
      </c>
      <c r="O512" s="106" t="s">
        <v>37</v>
      </c>
      <c r="P512" s="107">
        <v>40085</v>
      </c>
      <c r="Q512" s="106" t="s">
        <v>35</v>
      </c>
      <c r="R512" s="107">
        <v>40085</v>
      </c>
      <c r="S512" s="106" t="s">
        <v>35</v>
      </c>
      <c r="T512" s="107">
        <v>40085</v>
      </c>
      <c r="U512" s="106" t="s">
        <v>84</v>
      </c>
      <c r="V512" s="106" t="s">
        <v>35</v>
      </c>
      <c r="W512" s="107">
        <v>41464</v>
      </c>
      <c r="X512" s="106" t="s">
        <v>84</v>
      </c>
      <c r="Z512" s="107">
        <v>40085</v>
      </c>
      <c r="AA512" s="106" t="s">
        <v>86</v>
      </c>
    </row>
    <row r="513" spans="1:27" x14ac:dyDescent="0.25">
      <c r="A513" s="106" t="s">
        <v>1356</v>
      </c>
      <c r="B513" s="106" t="s">
        <v>1844</v>
      </c>
      <c r="C513" s="106" t="s">
        <v>2290</v>
      </c>
      <c r="D513" s="106" t="s">
        <v>2291</v>
      </c>
      <c r="F513" s="106" t="s">
        <v>2292</v>
      </c>
      <c r="G513" s="106" t="s">
        <v>1975</v>
      </c>
      <c r="H513" s="106" t="s">
        <v>1844</v>
      </c>
      <c r="I513" s="106" t="s">
        <v>2293</v>
      </c>
      <c r="J513" s="106" t="s">
        <v>105</v>
      </c>
      <c r="K513" s="106" t="s">
        <v>84</v>
      </c>
      <c r="M513" s="107">
        <v>42460</v>
      </c>
      <c r="N513" s="106" t="s">
        <v>85</v>
      </c>
      <c r="Q513" s="106" t="s">
        <v>35</v>
      </c>
      <c r="R513" s="107">
        <v>41016</v>
      </c>
      <c r="U513" s="106" t="s">
        <v>85</v>
      </c>
      <c r="X513" s="106" t="s">
        <v>85</v>
      </c>
      <c r="AA513" s="106" t="s">
        <v>86</v>
      </c>
    </row>
    <row r="514" spans="1:27" x14ac:dyDescent="0.25">
      <c r="A514" s="106" t="s">
        <v>1356</v>
      </c>
      <c r="B514" s="106" t="s">
        <v>1844</v>
      </c>
      <c r="C514" s="106" t="s">
        <v>2294</v>
      </c>
      <c r="D514" s="106" t="s">
        <v>2295</v>
      </c>
      <c r="F514" s="106" t="s">
        <v>2296</v>
      </c>
      <c r="G514" s="106" t="s">
        <v>2297</v>
      </c>
      <c r="H514" s="106" t="s">
        <v>1844</v>
      </c>
      <c r="I514" s="106" t="s">
        <v>2298</v>
      </c>
      <c r="J514" s="106" t="s">
        <v>83</v>
      </c>
      <c r="K514" s="106" t="s">
        <v>84</v>
      </c>
      <c r="M514" s="107">
        <v>35519</v>
      </c>
      <c r="N514" s="106" t="s">
        <v>85</v>
      </c>
      <c r="Q514" s="106" t="s">
        <v>35</v>
      </c>
      <c r="R514" s="107">
        <v>38617</v>
      </c>
      <c r="S514" s="106" t="s">
        <v>35</v>
      </c>
      <c r="T514" s="107">
        <v>38260</v>
      </c>
      <c r="U514" s="106" t="s">
        <v>85</v>
      </c>
      <c r="X514" s="106" t="s">
        <v>85</v>
      </c>
      <c r="AA514" s="106" t="s">
        <v>86</v>
      </c>
    </row>
    <row r="515" spans="1:27" x14ac:dyDescent="0.25">
      <c r="A515" s="106" t="s">
        <v>1356</v>
      </c>
      <c r="B515" s="106" t="s">
        <v>1844</v>
      </c>
      <c r="C515" s="106" t="s">
        <v>2299</v>
      </c>
      <c r="D515" s="106" t="s">
        <v>2300</v>
      </c>
      <c r="F515" s="106" t="s">
        <v>2301</v>
      </c>
      <c r="G515" s="106" t="s">
        <v>1853</v>
      </c>
      <c r="H515" s="106" t="s">
        <v>1844</v>
      </c>
      <c r="I515" s="106" t="s">
        <v>2302</v>
      </c>
      <c r="J515" s="106" t="s">
        <v>116</v>
      </c>
      <c r="K515" s="106" t="s">
        <v>84</v>
      </c>
      <c r="M515" s="107">
        <v>40990</v>
      </c>
      <c r="N515" s="106" t="s">
        <v>84</v>
      </c>
      <c r="O515" s="106" t="s">
        <v>39</v>
      </c>
      <c r="P515" s="107">
        <v>40990</v>
      </c>
      <c r="Q515" s="106" t="s">
        <v>35</v>
      </c>
      <c r="R515" s="107">
        <v>40449</v>
      </c>
      <c r="S515" s="106" t="s">
        <v>35</v>
      </c>
      <c r="T515" s="107">
        <v>40449</v>
      </c>
      <c r="U515" s="106" t="s">
        <v>84</v>
      </c>
      <c r="V515" s="106" t="s">
        <v>35</v>
      </c>
      <c r="W515" s="107">
        <v>41338</v>
      </c>
      <c r="X515" s="106" t="s">
        <v>84</v>
      </c>
      <c r="Y515" s="106" t="s">
        <v>42</v>
      </c>
      <c r="Z515" s="107">
        <v>43537</v>
      </c>
      <c r="AA515" s="106" t="s">
        <v>86</v>
      </c>
    </row>
    <row r="516" spans="1:27" x14ac:dyDescent="0.25">
      <c r="A516" s="106" t="s">
        <v>1356</v>
      </c>
      <c r="B516" s="106" t="s">
        <v>1844</v>
      </c>
      <c r="C516" s="106" t="s">
        <v>2303</v>
      </c>
      <c r="D516" s="106" t="s">
        <v>2304</v>
      </c>
      <c r="F516" s="106" t="s">
        <v>2305</v>
      </c>
      <c r="G516" s="106" t="s">
        <v>2252</v>
      </c>
      <c r="H516" s="106" t="s">
        <v>1844</v>
      </c>
      <c r="I516" s="106" t="s">
        <v>2253</v>
      </c>
      <c r="J516" s="106" t="s">
        <v>83</v>
      </c>
      <c r="K516" s="106" t="s">
        <v>84</v>
      </c>
      <c r="M516" s="107">
        <v>35626</v>
      </c>
      <c r="N516" s="106" t="s">
        <v>84</v>
      </c>
      <c r="P516" s="107">
        <v>35786</v>
      </c>
      <c r="Q516" s="106" t="s">
        <v>35</v>
      </c>
      <c r="R516" s="107">
        <v>36572</v>
      </c>
      <c r="S516" s="106" t="s">
        <v>35</v>
      </c>
      <c r="T516" s="107">
        <v>36572</v>
      </c>
      <c r="U516" s="106" t="s">
        <v>84</v>
      </c>
      <c r="V516" s="106" t="s">
        <v>35</v>
      </c>
      <c r="W516" s="107">
        <v>43040</v>
      </c>
      <c r="X516" s="106" t="s">
        <v>85</v>
      </c>
      <c r="AA516" s="106" t="s">
        <v>86</v>
      </c>
    </row>
    <row r="517" spans="1:27" x14ac:dyDescent="0.25">
      <c r="A517" s="106" t="s">
        <v>1356</v>
      </c>
      <c r="B517" s="106" t="s">
        <v>1844</v>
      </c>
      <c r="C517" s="106" t="s">
        <v>2306</v>
      </c>
      <c r="D517" s="106" t="s">
        <v>2307</v>
      </c>
      <c r="F517" s="106" t="s">
        <v>2308</v>
      </c>
      <c r="G517" s="106" t="s">
        <v>1853</v>
      </c>
      <c r="H517" s="106" t="s">
        <v>1844</v>
      </c>
      <c r="I517" s="106" t="s">
        <v>2309</v>
      </c>
      <c r="J517" s="106" t="s">
        <v>116</v>
      </c>
      <c r="K517" s="106" t="s">
        <v>84</v>
      </c>
      <c r="M517" s="107">
        <v>34333</v>
      </c>
      <c r="N517" s="106" t="s">
        <v>84</v>
      </c>
      <c r="P517" s="107">
        <v>35641</v>
      </c>
      <c r="Q517" s="106" t="s">
        <v>35</v>
      </c>
      <c r="R517" s="107">
        <v>40809</v>
      </c>
      <c r="S517" s="106" t="s">
        <v>35</v>
      </c>
      <c r="T517" s="107">
        <v>40954</v>
      </c>
      <c r="U517" s="106" t="s">
        <v>84</v>
      </c>
      <c r="V517" s="106" t="s">
        <v>35</v>
      </c>
      <c r="W517" s="107">
        <v>41143</v>
      </c>
      <c r="X517" s="106" t="s">
        <v>85</v>
      </c>
      <c r="AA517" s="106" t="s">
        <v>86</v>
      </c>
    </row>
    <row r="518" spans="1:27" x14ac:dyDescent="0.25">
      <c r="A518" s="106" t="s">
        <v>1356</v>
      </c>
      <c r="B518" s="106" t="s">
        <v>1844</v>
      </c>
      <c r="C518" s="106" t="s">
        <v>2310</v>
      </c>
      <c r="D518" s="106" t="s">
        <v>2311</v>
      </c>
      <c r="F518" s="106" t="s">
        <v>2312</v>
      </c>
      <c r="G518" s="106" t="s">
        <v>2232</v>
      </c>
      <c r="H518" s="106" t="s">
        <v>1844</v>
      </c>
      <c r="I518" s="106" t="s">
        <v>2233</v>
      </c>
      <c r="J518" s="106" t="s">
        <v>105</v>
      </c>
      <c r="K518" s="106" t="s">
        <v>84</v>
      </c>
      <c r="M518" s="107">
        <v>41697</v>
      </c>
      <c r="N518" s="106" t="s">
        <v>84</v>
      </c>
      <c r="O518" s="106" t="s">
        <v>37</v>
      </c>
      <c r="P518" s="107">
        <v>41697</v>
      </c>
      <c r="Q518" s="106" t="s">
        <v>35</v>
      </c>
      <c r="R518" s="107">
        <v>41697</v>
      </c>
      <c r="S518" s="106" t="s">
        <v>35</v>
      </c>
      <c r="T518" s="107">
        <v>41697</v>
      </c>
      <c r="U518" s="106" t="s">
        <v>84</v>
      </c>
      <c r="V518" s="106" t="s">
        <v>35</v>
      </c>
      <c r="W518" s="107">
        <v>41904</v>
      </c>
      <c r="X518" s="106" t="s">
        <v>84</v>
      </c>
      <c r="Z518" s="107">
        <v>41697</v>
      </c>
      <c r="AA518" s="106" t="s">
        <v>86</v>
      </c>
    </row>
    <row r="519" spans="1:27" x14ac:dyDescent="0.25">
      <c r="A519" s="106" t="s">
        <v>1356</v>
      </c>
      <c r="B519" s="106" t="s">
        <v>1844</v>
      </c>
      <c r="C519" s="106" t="s">
        <v>2313</v>
      </c>
      <c r="D519" s="106" t="s">
        <v>2314</v>
      </c>
      <c r="F519" s="106" t="s">
        <v>2315</v>
      </c>
      <c r="G519" s="106" t="s">
        <v>2316</v>
      </c>
      <c r="H519" s="106" t="s">
        <v>1844</v>
      </c>
      <c r="I519" s="106" t="s">
        <v>2317</v>
      </c>
      <c r="J519" s="106" t="s">
        <v>116</v>
      </c>
      <c r="K519" s="106" t="s">
        <v>84</v>
      </c>
      <c r="M519" s="107">
        <v>42041</v>
      </c>
      <c r="N519" s="106" t="s">
        <v>84</v>
      </c>
      <c r="O519" s="106" t="s">
        <v>37</v>
      </c>
      <c r="P519" s="107">
        <v>42041</v>
      </c>
      <c r="Q519" s="106" t="s">
        <v>35</v>
      </c>
      <c r="R519" s="107">
        <v>41530</v>
      </c>
      <c r="S519" s="106" t="s">
        <v>35</v>
      </c>
      <c r="T519" s="107">
        <v>41530</v>
      </c>
      <c r="U519" s="106" t="s">
        <v>85</v>
      </c>
      <c r="X519" s="106" t="s">
        <v>85</v>
      </c>
      <c r="AA519" s="106" t="s">
        <v>86</v>
      </c>
    </row>
    <row r="520" spans="1:27" x14ac:dyDescent="0.25">
      <c r="A520" s="106" t="s">
        <v>1356</v>
      </c>
      <c r="B520" s="106" t="s">
        <v>1844</v>
      </c>
      <c r="C520" s="106" t="s">
        <v>2318</v>
      </c>
      <c r="D520" s="106" t="s">
        <v>2319</v>
      </c>
      <c r="F520" s="106" t="s">
        <v>2320</v>
      </c>
      <c r="G520" s="106" t="s">
        <v>2321</v>
      </c>
      <c r="H520" s="106" t="s">
        <v>1844</v>
      </c>
      <c r="I520" s="106" t="s">
        <v>2322</v>
      </c>
      <c r="J520" s="106" t="s">
        <v>83</v>
      </c>
      <c r="K520" s="106" t="s">
        <v>85</v>
      </c>
      <c r="N520" s="106" t="s">
        <v>85</v>
      </c>
      <c r="Q520" s="106" t="s">
        <v>35</v>
      </c>
      <c r="R520" s="107">
        <v>37894</v>
      </c>
      <c r="S520" s="106" t="s">
        <v>35</v>
      </c>
      <c r="T520" s="107">
        <v>38260</v>
      </c>
      <c r="U520" s="106" t="s">
        <v>85</v>
      </c>
      <c r="X520" s="106" t="s">
        <v>85</v>
      </c>
      <c r="AA520" s="106" t="s">
        <v>86</v>
      </c>
    </row>
    <row r="521" spans="1:27" x14ac:dyDescent="0.25">
      <c r="A521" s="106" t="s">
        <v>1356</v>
      </c>
      <c r="B521" s="106" t="s">
        <v>1844</v>
      </c>
      <c r="C521" s="106" t="s">
        <v>2323</v>
      </c>
      <c r="D521" s="106" t="s">
        <v>2324</v>
      </c>
      <c r="F521" s="106" t="s">
        <v>2325</v>
      </c>
      <c r="G521" s="106" t="s">
        <v>2326</v>
      </c>
      <c r="H521" s="106" t="s">
        <v>1844</v>
      </c>
      <c r="I521" s="106" t="s">
        <v>2327</v>
      </c>
      <c r="J521" s="106" t="s">
        <v>83</v>
      </c>
      <c r="K521" s="106" t="s">
        <v>84</v>
      </c>
      <c r="M521" s="107">
        <v>38691</v>
      </c>
      <c r="N521" s="106" t="s">
        <v>84</v>
      </c>
      <c r="O521" s="106" t="s">
        <v>39</v>
      </c>
      <c r="P521" s="107">
        <v>38814</v>
      </c>
      <c r="Q521" s="106" t="s">
        <v>35</v>
      </c>
      <c r="R521" s="107">
        <v>38161</v>
      </c>
      <c r="S521" s="106" t="s">
        <v>35</v>
      </c>
      <c r="T521" s="107">
        <v>38161</v>
      </c>
      <c r="U521" s="106" t="s">
        <v>84</v>
      </c>
      <c r="V521" s="106" t="s">
        <v>35</v>
      </c>
      <c r="W521" s="107">
        <v>41338</v>
      </c>
      <c r="X521" s="106" t="s">
        <v>85</v>
      </c>
      <c r="AA521" s="106" t="s">
        <v>86</v>
      </c>
    </row>
    <row r="522" spans="1:27" x14ac:dyDescent="0.25">
      <c r="A522" s="106" t="s">
        <v>1356</v>
      </c>
      <c r="B522" s="106" t="s">
        <v>1844</v>
      </c>
      <c r="C522" s="106" t="s">
        <v>2328</v>
      </c>
      <c r="D522" s="106" t="s">
        <v>2329</v>
      </c>
      <c r="E522" s="106" t="s">
        <v>2330</v>
      </c>
      <c r="F522" s="106" t="s">
        <v>2331</v>
      </c>
      <c r="G522" s="106" t="s">
        <v>2332</v>
      </c>
      <c r="H522" s="106" t="s">
        <v>1844</v>
      </c>
      <c r="I522" s="106" t="s">
        <v>2333</v>
      </c>
      <c r="J522" s="106" t="s">
        <v>83</v>
      </c>
      <c r="K522" s="106" t="s">
        <v>85</v>
      </c>
      <c r="N522" s="106" t="s">
        <v>85</v>
      </c>
      <c r="U522" s="106" t="s">
        <v>85</v>
      </c>
      <c r="X522" s="106" t="s">
        <v>85</v>
      </c>
      <c r="AA522" s="106" t="s">
        <v>86</v>
      </c>
    </row>
    <row r="523" spans="1:27" x14ac:dyDescent="0.25">
      <c r="A523" s="106" t="s">
        <v>1356</v>
      </c>
      <c r="B523" s="106" t="s">
        <v>1844</v>
      </c>
      <c r="C523" s="106" t="s">
        <v>2334</v>
      </c>
      <c r="D523" s="106" t="s">
        <v>2335</v>
      </c>
      <c r="F523" s="106" t="s">
        <v>2336</v>
      </c>
      <c r="G523" s="106" t="s">
        <v>2337</v>
      </c>
      <c r="H523" s="106" t="s">
        <v>1844</v>
      </c>
      <c r="I523" s="106" t="s">
        <v>2338</v>
      </c>
      <c r="J523" s="106" t="s">
        <v>105</v>
      </c>
      <c r="K523" s="106" t="s">
        <v>85</v>
      </c>
      <c r="N523" s="106" t="s">
        <v>85</v>
      </c>
      <c r="Q523" s="106" t="s">
        <v>35</v>
      </c>
      <c r="R523" s="107">
        <v>39353</v>
      </c>
      <c r="S523" s="106" t="s">
        <v>35</v>
      </c>
      <c r="T523" s="107">
        <v>43371</v>
      </c>
      <c r="U523" s="106" t="s">
        <v>85</v>
      </c>
      <c r="X523" s="106" t="s">
        <v>85</v>
      </c>
      <c r="AA523" s="106" t="s">
        <v>86</v>
      </c>
    </row>
    <row r="524" spans="1:27" x14ac:dyDescent="0.25">
      <c r="A524" s="106" t="s">
        <v>1356</v>
      </c>
      <c r="B524" s="106" t="s">
        <v>1844</v>
      </c>
      <c r="C524" s="106" t="s">
        <v>2339</v>
      </c>
      <c r="D524" s="106" t="s">
        <v>2340</v>
      </c>
      <c r="F524" s="106" t="s">
        <v>2341</v>
      </c>
      <c r="G524" s="106" t="s">
        <v>2342</v>
      </c>
      <c r="H524" s="106" t="s">
        <v>1844</v>
      </c>
      <c r="I524" s="106" t="s">
        <v>2343</v>
      </c>
      <c r="J524" s="106" t="s">
        <v>83</v>
      </c>
      <c r="K524" s="106" t="s">
        <v>85</v>
      </c>
      <c r="N524" s="106" t="s">
        <v>85</v>
      </c>
      <c r="Q524" s="106" t="s">
        <v>35</v>
      </c>
      <c r="R524" s="107">
        <v>37060</v>
      </c>
      <c r="S524" s="106" t="s">
        <v>35</v>
      </c>
      <c r="T524" s="107">
        <v>38617</v>
      </c>
      <c r="U524" s="106" t="s">
        <v>85</v>
      </c>
      <c r="X524" s="106" t="s">
        <v>85</v>
      </c>
      <c r="AA524" s="106" t="s">
        <v>86</v>
      </c>
    </row>
    <row r="525" spans="1:27" x14ac:dyDescent="0.25">
      <c r="A525" s="106" t="s">
        <v>1356</v>
      </c>
      <c r="B525" s="106" t="s">
        <v>1844</v>
      </c>
      <c r="C525" s="106" t="s">
        <v>2344</v>
      </c>
      <c r="D525" s="106" t="s">
        <v>2345</v>
      </c>
      <c r="F525" s="106" t="s">
        <v>2346</v>
      </c>
      <c r="G525" s="106" t="s">
        <v>1858</v>
      </c>
      <c r="H525" s="106" t="s">
        <v>1844</v>
      </c>
      <c r="I525" s="106" t="s">
        <v>2347</v>
      </c>
      <c r="J525" s="106" t="s">
        <v>105</v>
      </c>
      <c r="K525" s="106" t="s">
        <v>84</v>
      </c>
      <c r="M525" s="107">
        <v>37711</v>
      </c>
      <c r="N525" s="106" t="s">
        <v>84</v>
      </c>
      <c r="O525" s="106" t="s">
        <v>39</v>
      </c>
      <c r="P525" s="107">
        <v>41066</v>
      </c>
      <c r="Q525" s="106" t="s">
        <v>35</v>
      </c>
      <c r="R525" s="107">
        <v>40610</v>
      </c>
      <c r="S525" s="106" t="s">
        <v>35</v>
      </c>
      <c r="T525" s="107">
        <v>40610</v>
      </c>
      <c r="U525" s="106" t="s">
        <v>84</v>
      </c>
      <c r="V525" s="106" t="s">
        <v>35</v>
      </c>
      <c r="W525" s="107">
        <v>41410</v>
      </c>
      <c r="X525" s="106" t="s">
        <v>84</v>
      </c>
      <c r="Y525" s="106" t="s">
        <v>43</v>
      </c>
      <c r="Z525" s="107">
        <v>41410</v>
      </c>
      <c r="AA525" s="106" t="s">
        <v>86</v>
      </c>
    </row>
    <row r="526" spans="1:27" x14ac:dyDescent="0.25">
      <c r="A526" s="106" t="s">
        <v>1356</v>
      </c>
      <c r="B526" s="106" t="s">
        <v>1844</v>
      </c>
      <c r="C526" s="106" t="s">
        <v>2348</v>
      </c>
      <c r="D526" s="106" t="s">
        <v>2349</v>
      </c>
      <c r="F526" s="106" t="s">
        <v>2350</v>
      </c>
      <c r="G526" s="106" t="s">
        <v>2351</v>
      </c>
      <c r="H526" s="106" t="s">
        <v>1844</v>
      </c>
      <c r="I526" s="106" t="s">
        <v>2352</v>
      </c>
      <c r="J526" s="106" t="s">
        <v>105</v>
      </c>
      <c r="K526" s="106" t="s">
        <v>84</v>
      </c>
      <c r="M526" s="107">
        <v>35519</v>
      </c>
      <c r="N526" s="106" t="s">
        <v>84</v>
      </c>
      <c r="O526" s="106" t="s">
        <v>39</v>
      </c>
      <c r="P526" s="107">
        <v>42508</v>
      </c>
      <c r="Q526" s="106" t="s">
        <v>35</v>
      </c>
      <c r="R526" s="107">
        <v>41542</v>
      </c>
      <c r="S526" s="106" t="s">
        <v>35</v>
      </c>
      <c r="T526" s="107">
        <v>41542</v>
      </c>
      <c r="U526" s="106" t="s">
        <v>84</v>
      </c>
      <c r="V526" s="106" t="s">
        <v>35</v>
      </c>
      <c r="W526" s="107">
        <v>43675</v>
      </c>
      <c r="X526" s="106" t="s">
        <v>84</v>
      </c>
      <c r="Y526" s="106" t="s">
        <v>42</v>
      </c>
      <c r="Z526" s="107">
        <v>43677</v>
      </c>
      <c r="AA526" s="106" t="s">
        <v>86</v>
      </c>
    </row>
    <row r="527" spans="1:27" x14ac:dyDescent="0.25">
      <c r="A527" s="106" t="s">
        <v>1356</v>
      </c>
      <c r="B527" s="106" t="s">
        <v>1844</v>
      </c>
      <c r="C527" s="106" t="s">
        <v>2353</v>
      </c>
      <c r="D527" s="106" t="s">
        <v>2354</v>
      </c>
      <c r="F527" s="106" t="s">
        <v>2355</v>
      </c>
      <c r="G527" s="106" t="s">
        <v>2040</v>
      </c>
      <c r="H527" s="106" t="s">
        <v>1844</v>
      </c>
      <c r="I527" s="106" t="s">
        <v>2041</v>
      </c>
      <c r="J527" s="106" t="s">
        <v>116</v>
      </c>
      <c r="K527" s="106" t="s">
        <v>84</v>
      </c>
      <c r="M527" s="107">
        <v>41360</v>
      </c>
      <c r="N527" s="106" t="s">
        <v>85</v>
      </c>
      <c r="Q527" s="106" t="s">
        <v>35</v>
      </c>
      <c r="R527" s="107">
        <v>42233</v>
      </c>
      <c r="S527" s="106" t="s">
        <v>35</v>
      </c>
      <c r="T527" s="107">
        <v>45191</v>
      </c>
      <c r="U527" s="106" t="s">
        <v>85</v>
      </c>
      <c r="X527" s="106" t="s">
        <v>85</v>
      </c>
      <c r="AA527" s="106" t="s">
        <v>86</v>
      </c>
    </row>
    <row r="528" spans="1:27" x14ac:dyDescent="0.25">
      <c r="A528" s="106" t="s">
        <v>1356</v>
      </c>
      <c r="B528" s="106" t="s">
        <v>1844</v>
      </c>
      <c r="C528" s="106" t="s">
        <v>2356</v>
      </c>
      <c r="D528" s="106" t="s">
        <v>2357</v>
      </c>
      <c r="F528" s="106" t="s">
        <v>2358</v>
      </c>
      <c r="G528" s="106" t="s">
        <v>1864</v>
      </c>
      <c r="H528" s="106" t="s">
        <v>1844</v>
      </c>
      <c r="I528" s="106" t="s">
        <v>1865</v>
      </c>
      <c r="J528" s="106" t="s">
        <v>83</v>
      </c>
      <c r="K528" s="106" t="s">
        <v>84</v>
      </c>
      <c r="M528" s="107">
        <v>36566</v>
      </c>
      <c r="N528" s="106" t="s">
        <v>84</v>
      </c>
      <c r="O528" s="106" t="s">
        <v>37</v>
      </c>
      <c r="P528" s="107">
        <v>39716</v>
      </c>
      <c r="Q528" s="106" t="s">
        <v>35</v>
      </c>
      <c r="R528" s="107">
        <v>37160</v>
      </c>
      <c r="S528" s="106" t="s">
        <v>35</v>
      </c>
      <c r="T528" s="107">
        <v>37161</v>
      </c>
      <c r="U528" s="106" t="s">
        <v>84</v>
      </c>
      <c r="V528" s="106" t="s">
        <v>35</v>
      </c>
      <c r="W528" s="107">
        <v>41142</v>
      </c>
      <c r="X528" s="106" t="s">
        <v>84</v>
      </c>
      <c r="Y528" s="106" t="s">
        <v>42</v>
      </c>
      <c r="Z528" s="107">
        <v>43066</v>
      </c>
      <c r="AA528" s="106" t="s">
        <v>86</v>
      </c>
    </row>
    <row r="529" spans="1:27" x14ac:dyDescent="0.25">
      <c r="A529" s="106" t="s">
        <v>1356</v>
      </c>
      <c r="B529" s="106" t="s">
        <v>1844</v>
      </c>
      <c r="C529" s="106" t="s">
        <v>2359</v>
      </c>
      <c r="D529" s="106" t="s">
        <v>2360</v>
      </c>
      <c r="F529" s="106" t="s">
        <v>2361</v>
      </c>
      <c r="G529" s="106" t="s">
        <v>1864</v>
      </c>
      <c r="H529" s="106" t="s">
        <v>1844</v>
      </c>
      <c r="I529" s="106" t="s">
        <v>2362</v>
      </c>
      <c r="J529" s="106" t="s">
        <v>83</v>
      </c>
      <c r="K529" s="106" t="s">
        <v>84</v>
      </c>
      <c r="M529" s="107">
        <v>35534</v>
      </c>
      <c r="N529" s="106" t="s">
        <v>84</v>
      </c>
      <c r="O529" s="106" t="s">
        <v>39</v>
      </c>
      <c r="P529" s="107">
        <v>39463</v>
      </c>
      <c r="Q529" s="106" t="s">
        <v>35</v>
      </c>
      <c r="R529" s="107">
        <v>36787</v>
      </c>
      <c r="S529" s="106" t="s">
        <v>35</v>
      </c>
      <c r="T529" s="107">
        <v>36787</v>
      </c>
      <c r="U529" s="106" t="s">
        <v>84</v>
      </c>
      <c r="V529" s="106" t="s">
        <v>35</v>
      </c>
      <c r="W529" s="107">
        <v>41142</v>
      </c>
      <c r="X529" s="106" t="s">
        <v>84</v>
      </c>
      <c r="Y529" s="106" t="s">
        <v>42</v>
      </c>
      <c r="Z529" s="107">
        <v>44279</v>
      </c>
      <c r="AA529" s="106" t="s">
        <v>86</v>
      </c>
    </row>
    <row r="530" spans="1:27" x14ac:dyDescent="0.25">
      <c r="A530" s="106" t="s">
        <v>1356</v>
      </c>
      <c r="B530" s="106" t="s">
        <v>1844</v>
      </c>
      <c r="C530" s="106" t="s">
        <v>2363</v>
      </c>
      <c r="D530" s="106" t="s">
        <v>2364</v>
      </c>
      <c r="F530" s="106" t="s">
        <v>2365</v>
      </c>
      <c r="G530" s="106" t="s">
        <v>2366</v>
      </c>
      <c r="H530" s="106" t="s">
        <v>1844</v>
      </c>
      <c r="I530" s="106" t="s">
        <v>2367</v>
      </c>
      <c r="J530" s="106" t="s">
        <v>83</v>
      </c>
      <c r="K530" s="106" t="s">
        <v>84</v>
      </c>
      <c r="M530" s="107">
        <v>39721</v>
      </c>
      <c r="N530" s="106" t="s">
        <v>84</v>
      </c>
      <c r="O530" s="106" t="s">
        <v>37</v>
      </c>
      <c r="P530" s="107">
        <v>39721</v>
      </c>
      <c r="Q530" s="106" t="s">
        <v>35</v>
      </c>
      <c r="R530" s="107">
        <v>37036</v>
      </c>
      <c r="S530" s="106" t="s">
        <v>35</v>
      </c>
      <c r="T530" s="107">
        <v>37890</v>
      </c>
      <c r="U530" s="106" t="s">
        <v>84</v>
      </c>
      <c r="V530" s="106" t="s">
        <v>35</v>
      </c>
      <c r="W530" s="107">
        <v>41535</v>
      </c>
      <c r="X530" s="106" t="s">
        <v>84</v>
      </c>
      <c r="Y530" s="106" t="s">
        <v>42</v>
      </c>
      <c r="Z530" s="107">
        <v>42824</v>
      </c>
      <c r="AA530" s="106" t="s">
        <v>86</v>
      </c>
    </row>
    <row r="531" spans="1:27" x14ac:dyDescent="0.25">
      <c r="A531" s="106" t="s">
        <v>1356</v>
      </c>
      <c r="B531" s="106" t="s">
        <v>1844</v>
      </c>
      <c r="C531" s="106" t="s">
        <v>2368</v>
      </c>
      <c r="D531" s="106" t="s">
        <v>2369</v>
      </c>
      <c r="F531" s="106" t="s">
        <v>2370</v>
      </c>
      <c r="G531" s="106" t="s">
        <v>2223</v>
      </c>
      <c r="H531" s="106" t="s">
        <v>1844</v>
      </c>
      <c r="I531" s="106" t="s">
        <v>2224</v>
      </c>
      <c r="J531" s="106" t="s">
        <v>83</v>
      </c>
      <c r="K531" s="106" t="s">
        <v>85</v>
      </c>
      <c r="N531" s="106" t="s">
        <v>85</v>
      </c>
      <c r="Q531" s="106" t="s">
        <v>35</v>
      </c>
      <c r="R531" s="107">
        <v>38625</v>
      </c>
      <c r="S531" s="106" t="s">
        <v>35</v>
      </c>
      <c r="T531" s="107">
        <v>37894</v>
      </c>
      <c r="U531" s="106" t="s">
        <v>85</v>
      </c>
      <c r="X531" s="106" t="s">
        <v>85</v>
      </c>
      <c r="AA531" s="106" t="s">
        <v>86</v>
      </c>
    </row>
    <row r="532" spans="1:27" x14ac:dyDescent="0.25">
      <c r="A532" s="106" t="s">
        <v>1356</v>
      </c>
      <c r="B532" s="106" t="s">
        <v>1844</v>
      </c>
      <c r="C532" s="106" t="s">
        <v>2371</v>
      </c>
      <c r="D532" s="106" t="s">
        <v>2372</v>
      </c>
      <c r="F532" s="106" t="s">
        <v>2373</v>
      </c>
      <c r="G532" s="106" t="s">
        <v>2374</v>
      </c>
      <c r="H532" s="106" t="s">
        <v>1844</v>
      </c>
      <c r="I532" s="106" t="s">
        <v>2375</v>
      </c>
      <c r="J532" s="106" t="s">
        <v>116</v>
      </c>
      <c r="K532" s="106" t="s">
        <v>84</v>
      </c>
      <c r="M532" s="107">
        <v>41019</v>
      </c>
      <c r="N532" s="106" t="s">
        <v>84</v>
      </c>
      <c r="O532" s="106" t="s">
        <v>37</v>
      </c>
      <c r="P532" s="107">
        <v>41019</v>
      </c>
      <c r="Q532" s="106" t="s">
        <v>35</v>
      </c>
      <c r="R532" s="107">
        <v>40917</v>
      </c>
      <c r="S532" s="106" t="s">
        <v>35</v>
      </c>
      <c r="T532" s="107">
        <v>40917</v>
      </c>
      <c r="U532" s="106" t="s">
        <v>84</v>
      </c>
      <c r="V532" s="106" t="s">
        <v>35</v>
      </c>
      <c r="W532" s="107">
        <v>41303</v>
      </c>
      <c r="X532" s="106" t="s">
        <v>84</v>
      </c>
      <c r="Y532" s="106" t="s">
        <v>44</v>
      </c>
      <c r="Z532" s="107">
        <v>41019</v>
      </c>
      <c r="AA532" s="106" t="s">
        <v>86</v>
      </c>
    </row>
    <row r="533" spans="1:27" x14ac:dyDescent="0.25">
      <c r="A533" s="106" t="s">
        <v>1356</v>
      </c>
      <c r="B533" s="106" t="s">
        <v>1844</v>
      </c>
      <c r="C533" s="106" t="s">
        <v>2376</v>
      </c>
      <c r="D533" s="106" t="s">
        <v>2377</v>
      </c>
      <c r="F533" s="106" t="s">
        <v>2378</v>
      </c>
      <c r="G533" s="106" t="s">
        <v>2257</v>
      </c>
      <c r="H533" s="106" t="s">
        <v>1844</v>
      </c>
      <c r="I533" s="106" t="s">
        <v>2258</v>
      </c>
      <c r="J533" s="106" t="s">
        <v>105</v>
      </c>
      <c r="K533" s="106" t="s">
        <v>84</v>
      </c>
      <c r="M533" s="107">
        <v>35154</v>
      </c>
      <c r="N533" s="106" t="s">
        <v>84</v>
      </c>
      <c r="P533" s="107">
        <v>35154</v>
      </c>
      <c r="Q533" s="106" t="s">
        <v>35</v>
      </c>
      <c r="R533" s="107">
        <v>40163</v>
      </c>
      <c r="S533" s="106" t="s">
        <v>35</v>
      </c>
      <c r="T533" s="107">
        <v>40163</v>
      </c>
      <c r="U533" s="106" t="s">
        <v>84</v>
      </c>
      <c r="V533" s="106" t="s">
        <v>35</v>
      </c>
      <c r="W533" s="107">
        <v>41715</v>
      </c>
      <c r="X533" s="106" t="s">
        <v>84</v>
      </c>
      <c r="Z533" s="107">
        <v>35154</v>
      </c>
      <c r="AA533" s="106" t="s">
        <v>86</v>
      </c>
    </row>
    <row r="534" spans="1:27" x14ac:dyDescent="0.25">
      <c r="A534" s="106" t="s">
        <v>1356</v>
      </c>
      <c r="B534" s="106" t="s">
        <v>1844</v>
      </c>
      <c r="C534" s="106" t="s">
        <v>2379</v>
      </c>
      <c r="D534" s="106" t="s">
        <v>2380</v>
      </c>
      <c r="F534" s="106" t="s">
        <v>2381</v>
      </c>
      <c r="G534" s="106" t="s">
        <v>2382</v>
      </c>
      <c r="H534" s="106" t="s">
        <v>1844</v>
      </c>
      <c r="I534" s="106" t="s">
        <v>2383</v>
      </c>
      <c r="J534" s="106" t="s">
        <v>105</v>
      </c>
      <c r="K534" s="106" t="s">
        <v>84</v>
      </c>
      <c r="M534" s="107">
        <v>41360</v>
      </c>
      <c r="N534" s="106" t="s">
        <v>85</v>
      </c>
      <c r="U534" s="106" t="s">
        <v>85</v>
      </c>
      <c r="X534" s="106" t="s">
        <v>85</v>
      </c>
      <c r="AA534" s="106" t="s">
        <v>86</v>
      </c>
    </row>
    <row r="535" spans="1:27" x14ac:dyDescent="0.25">
      <c r="A535" s="106" t="s">
        <v>1356</v>
      </c>
      <c r="B535" s="106" t="s">
        <v>1844</v>
      </c>
      <c r="C535" s="106" t="s">
        <v>2384</v>
      </c>
      <c r="D535" s="106" t="s">
        <v>2385</v>
      </c>
      <c r="F535" s="106" t="s">
        <v>2386</v>
      </c>
      <c r="G535" s="106" t="s">
        <v>407</v>
      </c>
      <c r="H535" s="106" t="s">
        <v>1844</v>
      </c>
      <c r="I535" s="106" t="s">
        <v>2387</v>
      </c>
      <c r="J535" s="106" t="s">
        <v>116</v>
      </c>
      <c r="K535" s="106" t="s">
        <v>85</v>
      </c>
      <c r="N535" s="106" t="s">
        <v>85</v>
      </c>
      <c r="Q535" s="106" t="s">
        <v>35</v>
      </c>
      <c r="R535" s="107">
        <v>42090</v>
      </c>
      <c r="S535" s="106" t="s">
        <v>35</v>
      </c>
      <c r="T535" s="107">
        <v>42090</v>
      </c>
      <c r="U535" s="106" t="s">
        <v>85</v>
      </c>
      <c r="X535" s="106" t="s">
        <v>85</v>
      </c>
      <c r="AA535" s="106" t="s">
        <v>86</v>
      </c>
    </row>
    <row r="536" spans="1:27" x14ac:dyDescent="0.25">
      <c r="A536" s="106" t="s">
        <v>1356</v>
      </c>
      <c r="B536" s="106" t="s">
        <v>1844</v>
      </c>
      <c r="C536" s="106" t="s">
        <v>2388</v>
      </c>
      <c r="D536" s="106" t="s">
        <v>2389</v>
      </c>
      <c r="F536" s="106" t="s">
        <v>2390</v>
      </c>
      <c r="G536" s="106" t="s">
        <v>1985</v>
      </c>
      <c r="H536" s="106" t="s">
        <v>1844</v>
      </c>
      <c r="I536" s="106" t="s">
        <v>1986</v>
      </c>
      <c r="J536" s="106" t="s">
        <v>83</v>
      </c>
      <c r="K536" s="106" t="s">
        <v>84</v>
      </c>
      <c r="M536" s="107">
        <v>40631</v>
      </c>
      <c r="N536" s="106" t="s">
        <v>84</v>
      </c>
      <c r="O536" s="106" t="s">
        <v>39</v>
      </c>
      <c r="P536" s="107">
        <v>41912</v>
      </c>
      <c r="Q536" s="106" t="s">
        <v>35</v>
      </c>
      <c r="R536" s="107">
        <v>40623</v>
      </c>
      <c r="S536" s="106" t="s">
        <v>35</v>
      </c>
      <c r="T536" s="107">
        <v>41360</v>
      </c>
      <c r="U536" s="106" t="s">
        <v>84</v>
      </c>
      <c r="V536" s="106" t="s">
        <v>35</v>
      </c>
      <c r="W536" s="107">
        <v>42076</v>
      </c>
      <c r="X536" s="106" t="s">
        <v>85</v>
      </c>
      <c r="AA536" s="106" t="s">
        <v>86</v>
      </c>
    </row>
    <row r="537" spans="1:27" x14ac:dyDescent="0.25">
      <c r="A537" s="106" t="s">
        <v>1356</v>
      </c>
      <c r="B537" s="106" t="s">
        <v>1844</v>
      </c>
      <c r="C537" s="106" t="s">
        <v>2391</v>
      </c>
      <c r="D537" s="106" t="s">
        <v>2392</v>
      </c>
      <c r="F537" s="106" t="s">
        <v>2393</v>
      </c>
      <c r="G537" s="106" t="s">
        <v>2394</v>
      </c>
      <c r="H537" s="106" t="s">
        <v>1844</v>
      </c>
      <c r="I537" s="106" t="s">
        <v>2395</v>
      </c>
      <c r="J537" s="106" t="s">
        <v>116</v>
      </c>
      <c r="K537" s="106" t="s">
        <v>84</v>
      </c>
      <c r="M537" s="107">
        <v>42054</v>
      </c>
      <c r="N537" s="106" t="s">
        <v>84</v>
      </c>
      <c r="P537" s="107">
        <v>32050</v>
      </c>
      <c r="Q537" s="106" t="s">
        <v>35</v>
      </c>
      <c r="R537" s="107">
        <v>40940</v>
      </c>
      <c r="S537" s="106" t="s">
        <v>35</v>
      </c>
      <c r="T537" s="107">
        <v>41008</v>
      </c>
      <c r="U537" s="106" t="s">
        <v>84</v>
      </c>
      <c r="V537" s="106" t="s">
        <v>35</v>
      </c>
      <c r="W537" s="107">
        <v>41464</v>
      </c>
      <c r="X537" s="106" t="s">
        <v>84</v>
      </c>
      <c r="Y537" s="106" t="s">
        <v>44</v>
      </c>
      <c r="Z537" s="107">
        <v>40834</v>
      </c>
      <c r="AA537" s="106" t="s">
        <v>86</v>
      </c>
    </row>
    <row r="538" spans="1:27" x14ac:dyDescent="0.25">
      <c r="A538" s="106" t="s">
        <v>1356</v>
      </c>
      <c r="B538" s="106" t="s">
        <v>1844</v>
      </c>
      <c r="C538" s="106" t="s">
        <v>2396</v>
      </c>
      <c r="D538" s="106" t="s">
        <v>2397</v>
      </c>
      <c r="F538" s="106" t="s">
        <v>2398</v>
      </c>
      <c r="G538" s="106" t="s">
        <v>2399</v>
      </c>
      <c r="H538" s="106" t="s">
        <v>1844</v>
      </c>
      <c r="I538" s="106" t="s">
        <v>2400</v>
      </c>
      <c r="J538" s="106" t="s">
        <v>116</v>
      </c>
      <c r="K538" s="106" t="s">
        <v>84</v>
      </c>
      <c r="M538" s="107">
        <v>40080</v>
      </c>
      <c r="N538" s="106" t="s">
        <v>84</v>
      </c>
      <c r="O538" s="106" t="s">
        <v>37</v>
      </c>
      <c r="P538" s="107">
        <v>40080</v>
      </c>
      <c r="Q538" s="106" t="s">
        <v>35</v>
      </c>
      <c r="R538" s="107">
        <v>40080</v>
      </c>
      <c r="S538" s="106" t="s">
        <v>35</v>
      </c>
      <c r="T538" s="107">
        <v>40080</v>
      </c>
      <c r="U538" s="106" t="s">
        <v>84</v>
      </c>
      <c r="V538" s="106" t="s">
        <v>35</v>
      </c>
      <c r="W538" s="107">
        <v>41534</v>
      </c>
      <c r="X538" s="106" t="s">
        <v>84</v>
      </c>
      <c r="Z538" s="107">
        <v>40080</v>
      </c>
      <c r="AA538" s="106" t="s">
        <v>86</v>
      </c>
    </row>
    <row r="539" spans="1:27" x14ac:dyDescent="0.25">
      <c r="A539" s="106" t="s">
        <v>1356</v>
      </c>
      <c r="B539" s="106" t="s">
        <v>1844</v>
      </c>
      <c r="C539" s="106" t="s">
        <v>2401</v>
      </c>
      <c r="D539" s="106" t="s">
        <v>2402</v>
      </c>
      <c r="F539" s="106" t="s">
        <v>2403</v>
      </c>
      <c r="G539" s="106" t="s">
        <v>2404</v>
      </c>
      <c r="H539" s="106" t="s">
        <v>1844</v>
      </c>
      <c r="I539" s="106" t="s">
        <v>2405</v>
      </c>
      <c r="J539" s="106" t="s">
        <v>116</v>
      </c>
      <c r="K539" s="106" t="s">
        <v>84</v>
      </c>
      <c r="M539" s="107">
        <v>41697</v>
      </c>
      <c r="N539" s="106" t="s">
        <v>84</v>
      </c>
      <c r="O539" s="106" t="s">
        <v>37</v>
      </c>
      <c r="P539" s="107">
        <v>41697</v>
      </c>
      <c r="Q539" s="106" t="s">
        <v>35</v>
      </c>
      <c r="R539" s="107">
        <v>41697</v>
      </c>
      <c r="S539" s="106" t="s">
        <v>35</v>
      </c>
      <c r="T539" s="107">
        <v>41697</v>
      </c>
      <c r="U539" s="106" t="s">
        <v>84</v>
      </c>
      <c r="V539" s="106" t="s">
        <v>35</v>
      </c>
      <c r="W539" s="107">
        <v>41904</v>
      </c>
      <c r="X539" s="106" t="s">
        <v>84</v>
      </c>
      <c r="Z539" s="107">
        <v>41697</v>
      </c>
      <c r="AA539" s="106" t="s">
        <v>86</v>
      </c>
    </row>
    <row r="540" spans="1:27" x14ac:dyDescent="0.25">
      <c r="A540" s="106" t="s">
        <v>1356</v>
      </c>
      <c r="B540" s="106" t="s">
        <v>1844</v>
      </c>
      <c r="C540" s="106" t="s">
        <v>2406</v>
      </c>
      <c r="D540" s="106" t="s">
        <v>2407</v>
      </c>
      <c r="F540" s="106" t="s">
        <v>2408</v>
      </c>
      <c r="G540" s="106" t="s">
        <v>2409</v>
      </c>
      <c r="H540" s="106" t="s">
        <v>1844</v>
      </c>
      <c r="I540" s="106" t="s">
        <v>2410</v>
      </c>
      <c r="J540" s="106" t="s">
        <v>116</v>
      </c>
      <c r="K540" s="106" t="s">
        <v>85</v>
      </c>
      <c r="N540" s="106" t="s">
        <v>84</v>
      </c>
      <c r="O540" s="106" t="s">
        <v>37</v>
      </c>
      <c r="P540" s="107">
        <v>40022</v>
      </c>
      <c r="Q540" s="106" t="s">
        <v>35</v>
      </c>
      <c r="R540" s="107">
        <v>40023</v>
      </c>
      <c r="S540" s="106" t="s">
        <v>35</v>
      </c>
      <c r="T540" s="107">
        <v>40023</v>
      </c>
      <c r="U540" s="106" t="s">
        <v>84</v>
      </c>
      <c r="V540" s="106" t="s">
        <v>35</v>
      </c>
      <c r="W540" s="107">
        <v>41464</v>
      </c>
      <c r="X540" s="106" t="s">
        <v>84</v>
      </c>
      <c r="Y540" s="106" t="s">
        <v>36</v>
      </c>
      <c r="Z540" s="107">
        <v>44299</v>
      </c>
      <c r="AA540" s="106" t="s">
        <v>86</v>
      </c>
    </row>
    <row r="541" spans="1:27" x14ac:dyDescent="0.25">
      <c r="A541" s="106" t="s">
        <v>1356</v>
      </c>
      <c r="B541" s="106" t="s">
        <v>1844</v>
      </c>
      <c r="C541" s="106" t="s">
        <v>2411</v>
      </c>
      <c r="D541" s="106" t="s">
        <v>2412</v>
      </c>
      <c r="F541" s="106" t="s">
        <v>2413</v>
      </c>
      <c r="G541" s="106" t="s">
        <v>2079</v>
      </c>
      <c r="H541" s="106" t="s">
        <v>1844</v>
      </c>
      <c r="I541" s="106" t="s">
        <v>2080</v>
      </c>
      <c r="J541" s="106" t="s">
        <v>105</v>
      </c>
      <c r="K541" s="106" t="s">
        <v>84</v>
      </c>
      <c r="M541" s="107">
        <v>35885</v>
      </c>
      <c r="N541" s="106" t="s">
        <v>84</v>
      </c>
      <c r="P541" s="107">
        <v>36713</v>
      </c>
      <c r="Q541" s="106" t="s">
        <v>35</v>
      </c>
      <c r="R541" s="107">
        <v>40085</v>
      </c>
      <c r="S541" s="106" t="s">
        <v>35</v>
      </c>
      <c r="T541" s="107">
        <v>40086</v>
      </c>
      <c r="U541" s="106" t="s">
        <v>84</v>
      </c>
      <c r="V541" s="106" t="s">
        <v>35</v>
      </c>
      <c r="W541" s="107">
        <v>41533</v>
      </c>
      <c r="X541" s="106" t="s">
        <v>85</v>
      </c>
      <c r="AA541" s="106" t="s">
        <v>86</v>
      </c>
    </row>
    <row r="542" spans="1:27" x14ac:dyDescent="0.25">
      <c r="A542" s="106" t="s">
        <v>1356</v>
      </c>
      <c r="B542" s="106" t="s">
        <v>1844</v>
      </c>
      <c r="C542" s="106" t="s">
        <v>2414</v>
      </c>
      <c r="D542" s="106" t="s">
        <v>2415</v>
      </c>
      <c r="F542" s="106" t="s">
        <v>2416</v>
      </c>
      <c r="G542" s="106" t="s">
        <v>2417</v>
      </c>
      <c r="H542" s="106" t="s">
        <v>1844</v>
      </c>
      <c r="I542" s="106" t="s">
        <v>2418</v>
      </c>
      <c r="J542" s="106" t="s">
        <v>116</v>
      </c>
      <c r="K542" s="106" t="s">
        <v>85</v>
      </c>
      <c r="N542" s="106" t="s">
        <v>85</v>
      </c>
      <c r="U542" s="106" t="s">
        <v>85</v>
      </c>
      <c r="X542" s="106" t="s">
        <v>85</v>
      </c>
      <c r="AA542" s="106" t="s">
        <v>86</v>
      </c>
    </row>
    <row r="543" spans="1:27" x14ac:dyDescent="0.25">
      <c r="A543" s="106" t="s">
        <v>1356</v>
      </c>
      <c r="B543" s="106" t="s">
        <v>1844</v>
      </c>
      <c r="C543" s="106" t="s">
        <v>2419</v>
      </c>
      <c r="D543" s="106" t="s">
        <v>2420</v>
      </c>
      <c r="F543" s="106" t="s">
        <v>2421</v>
      </c>
      <c r="G543" s="106" t="s">
        <v>1980</v>
      </c>
      <c r="H543" s="106" t="s">
        <v>1844</v>
      </c>
      <c r="I543" s="106" t="s">
        <v>2422</v>
      </c>
      <c r="J543" s="106" t="s">
        <v>105</v>
      </c>
      <c r="K543" s="106" t="s">
        <v>84</v>
      </c>
      <c r="M543" s="107">
        <v>39122</v>
      </c>
      <c r="N543" s="106" t="s">
        <v>84</v>
      </c>
      <c r="O543" s="106" t="s">
        <v>39</v>
      </c>
      <c r="P543" s="107">
        <v>42621</v>
      </c>
      <c r="Q543" s="106" t="s">
        <v>35</v>
      </c>
      <c r="R543" s="107">
        <v>42276</v>
      </c>
      <c r="S543" s="106" t="s">
        <v>35</v>
      </c>
      <c r="T543" s="107">
        <v>42460</v>
      </c>
      <c r="U543" s="106" t="s">
        <v>84</v>
      </c>
      <c r="V543" s="106" t="s">
        <v>35</v>
      </c>
      <c r="W543" s="107">
        <v>44204</v>
      </c>
      <c r="X543" s="106" t="s">
        <v>85</v>
      </c>
      <c r="AA543" s="106" t="s">
        <v>86</v>
      </c>
    </row>
    <row r="544" spans="1:27" x14ac:dyDescent="0.25">
      <c r="A544" s="106" t="s">
        <v>1356</v>
      </c>
      <c r="B544" s="106" t="s">
        <v>1844</v>
      </c>
      <c r="C544" s="106" t="s">
        <v>2423</v>
      </c>
      <c r="D544" s="106" t="s">
        <v>2424</v>
      </c>
      <c r="F544" s="106" t="s">
        <v>2425</v>
      </c>
      <c r="G544" s="106" t="s">
        <v>1897</v>
      </c>
      <c r="H544" s="106" t="s">
        <v>1844</v>
      </c>
      <c r="I544" s="106" t="s">
        <v>1898</v>
      </c>
      <c r="J544" s="106" t="s">
        <v>83</v>
      </c>
      <c r="K544" s="106" t="s">
        <v>84</v>
      </c>
      <c r="M544" s="107">
        <v>33633</v>
      </c>
      <c r="N544" s="106" t="s">
        <v>84</v>
      </c>
      <c r="P544" s="107">
        <v>35429</v>
      </c>
      <c r="Q544" s="106" t="s">
        <v>35</v>
      </c>
      <c r="R544" s="107">
        <v>37162</v>
      </c>
      <c r="S544" s="106" t="s">
        <v>35</v>
      </c>
      <c r="T544" s="107">
        <v>37028</v>
      </c>
      <c r="U544" s="106" t="s">
        <v>84</v>
      </c>
      <c r="V544" s="106" t="s">
        <v>35</v>
      </c>
      <c r="W544" s="107">
        <v>42062</v>
      </c>
      <c r="X544" s="106" t="s">
        <v>85</v>
      </c>
      <c r="AA544" s="106" t="s">
        <v>86</v>
      </c>
    </row>
    <row r="545" spans="1:27" x14ac:dyDescent="0.25">
      <c r="A545" s="106" t="s">
        <v>1356</v>
      </c>
      <c r="B545" s="106" t="s">
        <v>1844</v>
      </c>
      <c r="C545" s="106" t="s">
        <v>2426</v>
      </c>
      <c r="D545" s="106" t="s">
        <v>2427</v>
      </c>
      <c r="F545" s="106" t="s">
        <v>2428</v>
      </c>
      <c r="G545" s="106" t="s">
        <v>1892</v>
      </c>
      <c r="H545" s="106" t="s">
        <v>1844</v>
      </c>
      <c r="I545" s="106" t="s">
        <v>2429</v>
      </c>
      <c r="J545" s="106" t="s">
        <v>105</v>
      </c>
      <c r="K545" s="106" t="s">
        <v>85</v>
      </c>
      <c r="N545" s="106" t="s">
        <v>85</v>
      </c>
      <c r="Q545" s="106" t="s">
        <v>35</v>
      </c>
      <c r="R545" s="107">
        <v>40970</v>
      </c>
      <c r="S545" s="106" t="s">
        <v>35</v>
      </c>
      <c r="T545" s="107">
        <v>41534</v>
      </c>
      <c r="U545" s="106" t="s">
        <v>85</v>
      </c>
      <c r="X545" s="106" t="s">
        <v>85</v>
      </c>
      <c r="AA545" s="106" t="s">
        <v>86</v>
      </c>
    </row>
    <row r="546" spans="1:27" x14ac:dyDescent="0.25">
      <c r="A546" s="106" t="s">
        <v>1356</v>
      </c>
      <c r="B546" s="106" t="s">
        <v>1844</v>
      </c>
      <c r="C546" s="106" t="s">
        <v>2430</v>
      </c>
      <c r="D546" s="106" t="s">
        <v>2431</v>
      </c>
      <c r="F546" s="106" t="s">
        <v>2432</v>
      </c>
      <c r="G546" s="106" t="s">
        <v>2433</v>
      </c>
      <c r="H546" s="106" t="s">
        <v>1844</v>
      </c>
      <c r="I546" s="106" t="s">
        <v>2434</v>
      </c>
      <c r="J546" s="106" t="s">
        <v>116</v>
      </c>
      <c r="K546" s="106" t="s">
        <v>84</v>
      </c>
      <c r="M546" s="107">
        <v>36122</v>
      </c>
      <c r="N546" s="106" t="s">
        <v>84</v>
      </c>
      <c r="P546" s="107">
        <v>34731</v>
      </c>
      <c r="Q546" s="106" t="s">
        <v>35</v>
      </c>
      <c r="R546" s="107">
        <v>40255</v>
      </c>
      <c r="S546" s="106" t="s">
        <v>35</v>
      </c>
      <c r="T546" s="107">
        <v>40255</v>
      </c>
      <c r="U546" s="106" t="s">
        <v>84</v>
      </c>
      <c r="V546" s="106" t="s">
        <v>35</v>
      </c>
      <c r="W546" s="107">
        <v>41250</v>
      </c>
      <c r="X546" s="106" t="s">
        <v>84</v>
      </c>
      <c r="Y546" s="106" t="s">
        <v>36</v>
      </c>
      <c r="Z546" s="107">
        <v>44749</v>
      </c>
      <c r="AA546" s="106" t="s">
        <v>86</v>
      </c>
    </row>
    <row r="547" spans="1:27" x14ac:dyDescent="0.25">
      <c r="A547" s="106" t="s">
        <v>1356</v>
      </c>
      <c r="B547" s="106" t="s">
        <v>1844</v>
      </c>
      <c r="C547" s="106" t="s">
        <v>2435</v>
      </c>
      <c r="D547" s="106" t="s">
        <v>2436</v>
      </c>
      <c r="F547" s="106" t="s">
        <v>2437</v>
      </c>
      <c r="G547" s="106" t="s">
        <v>2438</v>
      </c>
      <c r="H547" s="106" t="s">
        <v>1844</v>
      </c>
      <c r="I547" s="106" t="s">
        <v>2439</v>
      </c>
      <c r="J547" s="106" t="s">
        <v>83</v>
      </c>
      <c r="K547" s="106" t="s">
        <v>84</v>
      </c>
      <c r="M547" s="107">
        <v>36122</v>
      </c>
      <c r="N547" s="106" t="s">
        <v>84</v>
      </c>
      <c r="P547" s="107">
        <v>36122</v>
      </c>
      <c r="Q547" s="106" t="s">
        <v>35</v>
      </c>
      <c r="R547" s="107">
        <v>36494</v>
      </c>
      <c r="S547" s="106" t="s">
        <v>35</v>
      </c>
      <c r="T547" s="107">
        <v>36494</v>
      </c>
      <c r="U547" s="106" t="s">
        <v>84</v>
      </c>
      <c r="V547" s="106" t="s">
        <v>35</v>
      </c>
      <c r="W547" s="107">
        <v>41219</v>
      </c>
      <c r="X547" s="106" t="s">
        <v>84</v>
      </c>
      <c r="Y547" s="106" t="s">
        <v>44</v>
      </c>
      <c r="Z547" s="107">
        <v>38587</v>
      </c>
      <c r="AA547" s="106" t="s">
        <v>86</v>
      </c>
    </row>
    <row r="548" spans="1:27" x14ac:dyDescent="0.25">
      <c r="A548" s="106" t="s">
        <v>1356</v>
      </c>
      <c r="B548" s="106" t="s">
        <v>1844</v>
      </c>
      <c r="C548" s="106" t="s">
        <v>2440</v>
      </c>
      <c r="D548" s="106" t="s">
        <v>2441</v>
      </c>
      <c r="F548" s="106" t="s">
        <v>2442</v>
      </c>
      <c r="G548" s="106" t="s">
        <v>2443</v>
      </c>
      <c r="H548" s="106" t="s">
        <v>1844</v>
      </c>
      <c r="I548" s="106" t="s">
        <v>2444</v>
      </c>
      <c r="J548" s="106" t="s">
        <v>105</v>
      </c>
      <c r="K548" s="106" t="s">
        <v>84</v>
      </c>
      <c r="M548" s="107">
        <v>40340</v>
      </c>
      <c r="N548" s="106" t="s">
        <v>84</v>
      </c>
      <c r="O548" s="106" t="s">
        <v>39</v>
      </c>
      <c r="P548" s="107">
        <v>40340</v>
      </c>
      <c r="Q548" s="106" t="s">
        <v>35</v>
      </c>
      <c r="R548" s="107">
        <v>40372</v>
      </c>
      <c r="S548" s="106" t="s">
        <v>35</v>
      </c>
      <c r="T548" s="107">
        <v>40372</v>
      </c>
      <c r="U548" s="106" t="s">
        <v>84</v>
      </c>
      <c r="V548" s="106" t="s">
        <v>35</v>
      </c>
      <c r="W548" s="107">
        <v>41170</v>
      </c>
      <c r="X548" s="106" t="s">
        <v>84</v>
      </c>
      <c r="Y548" s="106" t="s">
        <v>43</v>
      </c>
      <c r="Z548" s="107">
        <v>40079</v>
      </c>
      <c r="AA548" s="106" t="s">
        <v>86</v>
      </c>
    </row>
    <row r="549" spans="1:27" x14ac:dyDescent="0.25">
      <c r="A549" s="106" t="s">
        <v>1356</v>
      </c>
      <c r="B549" s="106" t="s">
        <v>1844</v>
      </c>
      <c r="C549" s="106" t="s">
        <v>2445</v>
      </c>
      <c r="D549" s="106" t="s">
        <v>2446</v>
      </c>
      <c r="F549" s="106" t="s">
        <v>2447</v>
      </c>
      <c r="G549" s="106" t="s">
        <v>2448</v>
      </c>
      <c r="H549" s="106" t="s">
        <v>1844</v>
      </c>
      <c r="I549" s="106" t="s">
        <v>2449</v>
      </c>
      <c r="J549" s="106" t="s">
        <v>105</v>
      </c>
      <c r="K549" s="106" t="s">
        <v>84</v>
      </c>
      <c r="M549" s="107">
        <v>38481</v>
      </c>
      <c r="N549" s="106" t="s">
        <v>84</v>
      </c>
      <c r="O549" s="106" t="s">
        <v>39</v>
      </c>
      <c r="P549" s="107">
        <v>40983</v>
      </c>
      <c r="Q549" s="106" t="s">
        <v>35</v>
      </c>
      <c r="R549" s="107">
        <v>40973</v>
      </c>
      <c r="S549" s="106" t="s">
        <v>35</v>
      </c>
      <c r="T549" s="107">
        <v>40630</v>
      </c>
      <c r="U549" s="106" t="s">
        <v>84</v>
      </c>
      <c r="V549" s="106" t="s">
        <v>35</v>
      </c>
      <c r="W549" s="107">
        <v>41541</v>
      </c>
      <c r="X549" s="106" t="s">
        <v>85</v>
      </c>
      <c r="AA549" s="106" t="s">
        <v>86</v>
      </c>
    </row>
    <row r="550" spans="1:27" x14ac:dyDescent="0.25">
      <c r="A550" s="106" t="s">
        <v>1356</v>
      </c>
      <c r="B550" s="106" t="s">
        <v>1844</v>
      </c>
      <c r="C550" s="106" t="s">
        <v>2450</v>
      </c>
      <c r="D550" s="106" t="s">
        <v>2451</v>
      </c>
      <c r="F550" s="106" t="s">
        <v>2452</v>
      </c>
      <c r="G550" s="106" t="s">
        <v>2453</v>
      </c>
      <c r="H550" s="106" t="s">
        <v>1844</v>
      </c>
      <c r="I550" s="106" t="s">
        <v>2454</v>
      </c>
      <c r="J550" s="106" t="s">
        <v>116</v>
      </c>
      <c r="K550" s="106" t="s">
        <v>84</v>
      </c>
      <c r="M550" s="107">
        <v>35339</v>
      </c>
      <c r="N550" s="106" t="s">
        <v>84</v>
      </c>
      <c r="O550" s="106" t="s">
        <v>37</v>
      </c>
      <c r="P550" s="107">
        <v>40066</v>
      </c>
      <c r="Q550" s="106" t="s">
        <v>35</v>
      </c>
      <c r="R550" s="107">
        <v>40071</v>
      </c>
      <c r="S550" s="106" t="s">
        <v>35</v>
      </c>
      <c r="T550" s="107">
        <v>40071</v>
      </c>
      <c r="U550" s="106" t="s">
        <v>84</v>
      </c>
      <c r="V550" s="106" t="s">
        <v>35</v>
      </c>
      <c r="W550" s="107">
        <v>41219</v>
      </c>
      <c r="X550" s="106" t="s">
        <v>84</v>
      </c>
      <c r="Y550" s="106" t="s">
        <v>43</v>
      </c>
      <c r="Z550" s="107">
        <v>36909</v>
      </c>
      <c r="AA550" s="106" t="s">
        <v>86</v>
      </c>
    </row>
    <row r="551" spans="1:27" x14ac:dyDescent="0.25">
      <c r="A551" s="106" t="s">
        <v>1356</v>
      </c>
      <c r="B551" s="106" t="s">
        <v>1844</v>
      </c>
      <c r="C551" s="106" t="s">
        <v>2455</v>
      </c>
      <c r="D551" s="106" t="s">
        <v>1343</v>
      </c>
      <c r="F551" s="106" t="s">
        <v>2456</v>
      </c>
      <c r="G551" s="106" t="s">
        <v>2457</v>
      </c>
      <c r="H551" s="106" t="s">
        <v>1844</v>
      </c>
      <c r="I551" s="106" t="s">
        <v>2458</v>
      </c>
      <c r="J551" s="106" t="s">
        <v>105</v>
      </c>
      <c r="K551" s="106" t="s">
        <v>84</v>
      </c>
      <c r="M551" s="107">
        <v>41173</v>
      </c>
      <c r="N551" s="106" t="s">
        <v>84</v>
      </c>
      <c r="O551" s="106" t="s">
        <v>39</v>
      </c>
      <c r="P551" s="107">
        <v>41173</v>
      </c>
      <c r="Q551" s="106" t="s">
        <v>35</v>
      </c>
      <c r="R551" s="107">
        <v>40436</v>
      </c>
      <c r="S551" s="106" t="s">
        <v>35</v>
      </c>
      <c r="T551" s="107">
        <v>40630</v>
      </c>
      <c r="U551" s="106" t="s">
        <v>84</v>
      </c>
      <c r="V551" s="106" t="s">
        <v>35</v>
      </c>
      <c r="W551" s="107">
        <v>41339</v>
      </c>
      <c r="X551" s="106" t="s">
        <v>85</v>
      </c>
      <c r="AA551" s="106" t="s">
        <v>86</v>
      </c>
    </row>
    <row r="552" spans="1:27" x14ac:dyDescent="0.25">
      <c r="A552" s="106" t="s">
        <v>1356</v>
      </c>
      <c r="B552" s="106" t="s">
        <v>1844</v>
      </c>
      <c r="C552" s="106" t="s">
        <v>2459</v>
      </c>
      <c r="D552" s="106" t="s">
        <v>1343</v>
      </c>
      <c r="F552" s="106" t="s">
        <v>2460</v>
      </c>
      <c r="G552" s="106" t="s">
        <v>2461</v>
      </c>
      <c r="H552" s="106" t="s">
        <v>1844</v>
      </c>
      <c r="I552" s="106" t="s">
        <v>2462</v>
      </c>
      <c r="J552" s="106" t="s">
        <v>116</v>
      </c>
      <c r="K552" s="106" t="s">
        <v>84</v>
      </c>
      <c r="M552" s="107">
        <v>40079</v>
      </c>
      <c r="N552" s="106" t="s">
        <v>84</v>
      </c>
      <c r="O552" s="106" t="s">
        <v>37</v>
      </c>
      <c r="P552" s="107">
        <v>40079</v>
      </c>
      <c r="Q552" s="106" t="s">
        <v>35</v>
      </c>
      <c r="R552" s="107">
        <v>40258</v>
      </c>
      <c r="S552" s="106" t="s">
        <v>35</v>
      </c>
      <c r="T552" s="107">
        <v>40258</v>
      </c>
      <c r="U552" s="106" t="s">
        <v>84</v>
      </c>
      <c r="V552" s="106" t="s">
        <v>35</v>
      </c>
      <c r="W552" s="107">
        <v>41170</v>
      </c>
      <c r="X552" s="106" t="s">
        <v>84</v>
      </c>
      <c r="Y552" s="106" t="s">
        <v>44</v>
      </c>
      <c r="Z552" s="107">
        <v>40079</v>
      </c>
      <c r="AA552" s="106" t="s">
        <v>86</v>
      </c>
    </row>
    <row r="553" spans="1:27" x14ac:dyDescent="0.25">
      <c r="A553" s="106" t="s">
        <v>1356</v>
      </c>
      <c r="B553" s="106" t="s">
        <v>1844</v>
      </c>
      <c r="C553" s="106" t="s">
        <v>2463</v>
      </c>
      <c r="D553" s="106" t="s">
        <v>1343</v>
      </c>
      <c r="F553" s="106" t="s">
        <v>2464</v>
      </c>
      <c r="G553" s="106" t="s">
        <v>1985</v>
      </c>
      <c r="H553" s="106" t="s">
        <v>1844</v>
      </c>
      <c r="I553" s="106" t="s">
        <v>2449</v>
      </c>
      <c r="J553" s="106" t="s">
        <v>116</v>
      </c>
      <c r="K553" s="106" t="s">
        <v>84</v>
      </c>
      <c r="M553" s="107">
        <v>36726</v>
      </c>
      <c r="N553" s="106" t="s">
        <v>84</v>
      </c>
      <c r="P553" s="107">
        <v>36726</v>
      </c>
      <c r="Q553" s="106" t="s">
        <v>35</v>
      </c>
      <c r="R553" s="107">
        <v>40084</v>
      </c>
      <c r="S553" s="106" t="s">
        <v>35</v>
      </c>
      <c r="T553" s="107">
        <v>40071</v>
      </c>
      <c r="U553" s="106" t="s">
        <v>84</v>
      </c>
      <c r="V553" s="106" t="s">
        <v>35</v>
      </c>
      <c r="W553" s="107">
        <v>41170</v>
      </c>
      <c r="X553" s="106" t="s">
        <v>84</v>
      </c>
      <c r="Y553" s="106" t="s">
        <v>43</v>
      </c>
      <c r="Z553" s="107">
        <v>36726</v>
      </c>
      <c r="AA553" s="106" t="s">
        <v>86</v>
      </c>
    </row>
    <row r="554" spans="1:27" x14ac:dyDescent="0.25">
      <c r="A554" s="106" t="s">
        <v>1356</v>
      </c>
      <c r="B554" s="106" t="s">
        <v>1844</v>
      </c>
      <c r="C554" s="106" t="s">
        <v>2465</v>
      </c>
      <c r="D554" s="106" t="s">
        <v>1343</v>
      </c>
      <c r="F554" s="106" t="s">
        <v>2466</v>
      </c>
      <c r="G554" s="106" t="s">
        <v>2316</v>
      </c>
      <c r="H554" s="106" t="s">
        <v>1844</v>
      </c>
      <c r="I554" s="106" t="s">
        <v>2317</v>
      </c>
      <c r="J554" s="106" t="s">
        <v>116</v>
      </c>
      <c r="K554" s="106" t="s">
        <v>84</v>
      </c>
      <c r="M554" s="107">
        <v>36712</v>
      </c>
      <c r="N554" s="106" t="s">
        <v>84</v>
      </c>
      <c r="O554" s="106" t="s">
        <v>37</v>
      </c>
      <c r="P554" s="107">
        <v>41166</v>
      </c>
      <c r="Q554" s="106" t="s">
        <v>35</v>
      </c>
      <c r="R554" s="107">
        <v>40413</v>
      </c>
      <c r="S554" s="106" t="s">
        <v>35</v>
      </c>
      <c r="T554" s="107">
        <v>40413</v>
      </c>
      <c r="U554" s="106" t="s">
        <v>84</v>
      </c>
      <c r="V554" s="106" t="s">
        <v>35</v>
      </c>
      <c r="W554" s="107">
        <v>41170</v>
      </c>
      <c r="X554" s="106" t="s">
        <v>84</v>
      </c>
      <c r="Y554" s="106" t="s">
        <v>44</v>
      </c>
      <c r="Z554" s="107">
        <v>36712</v>
      </c>
      <c r="AA554" s="106" t="s">
        <v>86</v>
      </c>
    </row>
    <row r="555" spans="1:27" x14ac:dyDescent="0.25">
      <c r="A555" s="106" t="s">
        <v>1356</v>
      </c>
      <c r="B555" s="106" t="s">
        <v>1844</v>
      </c>
      <c r="C555" s="106" t="s">
        <v>2467</v>
      </c>
      <c r="D555" s="106" t="s">
        <v>1343</v>
      </c>
      <c r="F555" s="106" t="s">
        <v>2468</v>
      </c>
      <c r="G555" s="106" t="s">
        <v>2469</v>
      </c>
      <c r="H555" s="106" t="s">
        <v>1844</v>
      </c>
      <c r="I555" s="106" t="s">
        <v>2470</v>
      </c>
      <c r="J555" s="106" t="s">
        <v>116</v>
      </c>
      <c r="K555" s="106" t="s">
        <v>84</v>
      </c>
      <c r="M555" s="107">
        <v>34057</v>
      </c>
      <c r="N555" s="106" t="s">
        <v>84</v>
      </c>
      <c r="O555" s="106" t="s">
        <v>37</v>
      </c>
      <c r="P555" s="107">
        <v>40086</v>
      </c>
      <c r="Q555" s="106" t="s">
        <v>35</v>
      </c>
      <c r="R555" s="107">
        <v>40084</v>
      </c>
      <c r="S555" s="106" t="s">
        <v>35</v>
      </c>
      <c r="T555" s="107">
        <v>40085</v>
      </c>
      <c r="U555" s="106" t="s">
        <v>84</v>
      </c>
      <c r="V555" s="106" t="s">
        <v>35</v>
      </c>
      <c r="W555" s="107">
        <v>41170</v>
      </c>
      <c r="X555" s="106" t="s">
        <v>84</v>
      </c>
      <c r="Y555" s="106" t="s">
        <v>44</v>
      </c>
      <c r="Z555" s="107">
        <v>40086</v>
      </c>
      <c r="AA555" s="106" t="s">
        <v>86</v>
      </c>
    </row>
    <row r="556" spans="1:27" x14ac:dyDescent="0.25">
      <c r="A556" s="106" t="s">
        <v>1356</v>
      </c>
      <c r="B556" s="106" t="s">
        <v>1844</v>
      </c>
      <c r="C556" s="106" t="s">
        <v>2471</v>
      </c>
      <c r="D556" s="106" t="s">
        <v>2472</v>
      </c>
      <c r="F556" s="106" t="s">
        <v>2473</v>
      </c>
      <c r="G556" s="106" t="s">
        <v>2474</v>
      </c>
      <c r="H556" s="106" t="s">
        <v>1844</v>
      </c>
      <c r="I556" s="106" t="s">
        <v>2475</v>
      </c>
      <c r="J556" s="106" t="s">
        <v>116</v>
      </c>
      <c r="K556" s="106" t="s">
        <v>84</v>
      </c>
      <c r="M556" s="107">
        <v>34018</v>
      </c>
      <c r="N556" s="106" t="s">
        <v>84</v>
      </c>
      <c r="O556" s="106" t="s">
        <v>37</v>
      </c>
      <c r="P556" s="107">
        <v>41323</v>
      </c>
      <c r="Q556" s="106" t="s">
        <v>35</v>
      </c>
      <c r="R556" s="107">
        <v>41311</v>
      </c>
      <c r="S556" s="106" t="s">
        <v>35</v>
      </c>
      <c r="T556" s="107">
        <v>41312</v>
      </c>
      <c r="U556" s="106" t="s">
        <v>84</v>
      </c>
      <c r="V556" s="106" t="s">
        <v>35</v>
      </c>
      <c r="W556" s="107">
        <v>41316</v>
      </c>
      <c r="X556" s="106" t="s">
        <v>84</v>
      </c>
      <c r="Y556" s="106" t="s">
        <v>44</v>
      </c>
      <c r="Z556" s="107">
        <v>41312</v>
      </c>
      <c r="AA556" s="106" t="s">
        <v>86</v>
      </c>
    </row>
    <row r="557" spans="1:27" x14ac:dyDescent="0.25">
      <c r="A557" s="106" t="s">
        <v>1356</v>
      </c>
      <c r="B557" s="106" t="s">
        <v>1844</v>
      </c>
      <c r="C557" s="106" t="s">
        <v>2476</v>
      </c>
      <c r="D557" s="106" t="s">
        <v>2477</v>
      </c>
      <c r="F557" s="106" t="s">
        <v>2478</v>
      </c>
      <c r="G557" s="106" t="s">
        <v>2479</v>
      </c>
      <c r="H557" s="106" t="s">
        <v>1844</v>
      </c>
      <c r="I557" s="106" t="s">
        <v>2480</v>
      </c>
      <c r="J557" s="106" t="s">
        <v>116</v>
      </c>
      <c r="K557" s="106" t="s">
        <v>84</v>
      </c>
      <c r="M557" s="107">
        <v>42460</v>
      </c>
      <c r="N557" s="106" t="s">
        <v>84</v>
      </c>
      <c r="O557" s="106" t="s">
        <v>37</v>
      </c>
      <c r="P557" s="107">
        <v>42460</v>
      </c>
      <c r="Q557" s="106" t="s">
        <v>35</v>
      </c>
      <c r="R557" s="107">
        <v>42460</v>
      </c>
      <c r="S557" s="106" t="s">
        <v>35</v>
      </c>
      <c r="T557" s="107">
        <v>42810</v>
      </c>
      <c r="U557" s="106" t="s">
        <v>84</v>
      </c>
      <c r="V557" s="106" t="s">
        <v>35</v>
      </c>
      <c r="W557" s="107">
        <v>42810</v>
      </c>
      <c r="X557" s="106" t="s">
        <v>84</v>
      </c>
      <c r="Z557" s="107">
        <v>42810</v>
      </c>
      <c r="AA557" s="106" t="s">
        <v>86</v>
      </c>
    </row>
    <row r="558" spans="1:27" x14ac:dyDescent="0.25">
      <c r="A558" s="106" t="s">
        <v>1356</v>
      </c>
      <c r="B558" s="106" t="s">
        <v>1844</v>
      </c>
      <c r="C558" s="106" t="s">
        <v>2481</v>
      </c>
      <c r="D558" s="106" t="s">
        <v>2482</v>
      </c>
      <c r="F558" s="106" t="s">
        <v>2483</v>
      </c>
      <c r="G558" s="106" t="s">
        <v>2342</v>
      </c>
      <c r="H558" s="106" t="s">
        <v>1844</v>
      </c>
      <c r="I558" s="106" t="s">
        <v>2343</v>
      </c>
      <c r="J558" s="106" t="s">
        <v>105</v>
      </c>
      <c r="K558" s="106" t="s">
        <v>84</v>
      </c>
      <c r="M558" s="107">
        <v>42880</v>
      </c>
      <c r="N558" s="106" t="s">
        <v>84</v>
      </c>
      <c r="O558" s="106" t="s">
        <v>39</v>
      </c>
      <c r="P558" s="107">
        <v>43339</v>
      </c>
      <c r="Q558" s="106" t="s">
        <v>35</v>
      </c>
      <c r="R558" s="107">
        <v>40451</v>
      </c>
      <c r="S558" s="106" t="s">
        <v>35</v>
      </c>
      <c r="T558" s="107">
        <v>40070</v>
      </c>
      <c r="U558" s="106" t="s">
        <v>84</v>
      </c>
      <c r="V558" s="106" t="s">
        <v>35</v>
      </c>
      <c r="W558" s="107">
        <v>44005</v>
      </c>
      <c r="X558" s="106" t="s">
        <v>84</v>
      </c>
      <c r="Y558" s="106" t="s">
        <v>42</v>
      </c>
      <c r="Z558" s="107">
        <v>44005</v>
      </c>
      <c r="AA558" s="106" t="s">
        <v>86</v>
      </c>
    </row>
    <row r="559" spans="1:27" x14ac:dyDescent="0.25">
      <c r="A559" s="106" t="s">
        <v>1356</v>
      </c>
      <c r="B559" s="106" t="s">
        <v>1844</v>
      </c>
      <c r="C559" s="106" t="s">
        <v>2484</v>
      </c>
      <c r="D559" s="106" t="s">
        <v>2485</v>
      </c>
      <c r="F559" s="106" t="s">
        <v>2486</v>
      </c>
      <c r="G559" s="106" t="s">
        <v>2146</v>
      </c>
      <c r="H559" s="106" t="s">
        <v>1844</v>
      </c>
      <c r="I559" s="106" t="s">
        <v>2487</v>
      </c>
      <c r="J559" s="106" t="s">
        <v>105</v>
      </c>
      <c r="K559" s="106" t="s">
        <v>84</v>
      </c>
      <c r="M559" s="107">
        <v>35930</v>
      </c>
      <c r="N559" s="106" t="s">
        <v>84</v>
      </c>
      <c r="O559" s="106" t="s">
        <v>39</v>
      </c>
      <c r="P559" s="107">
        <v>43004</v>
      </c>
      <c r="Q559" s="106" t="s">
        <v>35</v>
      </c>
      <c r="R559" s="107">
        <v>37868</v>
      </c>
      <c r="S559" s="106" t="s">
        <v>35</v>
      </c>
      <c r="T559" s="107">
        <v>37894</v>
      </c>
      <c r="U559" s="106" t="s">
        <v>84</v>
      </c>
      <c r="V559" s="106" t="s">
        <v>35</v>
      </c>
      <c r="W559" s="107">
        <v>43754</v>
      </c>
      <c r="X559" s="106" t="s">
        <v>85</v>
      </c>
      <c r="AA559" s="106" t="s">
        <v>86</v>
      </c>
    </row>
    <row r="560" spans="1:27" x14ac:dyDescent="0.25">
      <c r="A560" s="106" t="s">
        <v>1356</v>
      </c>
      <c r="B560" s="106" t="s">
        <v>1844</v>
      </c>
      <c r="C560" s="106" t="s">
        <v>2488</v>
      </c>
      <c r="D560" s="106" t="s">
        <v>2489</v>
      </c>
      <c r="F560" s="106" t="s">
        <v>2490</v>
      </c>
      <c r="G560" s="106" t="s">
        <v>1864</v>
      </c>
      <c r="H560" s="106" t="s">
        <v>1844</v>
      </c>
      <c r="I560" s="106" t="s">
        <v>2491</v>
      </c>
      <c r="J560" s="106" t="s">
        <v>83</v>
      </c>
      <c r="K560" s="106" t="s">
        <v>84</v>
      </c>
      <c r="M560" s="107">
        <v>35400</v>
      </c>
      <c r="N560" s="106" t="s">
        <v>84</v>
      </c>
      <c r="O560" s="106" t="s">
        <v>39</v>
      </c>
      <c r="P560" s="107">
        <v>40982</v>
      </c>
      <c r="Q560" s="106" t="s">
        <v>35</v>
      </c>
      <c r="R560" s="107">
        <v>38981</v>
      </c>
      <c r="S560" s="106" t="s">
        <v>35</v>
      </c>
      <c r="T560" s="107">
        <v>38981</v>
      </c>
      <c r="U560" s="106" t="s">
        <v>84</v>
      </c>
      <c r="V560" s="106" t="s">
        <v>35</v>
      </c>
      <c r="W560" s="107">
        <v>41428</v>
      </c>
      <c r="X560" s="106" t="s">
        <v>84</v>
      </c>
      <c r="Y560" s="106" t="s">
        <v>42</v>
      </c>
      <c r="Z560" s="107">
        <v>43936</v>
      </c>
      <c r="AA560" s="106" t="s">
        <v>86</v>
      </c>
    </row>
    <row r="561" spans="1:27" x14ac:dyDescent="0.25">
      <c r="A561" s="106" t="s">
        <v>1356</v>
      </c>
      <c r="B561" s="106" t="s">
        <v>1844</v>
      </c>
      <c r="C561" s="106" t="s">
        <v>2492</v>
      </c>
      <c r="D561" s="106" t="s">
        <v>2493</v>
      </c>
      <c r="F561" s="106" t="s">
        <v>2494</v>
      </c>
      <c r="G561" s="106" t="s">
        <v>2495</v>
      </c>
      <c r="H561" s="106" t="s">
        <v>1844</v>
      </c>
      <c r="I561" s="106" t="s">
        <v>2496</v>
      </c>
      <c r="J561" s="106" t="s">
        <v>105</v>
      </c>
      <c r="K561" s="106" t="s">
        <v>84</v>
      </c>
      <c r="M561" s="107">
        <v>39714</v>
      </c>
      <c r="N561" s="106" t="s">
        <v>84</v>
      </c>
      <c r="O561" s="106" t="s">
        <v>39</v>
      </c>
      <c r="P561" s="107">
        <v>39714</v>
      </c>
      <c r="Q561" s="106" t="s">
        <v>35</v>
      </c>
      <c r="R561" s="107">
        <v>38959</v>
      </c>
      <c r="S561" s="106" t="s">
        <v>35</v>
      </c>
      <c r="T561" s="107">
        <v>38959</v>
      </c>
      <c r="U561" s="106" t="s">
        <v>84</v>
      </c>
      <c r="V561" s="106" t="s">
        <v>35</v>
      </c>
      <c r="W561" s="107">
        <v>44469</v>
      </c>
      <c r="X561" s="106" t="s">
        <v>84</v>
      </c>
      <c r="Y561" s="106" t="s">
        <v>42</v>
      </c>
      <c r="Z561" s="107">
        <v>44834</v>
      </c>
      <c r="AA561" s="106" t="s">
        <v>86</v>
      </c>
    </row>
    <row r="562" spans="1:27" x14ac:dyDescent="0.25">
      <c r="A562" s="106" t="s">
        <v>1356</v>
      </c>
      <c r="B562" s="106" t="s">
        <v>1844</v>
      </c>
      <c r="C562" s="106" t="s">
        <v>2497</v>
      </c>
      <c r="D562" s="106" t="s">
        <v>2498</v>
      </c>
      <c r="F562" s="106" t="s">
        <v>2499</v>
      </c>
      <c r="G562" s="106" t="s">
        <v>2500</v>
      </c>
      <c r="H562" s="106" t="s">
        <v>1844</v>
      </c>
      <c r="I562" s="106" t="s">
        <v>2501</v>
      </c>
      <c r="J562" s="106" t="s">
        <v>83</v>
      </c>
      <c r="K562" s="106" t="s">
        <v>84</v>
      </c>
      <c r="M562" s="107">
        <v>43334</v>
      </c>
      <c r="N562" s="106" t="s">
        <v>85</v>
      </c>
      <c r="Q562" s="106" t="s">
        <v>35</v>
      </c>
      <c r="R562" s="107">
        <v>37802</v>
      </c>
      <c r="S562" s="106" t="s">
        <v>35</v>
      </c>
      <c r="T562" s="107">
        <v>37524</v>
      </c>
      <c r="U562" s="106" t="s">
        <v>84</v>
      </c>
      <c r="V562" s="106" t="s">
        <v>35</v>
      </c>
      <c r="W562" s="107">
        <v>44098</v>
      </c>
      <c r="X562" s="106" t="s">
        <v>85</v>
      </c>
      <c r="AA562" s="106" t="s">
        <v>86</v>
      </c>
    </row>
    <row r="563" spans="1:27" x14ac:dyDescent="0.25">
      <c r="A563" s="106" t="s">
        <v>1356</v>
      </c>
      <c r="B563" s="106" t="s">
        <v>1844</v>
      </c>
      <c r="C563" s="106" t="s">
        <v>2502</v>
      </c>
      <c r="D563" s="106" t="s">
        <v>2503</v>
      </c>
      <c r="F563" s="106" t="s">
        <v>2504</v>
      </c>
      <c r="G563" s="106" t="s">
        <v>1985</v>
      </c>
      <c r="H563" s="106" t="s">
        <v>1844</v>
      </c>
      <c r="I563" s="106" t="s">
        <v>2505</v>
      </c>
      <c r="J563" s="106" t="s">
        <v>105</v>
      </c>
      <c r="K563" s="106" t="s">
        <v>84</v>
      </c>
      <c r="M563" s="107">
        <v>38790</v>
      </c>
      <c r="N563" s="106" t="s">
        <v>84</v>
      </c>
      <c r="O563" s="106" t="s">
        <v>39</v>
      </c>
      <c r="P563" s="107">
        <v>38877</v>
      </c>
      <c r="Q563" s="106" t="s">
        <v>35</v>
      </c>
      <c r="R563" s="107">
        <v>37152</v>
      </c>
      <c r="S563" s="106" t="s">
        <v>35</v>
      </c>
      <c r="T563" s="107">
        <v>37509</v>
      </c>
      <c r="U563" s="106" t="s">
        <v>84</v>
      </c>
      <c r="V563" s="106" t="s">
        <v>35</v>
      </c>
      <c r="W563" s="107">
        <v>42115</v>
      </c>
      <c r="X563" s="106" t="s">
        <v>85</v>
      </c>
      <c r="AA563" s="106" t="s">
        <v>86</v>
      </c>
    </row>
    <row r="564" spans="1:27" x14ac:dyDescent="0.25">
      <c r="A564" s="106" t="s">
        <v>1356</v>
      </c>
      <c r="B564" s="106" t="s">
        <v>1844</v>
      </c>
      <c r="C564" s="106" t="s">
        <v>2506</v>
      </c>
      <c r="D564" s="106" t="s">
        <v>2507</v>
      </c>
      <c r="F564" s="106" t="s">
        <v>2508</v>
      </c>
      <c r="G564" s="106" t="s">
        <v>158</v>
      </c>
      <c r="H564" s="106" t="s">
        <v>1844</v>
      </c>
      <c r="I564" s="106" t="s">
        <v>2509</v>
      </c>
      <c r="J564" s="106" t="s">
        <v>116</v>
      </c>
      <c r="K564" s="106" t="s">
        <v>84</v>
      </c>
      <c r="M564" s="107">
        <v>43287</v>
      </c>
      <c r="N564" s="106" t="s">
        <v>85</v>
      </c>
      <c r="Q564" s="106" t="s">
        <v>35</v>
      </c>
      <c r="R564" s="107">
        <v>45156</v>
      </c>
      <c r="S564" s="106" t="s">
        <v>35</v>
      </c>
      <c r="T564" s="107">
        <v>44466</v>
      </c>
      <c r="U564" s="106" t="s">
        <v>85</v>
      </c>
      <c r="X564" s="106" t="s">
        <v>85</v>
      </c>
      <c r="AA564" s="106" t="s">
        <v>86</v>
      </c>
    </row>
    <row r="565" spans="1:27" x14ac:dyDescent="0.25">
      <c r="A565" s="106" t="s">
        <v>1356</v>
      </c>
      <c r="B565" s="106" t="s">
        <v>1844</v>
      </c>
      <c r="C565" s="106" t="s">
        <v>2510</v>
      </c>
      <c r="D565" s="106" t="s">
        <v>2511</v>
      </c>
      <c r="F565" s="106" t="s">
        <v>2512</v>
      </c>
      <c r="G565" s="106" t="s">
        <v>2513</v>
      </c>
      <c r="H565" s="106" t="s">
        <v>1844</v>
      </c>
      <c r="I565" s="106" t="s">
        <v>2375</v>
      </c>
      <c r="J565" s="106" t="s">
        <v>116</v>
      </c>
      <c r="K565" s="106" t="s">
        <v>84</v>
      </c>
      <c r="M565" s="107">
        <v>40805</v>
      </c>
      <c r="N565" s="106" t="s">
        <v>84</v>
      </c>
      <c r="O565" s="106" t="s">
        <v>39</v>
      </c>
      <c r="P565" s="107">
        <v>40805</v>
      </c>
      <c r="Q565" s="106" t="s">
        <v>35</v>
      </c>
      <c r="R565" s="107">
        <v>40266</v>
      </c>
      <c r="S565" s="106" t="s">
        <v>35</v>
      </c>
      <c r="T565" s="107">
        <v>40437</v>
      </c>
      <c r="U565" s="106" t="s">
        <v>84</v>
      </c>
      <c r="V565" s="106" t="s">
        <v>35</v>
      </c>
      <c r="W565" s="107">
        <v>43899</v>
      </c>
      <c r="X565" s="106" t="s">
        <v>84</v>
      </c>
      <c r="Y565" s="106" t="s">
        <v>42</v>
      </c>
      <c r="Z565" s="107">
        <v>43664</v>
      </c>
      <c r="AA565" s="106" t="s">
        <v>86</v>
      </c>
    </row>
    <row r="566" spans="1:27" x14ac:dyDescent="0.25">
      <c r="A566" s="106" t="s">
        <v>1356</v>
      </c>
      <c r="B566" s="106" t="s">
        <v>1844</v>
      </c>
      <c r="C566" s="106" t="s">
        <v>2514</v>
      </c>
      <c r="D566" s="106" t="s">
        <v>2515</v>
      </c>
      <c r="F566" s="106" t="s">
        <v>2516</v>
      </c>
      <c r="G566" s="106" t="s">
        <v>2098</v>
      </c>
      <c r="H566" s="106" t="s">
        <v>1844</v>
      </c>
      <c r="I566" s="106" t="s">
        <v>2517</v>
      </c>
      <c r="J566" s="106" t="s">
        <v>116</v>
      </c>
      <c r="K566" s="106" t="s">
        <v>85</v>
      </c>
      <c r="N566" s="106" t="s">
        <v>84</v>
      </c>
      <c r="O566" s="106" t="s">
        <v>39</v>
      </c>
      <c r="P566" s="107">
        <v>40809</v>
      </c>
      <c r="Q566" s="106" t="s">
        <v>35</v>
      </c>
      <c r="R566" s="107">
        <v>40809</v>
      </c>
      <c r="S566" s="106" t="s">
        <v>35</v>
      </c>
      <c r="T566" s="107">
        <v>41696</v>
      </c>
      <c r="U566" s="106" t="s">
        <v>84</v>
      </c>
      <c r="V566" s="106" t="s">
        <v>35</v>
      </c>
      <c r="W566" s="107">
        <v>41690</v>
      </c>
      <c r="X566" s="106" t="s">
        <v>84</v>
      </c>
      <c r="Y566" s="106" t="s">
        <v>43</v>
      </c>
      <c r="Z566" s="107">
        <v>41689</v>
      </c>
      <c r="AA566" s="106" t="s">
        <v>86</v>
      </c>
    </row>
    <row r="567" spans="1:27" x14ac:dyDescent="0.25">
      <c r="A567" s="106" t="s">
        <v>1356</v>
      </c>
      <c r="B567" s="106" t="s">
        <v>1844</v>
      </c>
      <c r="C567" s="106" t="s">
        <v>2518</v>
      </c>
      <c r="D567" s="106" t="s">
        <v>2519</v>
      </c>
      <c r="F567" s="106" t="s">
        <v>2520</v>
      </c>
      <c r="G567" s="106" t="s">
        <v>2521</v>
      </c>
      <c r="H567" s="106" t="s">
        <v>1844</v>
      </c>
      <c r="I567" s="106" t="s">
        <v>2522</v>
      </c>
      <c r="J567" s="106" t="s">
        <v>83</v>
      </c>
      <c r="K567" s="106" t="s">
        <v>84</v>
      </c>
      <c r="M567" s="107">
        <v>37231</v>
      </c>
      <c r="N567" s="106" t="s">
        <v>84</v>
      </c>
      <c r="O567" s="106" t="s">
        <v>39</v>
      </c>
      <c r="P567" s="107">
        <v>41912</v>
      </c>
      <c r="Q567" s="106" t="s">
        <v>35</v>
      </c>
      <c r="R567" s="107">
        <v>39353</v>
      </c>
      <c r="S567" s="106" t="s">
        <v>35</v>
      </c>
      <c r="T567" s="107">
        <v>38625</v>
      </c>
      <c r="U567" s="106" t="s">
        <v>84</v>
      </c>
      <c r="V567" s="106" t="s">
        <v>35</v>
      </c>
      <c r="W567" s="107">
        <v>42065</v>
      </c>
      <c r="X567" s="106" t="s">
        <v>85</v>
      </c>
      <c r="AA567" s="106" t="s">
        <v>86</v>
      </c>
    </row>
    <row r="568" spans="1:27" x14ac:dyDescent="0.25">
      <c r="A568" s="106" t="s">
        <v>1356</v>
      </c>
      <c r="B568" s="106" t="s">
        <v>1844</v>
      </c>
      <c r="C568" s="106" t="s">
        <v>2523</v>
      </c>
      <c r="D568" s="106" t="s">
        <v>2524</v>
      </c>
      <c r="F568" s="106" t="s">
        <v>2525</v>
      </c>
      <c r="G568" s="106" t="s">
        <v>2526</v>
      </c>
      <c r="H568" s="106" t="s">
        <v>1844</v>
      </c>
      <c r="I568" s="106" t="s">
        <v>2527</v>
      </c>
      <c r="J568" s="106" t="s">
        <v>105</v>
      </c>
      <c r="K568" s="106" t="s">
        <v>84</v>
      </c>
      <c r="M568" s="107">
        <v>38300</v>
      </c>
      <c r="N568" s="106" t="s">
        <v>84</v>
      </c>
      <c r="O568" s="106" t="s">
        <v>39</v>
      </c>
      <c r="P568" s="107">
        <v>38300</v>
      </c>
      <c r="Q568" s="106" t="s">
        <v>35</v>
      </c>
      <c r="R568" s="107">
        <v>40266</v>
      </c>
      <c r="S568" s="106" t="s">
        <v>35</v>
      </c>
      <c r="T568" s="107">
        <v>40612</v>
      </c>
      <c r="U568" s="106" t="s">
        <v>84</v>
      </c>
      <c r="V568" s="106" t="s">
        <v>35</v>
      </c>
      <c r="W568" s="107">
        <v>41533</v>
      </c>
      <c r="X568" s="106" t="s">
        <v>84</v>
      </c>
      <c r="Y568" s="106" t="s">
        <v>44</v>
      </c>
      <c r="Z568" s="107">
        <v>41059</v>
      </c>
      <c r="AA568" s="106" t="s">
        <v>86</v>
      </c>
    </row>
    <row r="569" spans="1:27" x14ac:dyDescent="0.25">
      <c r="A569" s="106" t="s">
        <v>1356</v>
      </c>
      <c r="B569" s="106" t="s">
        <v>1844</v>
      </c>
      <c r="C569" s="106" t="s">
        <v>2528</v>
      </c>
      <c r="D569" s="106" t="s">
        <v>2529</v>
      </c>
      <c r="F569" s="106" t="s">
        <v>2530</v>
      </c>
      <c r="G569" s="106" t="s">
        <v>2531</v>
      </c>
      <c r="H569" s="106" t="s">
        <v>1844</v>
      </c>
      <c r="I569" s="106" t="s">
        <v>2532</v>
      </c>
      <c r="J569" s="106" t="s">
        <v>83</v>
      </c>
      <c r="K569" s="106" t="s">
        <v>85</v>
      </c>
      <c r="N569" s="106" t="s">
        <v>84</v>
      </c>
      <c r="O569" s="106" t="s">
        <v>39</v>
      </c>
      <c r="P569" s="107">
        <v>32486</v>
      </c>
      <c r="Q569" s="106" t="s">
        <v>35</v>
      </c>
      <c r="R569" s="107">
        <v>36430</v>
      </c>
      <c r="S569" s="106" t="s">
        <v>35</v>
      </c>
      <c r="T569" s="107">
        <v>36430</v>
      </c>
      <c r="U569" s="106" t="s">
        <v>85</v>
      </c>
      <c r="X569" s="106" t="s">
        <v>85</v>
      </c>
      <c r="AA569" s="106" t="s">
        <v>86</v>
      </c>
    </row>
    <row r="570" spans="1:27" x14ac:dyDescent="0.25">
      <c r="A570" s="106" t="s">
        <v>1356</v>
      </c>
      <c r="B570" s="106" t="s">
        <v>1844</v>
      </c>
      <c r="C570" s="106" t="s">
        <v>2533</v>
      </c>
      <c r="D570" s="106" t="s">
        <v>2534</v>
      </c>
      <c r="F570" s="106" t="s">
        <v>2535</v>
      </c>
      <c r="G570" s="106" t="s">
        <v>2461</v>
      </c>
      <c r="H570" s="106" t="s">
        <v>1844</v>
      </c>
      <c r="I570" s="106" t="s">
        <v>2462</v>
      </c>
      <c r="J570" s="106" t="s">
        <v>83</v>
      </c>
      <c r="K570" s="106" t="s">
        <v>85</v>
      </c>
      <c r="N570" s="106" t="s">
        <v>85</v>
      </c>
      <c r="Q570" s="106" t="s">
        <v>47</v>
      </c>
      <c r="R570" s="107">
        <v>44981</v>
      </c>
      <c r="U570" s="106" t="s">
        <v>85</v>
      </c>
      <c r="X570" s="106" t="s">
        <v>85</v>
      </c>
      <c r="AA570" s="106" t="s">
        <v>86</v>
      </c>
    </row>
    <row r="571" spans="1:27" x14ac:dyDescent="0.25">
      <c r="A571" s="106" t="s">
        <v>1356</v>
      </c>
      <c r="B571" s="106" t="s">
        <v>1844</v>
      </c>
      <c r="C571" s="106" t="s">
        <v>2536</v>
      </c>
      <c r="D571" s="106" t="s">
        <v>2537</v>
      </c>
      <c r="F571" s="106" t="s">
        <v>2538</v>
      </c>
      <c r="G571" s="106" t="s">
        <v>2247</v>
      </c>
      <c r="H571" s="106" t="s">
        <v>1844</v>
      </c>
      <c r="I571" s="106" t="s">
        <v>2248</v>
      </c>
      <c r="J571" s="106" t="s">
        <v>105</v>
      </c>
      <c r="K571" s="106" t="s">
        <v>84</v>
      </c>
      <c r="M571" s="107">
        <v>40772</v>
      </c>
      <c r="N571" s="106" t="s">
        <v>84</v>
      </c>
      <c r="O571" s="106" t="s">
        <v>39</v>
      </c>
      <c r="P571" s="107">
        <v>40772</v>
      </c>
      <c r="Q571" s="106" t="s">
        <v>35</v>
      </c>
      <c r="R571" s="107">
        <v>40623</v>
      </c>
      <c r="S571" s="106" t="s">
        <v>35</v>
      </c>
      <c r="T571" s="107">
        <v>40588</v>
      </c>
      <c r="U571" s="106" t="s">
        <v>84</v>
      </c>
      <c r="V571" s="106" t="s">
        <v>35</v>
      </c>
      <c r="W571" s="107">
        <v>41222</v>
      </c>
      <c r="X571" s="106" t="s">
        <v>84</v>
      </c>
      <c r="Y571" s="106" t="s">
        <v>42</v>
      </c>
      <c r="Z571" s="107">
        <v>41114</v>
      </c>
      <c r="AA571" s="106" t="s">
        <v>86</v>
      </c>
    </row>
    <row r="572" spans="1:27" x14ac:dyDescent="0.25">
      <c r="A572" s="106" t="s">
        <v>1356</v>
      </c>
      <c r="B572" s="106" t="s">
        <v>1844</v>
      </c>
      <c r="C572" s="106" t="s">
        <v>2539</v>
      </c>
      <c r="D572" s="106" t="s">
        <v>2540</v>
      </c>
      <c r="F572" s="106" t="s">
        <v>2541</v>
      </c>
      <c r="G572" s="106" t="s">
        <v>2542</v>
      </c>
      <c r="H572" s="106" t="s">
        <v>1844</v>
      </c>
      <c r="I572" s="106" t="s">
        <v>2543</v>
      </c>
      <c r="J572" s="106" t="s">
        <v>116</v>
      </c>
      <c r="K572" s="106" t="s">
        <v>85</v>
      </c>
      <c r="N572" s="106" t="s">
        <v>85</v>
      </c>
      <c r="Q572" s="106" t="s">
        <v>35</v>
      </c>
      <c r="R572" s="107">
        <v>44981</v>
      </c>
      <c r="U572" s="106" t="s">
        <v>85</v>
      </c>
      <c r="X572" s="106" t="s">
        <v>85</v>
      </c>
      <c r="AA572" s="106" t="s">
        <v>86</v>
      </c>
    </row>
    <row r="573" spans="1:27" x14ac:dyDescent="0.25">
      <c r="A573" s="106" t="s">
        <v>1356</v>
      </c>
      <c r="B573" s="106" t="s">
        <v>1844</v>
      </c>
      <c r="C573" s="106" t="s">
        <v>2544</v>
      </c>
      <c r="D573" s="106" t="s">
        <v>2540</v>
      </c>
      <c r="F573" s="106" t="s">
        <v>2545</v>
      </c>
      <c r="G573" s="106" t="s">
        <v>2546</v>
      </c>
      <c r="H573" s="106" t="s">
        <v>1844</v>
      </c>
      <c r="I573" s="106" t="s">
        <v>2049</v>
      </c>
      <c r="J573" s="106" t="s">
        <v>116</v>
      </c>
      <c r="K573" s="106" t="s">
        <v>84</v>
      </c>
      <c r="M573" s="107">
        <v>42062</v>
      </c>
      <c r="N573" s="106" t="s">
        <v>84</v>
      </c>
      <c r="O573" s="106" t="s">
        <v>39</v>
      </c>
      <c r="P573" s="107">
        <v>42724</v>
      </c>
      <c r="Q573" s="106" t="s">
        <v>35</v>
      </c>
      <c r="R573" s="107">
        <v>40940</v>
      </c>
      <c r="S573" s="106" t="s">
        <v>35</v>
      </c>
      <c r="T573" s="107">
        <v>42732</v>
      </c>
      <c r="U573" s="106" t="s">
        <v>84</v>
      </c>
      <c r="V573" s="106" t="s">
        <v>35</v>
      </c>
      <c r="W573" s="107">
        <v>42732</v>
      </c>
      <c r="X573" s="106" t="s">
        <v>84</v>
      </c>
      <c r="Y573" s="106" t="s">
        <v>42</v>
      </c>
      <c r="Z573" s="107">
        <v>42732</v>
      </c>
      <c r="AA573" s="106" t="s">
        <v>86</v>
      </c>
    </row>
    <row r="574" spans="1:27" x14ac:dyDescent="0.25">
      <c r="A574" s="106" t="s">
        <v>1356</v>
      </c>
      <c r="B574" s="106" t="s">
        <v>1844</v>
      </c>
      <c r="C574" s="106" t="s">
        <v>2547</v>
      </c>
      <c r="D574" s="106" t="s">
        <v>2548</v>
      </c>
      <c r="F574" s="106" t="s">
        <v>2549</v>
      </c>
      <c r="G574" s="106" t="s">
        <v>2550</v>
      </c>
      <c r="H574" s="106" t="s">
        <v>1844</v>
      </c>
      <c r="I574" s="106" t="s">
        <v>2551</v>
      </c>
      <c r="J574" s="106" t="s">
        <v>83</v>
      </c>
      <c r="K574" s="106" t="s">
        <v>84</v>
      </c>
      <c r="M574" s="107">
        <v>39393</v>
      </c>
      <c r="N574" s="106" t="s">
        <v>84</v>
      </c>
      <c r="O574" s="106" t="s">
        <v>39</v>
      </c>
      <c r="P574" s="107">
        <v>39534</v>
      </c>
      <c r="Q574" s="106" t="s">
        <v>35</v>
      </c>
      <c r="R574" s="107">
        <v>37894</v>
      </c>
      <c r="S574" s="106" t="s">
        <v>35</v>
      </c>
      <c r="T574" s="107">
        <v>38623</v>
      </c>
      <c r="U574" s="106" t="s">
        <v>84</v>
      </c>
      <c r="V574" s="106" t="s">
        <v>35</v>
      </c>
      <c r="W574" s="107">
        <v>41533</v>
      </c>
      <c r="X574" s="106" t="s">
        <v>85</v>
      </c>
      <c r="AA574" s="106" t="s">
        <v>86</v>
      </c>
    </row>
    <row r="575" spans="1:27" x14ac:dyDescent="0.25">
      <c r="A575" s="106" t="s">
        <v>1356</v>
      </c>
      <c r="B575" s="106" t="s">
        <v>1844</v>
      </c>
      <c r="C575" s="106" t="s">
        <v>2552</v>
      </c>
      <c r="D575" s="106" t="s">
        <v>2553</v>
      </c>
      <c r="F575" s="106" t="s">
        <v>2554</v>
      </c>
      <c r="G575" s="106" t="s">
        <v>2108</v>
      </c>
      <c r="H575" s="106" t="s">
        <v>1844</v>
      </c>
      <c r="I575" s="106" t="s">
        <v>2555</v>
      </c>
      <c r="J575" s="106" t="s">
        <v>105</v>
      </c>
      <c r="K575" s="106" t="s">
        <v>85</v>
      </c>
      <c r="N575" s="106" t="s">
        <v>85</v>
      </c>
      <c r="Q575" s="106" t="s">
        <v>35</v>
      </c>
      <c r="R575" s="107">
        <v>42641</v>
      </c>
      <c r="S575" s="106" t="s">
        <v>35</v>
      </c>
      <c r="T575" s="107">
        <v>42107</v>
      </c>
      <c r="U575" s="106" t="s">
        <v>85</v>
      </c>
      <c r="X575" s="106" t="s">
        <v>85</v>
      </c>
      <c r="AA575" s="106" t="s">
        <v>86</v>
      </c>
    </row>
    <row r="576" spans="1:27" x14ac:dyDescent="0.25">
      <c r="A576" s="106" t="s">
        <v>1356</v>
      </c>
      <c r="B576" s="106" t="s">
        <v>1844</v>
      </c>
      <c r="C576" s="106" t="s">
        <v>2556</v>
      </c>
      <c r="D576" s="106" t="s">
        <v>1817</v>
      </c>
      <c r="F576" s="106" t="s">
        <v>2557</v>
      </c>
      <c r="G576" s="106" t="s">
        <v>2546</v>
      </c>
      <c r="H576" s="106" t="s">
        <v>1844</v>
      </c>
      <c r="I576" s="106" t="s">
        <v>2543</v>
      </c>
      <c r="J576" s="106" t="s">
        <v>105</v>
      </c>
      <c r="K576" s="106" t="s">
        <v>84</v>
      </c>
      <c r="M576" s="107">
        <v>40998</v>
      </c>
      <c r="N576" s="106" t="s">
        <v>84</v>
      </c>
      <c r="O576" s="106" t="s">
        <v>39</v>
      </c>
      <c r="P576" s="107">
        <v>40998</v>
      </c>
      <c r="Q576" s="106" t="s">
        <v>35</v>
      </c>
      <c r="R576" s="107">
        <v>40085</v>
      </c>
      <c r="S576" s="106" t="s">
        <v>35</v>
      </c>
      <c r="T576" s="107">
        <v>40085</v>
      </c>
      <c r="U576" s="106" t="s">
        <v>84</v>
      </c>
      <c r="V576" s="106" t="s">
        <v>35</v>
      </c>
      <c r="W576" s="107">
        <v>45014</v>
      </c>
      <c r="X576" s="106" t="s">
        <v>85</v>
      </c>
      <c r="AA576" s="106" t="s">
        <v>86</v>
      </c>
    </row>
    <row r="577" spans="1:27" x14ac:dyDescent="0.25">
      <c r="A577" s="106" t="s">
        <v>1356</v>
      </c>
      <c r="B577" s="106" t="s">
        <v>1844</v>
      </c>
      <c r="C577" s="106" t="s">
        <v>2558</v>
      </c>
      <c r="D577" s="106" t="s">
        <v>2559</v>
      </c>
      <c r="E577" s="106" t="s">
        <v>641</v>
      </c>
      <c r="F577" s="106" t="s">
        <v>2560</v>
      </c>
      <c r="G577" s="106" t="s">
        <v>2561</v>
      </c>
      <c r="H577" s="106" t="s">
        <v>1844</v>
      </c>
      <c r="I577" s="106" t="s">
        <v>2562</v>
      </c>
      <c r="J577" s="106" t="s">
        <v>105</v>
      </c>
      <c r="K577" s="106" t="s">
        <v>85</v>
      </c>
      <c r="N577" s="106" t="s">
        <v>85</v>
      </c>
      <c r="U577" s="106" t="s">
        <v>85</v>
      </c>
      <c r="X577" s="106" t="s">
        <v>85</v>
      </c>
      <c r="AA577" s="106" t="s">
        <v>86</v>
      </c>
    </row>
    <row r="578" spans="1:27" x14ac:dyDescent="0.25">
      <c r="A578" s="106" t="s">
        <v>1356</v>
      </c>
      <c r="B578" s="106" t="s">
        <v>1844</v>
      </c>
      <c r="C578" s="106" t="s">
        <v>2563</v>
      </c>
      <c r="D578" s="106" t="s">
        <v>2564</v>
      </c>
      <c r="E578" s="106" t="s">
        <v>2330</v>
      </c>
      <c r="F578" s="106" t="s">
        <v>2565</v>
      </c>
      <c r="G578" s="106" t="s">
        <v>2566</v>
      </c>
      <c r="H578" s="106" t="s">
        <v>1844</v>
      </c>
      <c r="I578" s="106" t="s">
        <v>2567</v>
      </c>
      <c r="J578" s="106" t="s">
        <v>83</v>
      </c>
      <c r="K578" s="106" t="s">
        <v>85</v>
      </c>
      <c r="N578" s="106" t="s">
        <v>85</v>
      </c>
      <c r="Q578" s="106" t="s">
        <v>35</v>
      </c>
      <c r="R578" s="107">
        <v>38254</v>
      </c>
      <c r="S578" s="106" t="s">
        <v>35</v>
      </c>
      <c r="T578" s="107">
        <v>38625</v>
      </c>
      <c r="U578" s="106" t="s">
        <v>85</v>
      </c>
      <c r="X578" s="106" t="s">
        <v>85</v>
      </c>
      <c r="AA578" s="106" t="s">
        <v>86</v>
      </c>
    </row>
    <row r="579" spans="1:27" x14ac:dyDescent="0.25">
      <c r="A579" s="106" t="s">
        <v>1356</v>
      </c>
      <c r="B579" s="106" t="s">
        <v>1844</v>
      </c>
      <c r="C579" s="106" t="s">
        <v>2568</v>
      </c>
      <c r="D579" s="106" t="s">
        <v>2569</v>
      </c>
      <c r="E579" s="106" t="s">
        <v>703</v>
      </c>
      <c r="F579" s="106" t="s">
        <v>2570</v>
      </c>
      <c r="G579" s="106" t="s">
        <v>2141</v>
      </c>
      <c r="H579" s="106" t="s">
        <v>1844</v>
      </c>
      <c r="I579" s="106" t="s">
        <v>2142</v>
      </c>
      <c r="J579" s="106" t="s">
        <v>83</v>
      </c>
      <c r="K579" s="106" t="s">
        <v>85</v>
      </c>
      <c r="N579" s="106" t="s">
        <v>85</v>
      </c>
      <c r="Q579" s="106" t="s">
        <v>35</v>
      </c>
      <c r="R579" s="107">
        <v>38548</v>
      </c>
      <c r="S579" s="106" t="s">
        <v>35</v>
      </c>
      <c r="T579" s="107">
        <v>38258</v>
      </c>
      <c r="U579" s="106" t="s">
        <v>85</v>
      </c>
      <c r="X579" s="106" t="s">
        <v>85</v>
      </c>
      <c r="AA579" s="106" t="s">
        <v>86</v>
      </c>
    </row>
    <row r="580" spans="1:27" x14ac:dyDescent="0.25">
      <c r="A580" s="106" t="s">
        <v>1356</v>
      </c>
      <c r="B580" s="106" t="s">
        <v>1844</v>
      </c>
      <c r="C580" s="106" t="s">
        <v>2571</v>
      </c>
      <c r="D580" s="106" t="s">
        <v>2572</v>
      </c>
      <c r="E580" s="106" t="s">
        <v>703</v>
      </c>
      <c r="F580" s="106" t="s">
        <v>2573</v>
      </c>
      <c r="G580" s="106" t="s">
        <v>2574</v>
      </c>
      <c r="H580" s="106" t="s">
        <v>1844</v>
      </c>
      <c r="I580" s="106" t="s">
        <v>2575</v>
      </c>
      <c r="J580" s="106" t="s">
        <v>105</v>
      </c>
      <c r="K580" s="106" t="s">
        <v>85</v>
      </c>
      <c r="N580" s="106" t="s">
        <v>85</v>
      </c>
      <c r="Q580" s="106" t="s">
        <v>35</v>
      </c>
      <c r="R580" s="107">
        <v>41535</v>
      </c>
      <c r="S580" s="106" t="s">
        <v>35</v>
      </c>
      <c r="T580" s="107">
        <v>40263</v>
      </c>
      <c r="U580" s="106" t="s">
        <v>85</v>
      </c>
      <c r="X580" s="106" t="s">
        <v>85</v>
      </c>
      <c r="AA580" s="106" t="s">
        <v>86</v>
      </c>
    </row>
    <row r="581" spans="1:27" x14ac:dyDescent="0.25">
      <c r="A581" s="106" t="s">
        <v>1356</v>
      </c>
      <c r="B581" s="106" t="s">
        <v>1844</v>
      </c>
      <c r="C581" s="106" t="s">
        <v>2576</v>
      </c>
      <c r="D581" s="106" t="s">
        <v>2577</v>
      </c>
      <c r="F581" s="106" t="s">
        <v>2578</v>
      </c>
      <c r="G581" s="106" t="s">
        <v>1892</v>
      </c>
      <c r="H581" s="106" t="s">
        <v>1844</v>
      </c>
      <c r="I581" s="106" t="s">
        <v>2160</v>
      </c>
      <c r="J581" s="106" t="s">
        <v>105</v>
      </c>
      <c r="K581" s="106" t="s">
        <v>84</v>
      </c>
      <c r="M581" s="107">
        <v>40986</v>
      </c>
      <c r="N581" s="106" t="s">
        <v>85</v>
      </c>
      <c r="Q581" s="106" t="s">
        <v>35</v>
      </c>
      <c r="R581" s="107">
        <v>40969</v>
      </c>
      <c r="S581" s="106" t="s">
        <v>35</v>
      </c>
      <c r="T581" s="107">
        <v>41361</v>
      </c>
      <c r="U581" s="106" t="s">
        <v>85</v>
      </c>
      <c r="X581" s="106" t="s">
        <v>85</v>
      </c>
      <c r="AA581" s="106" t="s">
        <v>86</v>
      </c>
    </row>
    <row r="582" spans="1:27" x14ac:dyDescent="0.25">
      <c r="A582" s="106" t="s">
        <v>1356</v>
      </c>
      <c r="B582" s="106" t="s">
        <v>1844</v>
      </c>
      <c r="C582" s="106" t="s">
        <v>2579</v>
      </c>
      <c r="D582" s="106" t="s">
        <v>2580</v>
      </c>
      <c r="F582" s="106" t="s">
        <v>2581</v>
      </c>
      <c r="G582" s="106" t="s">
        <v>2582</v>
      </c>
      <c r="H582" s="106" t="s">
        <v>1844</v>
      </c>
      <c r="I582" s="106" t="s">
        <v>2583</v>
      </c>
      <c r="J582" s="106" t="s">
        <v>105</v>
      </c>
      <c r="K582" s="106" t="s">
        <v>84</v>
      </c>
      <c r="M582" s="107">
        <v>35170</v>
      </c>
      <c r="N582" s="106" t="s">
        <v>84</v>
      </c>
      <c r="P582" s="107">
        <v>35170</v>
      </c>
      <c r="Q582" s="106" t="s">
        <v>35</v>
      </c>
      <c r="R582" s="107">
        <v>39897</v>
      </c>
      <c r="S582" s="106" t="s">
        <v>35</v>
      </c>
      <c r="T582" s="107">
        <v>39897</v>
      </c>
      <c r="U582" s="106" t="s">
        <v>84</v>
      </c>
      <c r="V582" s="106" t="s">
        <v>35</v>
      </c>
      <c r="W582" s="107">
        <v>41344</v>
      </c>
      <c r="X582" s="106" t="s">
        <v>84</v>
      </c>
      <c r="Y582" s="106" t="s">
        <v>42</v>
      </c>
      <c r="Z582" s="107">
        <v>43812</v>
      </c>
      <c r="AA582" s="106" t="s">
        <v>86</v>
      </c>
    </row>
    <row r="583" spans="1:27" x14ac:dyDescent="0.25">
      <c r="A583" s="106" t="s">
        <v>1356</v>
      </c>
      <c r="B583" s="106" t="s">
        <v>1844</v>
      </c>
      <c r="C583" s="106" t="s">
        <v>2584</v>
      </c>
      <c r="D583" s="106" t="s">
        <v>2585</v>
      </c>
      <c r="F583" s="106" t="s">
        <v>2586</v>
      </c>
      <c r="G583" s="106" t="s">
        <v>2582</v>
      </c>
      <c r="H583" s="106" t="s">
        <v>1844</v>
      </c>
      <c r="I583" s="106" t="s">
        <v>2583</v>
      </c>
      <c r="J583" s="106" t="s">
        <v>116</v>
      </c>
      <c r="K583" s="106" t="s">
        <v>84</v>
      </c>
      <c r="M583" s="107">
        <v>40664</v>
      </c>
      <c r="N583" s="106" t="s">
        <v>85</v>
      </c>
      <c r="Q583" s="106" t="s">
        <v>35</v>
      </c>
      <c r="R583" s="107">
        <v>42079</v>
      </c>
      <c r="S583" s="106" t="s">
        <v>35</v>
      </c>
      <c r="T583" s="107">
        <v>42079</v>
      </c>
      <c r="U583" s="106" t="s">
        <v>84</v>
      </c>
      <c r="V583" s="106" t="s">
        <v>35</v>
      </c>
      <c r="W583" s="107">
        <v>42079</v>
      </c>
      <c r="X583" s="106" t="s">
        <v>84</v>
      </c>
      <c r="Y583" s="106" t="s">
        <v>42</v>
      </c>
      <c r="Z583" s="107">
        <v>43402</v>
      </c>
      <c r="AA583" s="106" t="s">
        <v>86</v>
      </c>
    </row>
    <row r="584" spans="1:27" x14ac:dyDescent="0.25">
      <c r="A584" s="106" t="s">
        <v>1356</v>
      </c>
      <c r="B584" s="106" t="s">
        <v>1844</v>
      </c>
      <c r="C584" s="106" t="s">
        <v>2587</v>
      </c>
      <c r="D584" s="106" t="s">
        <v>2588</v>
      </c>
      <c r="E584" s="106" t="s">
        <v>1862</v>
      </c>
      <c r="F584" s="106" t="s">
        <v>2589</v>
      </c>
      <c r="G584" s="106" t="s">
        <v>2590</v>
      </c>
      <c r="H584" s="106" t="s">
        <v>1844</v>
      </c>
      <c r="I584" s="106" t="s">
        <v>2591</v>
      </c>
      <c r="J584" s="106" t="s">
        <v>116</v>
      </c>
      <c r="K584" s="106" t="s">
        <v>85</v>
      </c>
      <c r="N584" s="106" t="s">
        <v>85</v>
      </c>
      <c r="Q584" s="106" t="s">
        <v>35</v>
      </c>
      <c r="R584" s="107">
        <v>41005</v>
      </c>
      <c r="S584" s="106" t="s">
        <v>35</v>
      </c>
      <c r="T584" s="107">
        <v>41005</v>
      </c>
      <c r="U584" s="106" t="s">
        <v>85</v>
      </c>
      <c r="X584" s="106" t="s">
        <v>85</v>
      </c>
      <c r="AA584" s="106" t="s">
        <v>86</v>
      </c>
    </row>
    <row r="585" spans="1:27" x14ac:dyDescent="0.25">
      <c r="A585" s="106" t="s">
        <v>1356</v>
      </c>
      <c r="B585" s="106" t="s">
        <v>1844</v>
      </c>
      <c r="C585" s="106" t="s">
        <v>2592</v>
      </c>
      <c r="D585" s="106" t="s">
        <v>720</v>
      </c>
      <c r="F585" s="106" t="s">
        <v>2593</v>
      </c>
      <c r="G585" s="106" t="s">
        <v>2594</v>
      </c>
      <c r="H585" s="106" t="s">
        <v>1844</v>
      </c>
      <c r="I585" s="106" t="s">
        <v>2595</v>
      </c>
      <c r="J585" s="106" t="s">
        <v>83</v>
      </c>
      <c r="K585" s="106" t="s">
        <v>84</v>
      </c>
      <c r="M585" s="107">
        <v>41358</v>
      </c>
      <c r="N585" s="106" t="s">
        <v>84</v>
      </c>
      <c r="O585" s="106" t="s">
        <v>39</v>
      </c>
      <c r="P585" s="107">
        <v>42425</v>
      </c>
      <c r="Q585" s="106" t="s">
        <v>35</v>
      </c>
      <c r="R585" s="107">
        <v>38625</v>
      </c>
      <c r="S585" s="106" t="s">
        <v>35</v>
      </c>
      <c r="T585" s="107">
        <v>38989</v>
      </c>
      <c r="U585" s="106" t="s">
        <v>85</v>
      </c>
      <c r="X585" s="106" t="s">
        <v>85</v>
      </c>
      <c r="AA585" s="106" t="s">
        <v>86</v>
      </c>
    </row>
    <row r="586" spans="1:27" x14ac:dyDescent="0.25">
      <c r="A586" s="106" t="s">
        <v>1356</v>
      </c>
      <c r="B586" s="106" t="s">
        <v>1844</v>
      </c>
      <c r="C586" s="106" t="s">
        <v>2596</v>
      </c>
      <c r="D586" s="106" t="s">
        <v>2597</v>
      </c>
      <c r="E586" s="106" t="s">
        <v>641</v>
      </c>
      <c r="F586" s="106" t="s">
        <v>2598</v>
      </c>
      <c r="G586" s="106" t="s">
        <v>2342</v>
      </c>
      <c r="H586" s="106" t="s">
        <v>1844</v>
      </c>
      <c r="I586" s="106" t="s">
        <v>2343</v>
      </c>
      <c r="J586" s="106" t="s">
        <v>83</v>
      </c>
      <c r="K586" s="106" t="s">
        <v>84</v>
      </c>
      <c r="M586" s="107">
        <v>41187</v>
      </c>
      <c r="N586" s="106" t="s">
        <v>84</v>
      </c>
      <c r="O586" s="106" t="s">
        <v>37</v>
      </c>
      <c r="P586" s="107">
        <v>41187</v>
      </c>
      <c r="Q586" s="106" t="s">
        <v>35</v>
      </c>
      <c r="R586" s="107">
        <v>37894</v>
      </c>
      <c r="S586" s="106" t="s">
        <v>35</v>
      </c>
      <c r="T586" s="107">
        <v>38623</v>
      </c>
      <c r="U586" s="106" t="s">
        <v>84</v>
      </c>
      <c r="V586" s="106" t="s">
        <v>35</v>
      </c>
      <c r="W586" s="107">
        <v>42305</v>
      </c>
      <c r="X586" s="106" t="s">
        <v>84</v>
      </c>
      <c r="Y586" s="106" t="s">
        <v>42</v>
      </c>
      <c r="Z586" s="107">
        <v>42625</v>
      </c>
      <c r="AA586" s="106" t="s">
        <v>86</v>
      </c>
    </row>
    <row r="587" spans="1:27" x14ac:dyDescent="0.25">
      <c r="A587" s="106" t="s">
        <v>1356</v>
      </c>
      <c r="B587" s="106" t="s">
        <v>1844</v>
      </c>
      <c r="C587" s="106" t="s">
        <v>2599</v>
      </c>
      <c r="D587" s="106" t="s">
        <v>2600</v>
      </c>
      <c r="E587" s="106" t="s">
        <v>703</v>
      </c>
      <c r="F587" s="106" t="s">
        <v>2601</v>
      </c>
      <c r="G587" s="106" t="s">
        <v>2602</v>
      </c>
      <c r="H587" s="106" t="s">
        <v>1844</v>
      </c>
      <c r="I587" s="106" t="s">
        <v>2603</v>
      </c>
      <c r="J587" s="106" t="s">
        <v>83</v>
      </c>
      <c r="K587" s="106" t="s">
        <v>85</v>
      </c>
      <c r="N587" s="106" t="s">
        <v>85</v>
      </c>
      <c r="Q587" s="106" t="s">
        <v>35</v>
      </c>
      <c r="R587" s="107">
        <v>36433</v>
      </c>
      <c r="S587" s="106" t="s">
        <v>35</v>
      </c>
      <c r="T587" s="107">
        <v>36433</v>
      </c>
      <c r="U587" s="106" t="s">
        <v>85</v>
      </c>
      <c r="X587" s="106" t="s">
        <v>85</v>
      </c>
      <c r="AA587" s="106" t="s">
        <v>86</v>
      </c>
    </row>
    <row r="588" spans="1:27" x14ac:dyDescent="0.25">
      <c r="A588" s="106" t="s">
        <v>1356</v>
      </c>
      <c r="B588" s="106" t="s">
        <v>1844</v>
      </c>
      <c r="C588" s="106" t="s">
        <v>2604</v>
      </c>
      <c r="D588" s="106" t="s">
        <v>2605</v>
      </c>
      <c r="F588" s="106" t="s">
        <v>2606</v>
      </c>
      <c r="G588" s="106" t="s">
        <v>2607</v>
      </c>
      <c r="H588" s="106" t="s">
        <v>1844</v>
      </c>
      <c r="I588" s="106" t="s">
        <v>2603</v>
      </c>
      <c r="J588" s="106" t="s">
        <v>83</v>
      </c>
      <c r="K588" s="106" t="s">
        <v>85</v>
      </c>
      <c r="N588" s="106" t="s">
        <v>85</v>
      </c>
      <c r="Q588" s="106" t="s">
        <v>35</v>
      </c>
      <c r="R588" s="107">
        <v>36431</v>
      </c>
      <c r="S588" s="106" t="s">
        <v>35</v>
      </c>
      <c r="T588" s="107">
        <v>36431</v>
      </c>
      <c r="U588" s="106" t="s">
        <v>85</v>
      </c>
      <c r="X588" s="106" t="s">
        <v>85</v>
      </c>
      <c r="AA588" s="106" t="s">
        <v>86</v>
      </c>
    </row>
    <row r="589" spans="1:27" x14ac:dyDescent="0.25">
      <c r="A589" s="106" t="s">
        <v>1356</v>
      </c>
      <c r="B589" s="106" t="s">
        <v>1844</v>
      </c>
      <c r="C589" s="106" t="s">
        <v>2608</v>
      </c>
      <c r="D589" s="106" t="s">
        <v>2609</v>
      </c>
      <c r="F589" s="106" t="s">
        <v>2610</v>
      </c>
      <c r="G589" s="106" t="s">
        <v>2611</v>
      </c>
      <c r="H589" s="106" t="s">
        <v>1844</v>
      </c>
      <c r="I589" s="106" t="s">
        <v>2612</v>
      </c>
      <c r="J589" s="106" t="s">
        <v>83</v>
      </c>
      <c r="K589" s="106" t="s">
        <v>84</v>
      </c>
      <c r="M589" s="107">
        <v>36532</v>
      </c>
      <c r="N589" s="106" t="s">
        <v>84</v>
      </c>
      <c r="O589" s="106" t="s">
        <v>39</v>
      </c>
      <c r="P589" s="107">
        <v>36532</v>
      </c>
      <c r="Q589" s="106" t="s">
        <v>35</v>
      </c>
      <c r="R589" s="107">
        <v>36433</v>
      </c>
      <c r="S589" s="106" t="s">
        <v>35</v>
      </c>
      <c r="T589" s="107">
        <v>36433</v>
      </c>
      <c r="U589" s="106" t="s">
        <v>84</v>
      </c>
      <c r="V589" s="106" t="s">
        <v>35</v>
      </c>
      <c r="W589" s="107">
        <v>41165</v>
      </c>
      <c r="X589" s="106" t="s">
        <v>84</v>
      </c>
      <c r="Y589" s="106" t="s">
        <v>44</v>
      </c>
      <c r="Z589" s="107">
        <v>38894</v>
      </c>
      <c r="AA589" s="106" t="s">
        <v>86</v>
      </c>
    </row>
    <row r="590" spans="1:27" x14ac:dyDescent="0.25">
      <c r="A590" s="106" t="s">
        <v>1356</v>
      </c>
      <c r="B590" s="106" t="s">
        <v>1844</v>
      </c>
      <c r="C590" s="106" t="s">
        <v>2613</v>
      </c>
      <c r="D590" s="106" t="s">
        <v>2614</v>
      </c>
      <c r="F590" s="106" t="s">
        <v>2615</v>
      </c>
      <c r="G590" s="106" t="s">
        <v>2616</v>
      </c>
      <c r="H590" s="106" t="s">
        <v>1844</v>
      </c>
      <c r="I590" s="106" t="s">
        <v>2617</v>
      </c>
      <c r="J590" s="106" t="s">
        <v>105</v>
      </c>
      <c r="K590" s="106" t="s">
        <v>85</v>
      </c>
      <c r="N590" s="106" t="s">
        <v>85</v>
      </c>
      <c r="Q590" s="106" t="s">
        <v>35</v>
      </c>
      <c r="R590" s="107">
        <v>42277</v>
      </c>
      <c r="S590" s="106" t="s">
        <v>35</v>
      </c>
      <c r="T590" s="107">
        <v>42642</v>
      </c>
      <c r="U590" s="106" t="s">
        <v>85</v>
      </c>
      <c r="X590" s="106" t="s">
        <v>85</v>
      </c>
      <c r="AA590" s="106" t="s">
        <v>86</v>
      </c>
    </row>
    <row r="591" spans="1:27" x14ac:dyDescent="0.25">
      <c r="A591" s="106" t="s">
        <v>1356</v>
      </c>
      <c r="B591" s="106" t="s">
        <v>1844</v>
      </c>
      <c r="C591" s="106" t="s">
        <v>2618</v>
      </c>
      <c r="D591" s="106" t="s">
        <v>2619</v>
      </c>
      <c r="F591" s="106" t="s">
        <v>2620</v>
      </c>
      <c r="G591" s="106" t="s">
        <v>2621</v>
      </c>
      <c r="H591" s="106" t="s">
        <v>1844</v>
      </c>
      <c r="I591" s="106" t="s">
        <v>2622</v>
      </c>
      <c r="J591" s="106" t="s">
        <v>83</v>
      </c>
      <c r="K591" s="106" t="s">
        <v>84</v>
      </c>
      <c r="M591" s="107">
        <v>42094</v>
      </c>
      <c r="N591" s="106" t="s">
        <v>84</v>
      </c>
      <c r="O591" s="106" t="s">
        <v>39</v>
      </c>
      <c r="P591" s="107">
        <v>42094</v>
      </c>
      <c r="Q591" s="106" t="s">
        <v>35</v>
      </c>
      <c r="R591" s="107">
        <v>37894</v>
      </c>
      <c r="S591" s="106" t="s">
        <v>35</v>
      </c>
      <c r="T591" s="107">
        <v>37525</v>
      </c>
      <c r="U591" s="106" t="s">
        <v>84</v>
      </c>
      <c r="V591" s="106" t="s">
        <v>35</v>
      </c>
      <c r="W591" s="107">
        <v>44637</v>
      </c>
      <c r="X591" s="106" t="s">
        <v>85</v>
      </c>
      <c r="AA591" s="106" t="s">
        <v>86</v>
      </c>
    </row>
    <row r="592" spans="1:27" x14ac:dyDescent="0.25">
      <c r="A592" s="106" t="s">
        <v>1356</v>
      </c>
      <c r="B592" s="106" t="s">
        <v>2623</v>
      </c>
      <c r="C592" s="106" t="s">
        <v>2624</v>
      </c>
      <c r="D592" s="106" t="s">
        <v>2625</v>
      </c>
      <c r="F592" s="106" t="s">
        <v>2626</v>
      </c>
      <c r="G592" s="106" t="s">
        <v>2627</v>
      </c>
      <c r="H592" s="106" t="s">
        <v>2623</v>
      </c>
      <c r="I592" s="106" t="s">
        <v>2628</v>
      </c>
      <c r="J592" s="106" t="s">
        <v>116</v>
      </c>
      <c r="K592" s="106" t="s">
        <v>84</v>
      </c>
      <c r="M592" s="107">
        <v>39183</v>
      </c>
      <c r="N592" s="106" t="s">
        <v>84</v>
      </c>
      <c r="O592" s="106" t="s">
        <v>37</v>
      </c>
      <c r="P592" s="107">
        <v>39183</v>
      </c>
      <c r="Q592" s="106" t="s">
        <v>35</v>
      </c>
      <c r="R592" s="107">
        <v>41534</v>
      </c>
      <c r="S592" s="106" t="s">
        <v>35</v>
      </c>
      <c r="T592" s="107">
        <v>41534</v>
      </c>
      <c r="U592" s="106" t="s">
        <v>84</v>
      </c>
      <c r="V592" s="106" t="s">
        <v>35</v>
      </c>
      <c r="W592" s="107">
        <v>43971</v>
      </c>
      <c r="X592" s="106" t="s">
        <v>84</v>
      </c>
      <c r="Y592" s="106" t="s">
        <v>43</v>
      </c>
      <c r="Z592" s="107">
        <v>43972</v>
      </c>
      <c r="AA592" s="106" t="s">
        <v>86</v>
      </c>
    </row>
    <row r="593" spans="1:27" x14ac:dyDescent="0.25">
      <c r="A593" s="106" t="s">
        <v>1356</v>
      </c>
      <c r="B593" s="106" t="s">
        <v>2623</v>
      </c>
      <c r="C593" s="106" t="s">
        <v>2629</v>
      </c>
      <c r="D593" s="106" t="s">
        <v>2630</v>
      </c>
      <c r="F593" s="106" t="s">
        <v>2631</v>
      </c>
      <c r="G593" s="106" t="s">
        <v>2632</v>
      </c>
      <c r="H593" s="106" t="s">
        <v>2623</v>
      </c>
      <c r="I593" s="106" t="s">
        <v>2633</v>
      </c>
      <c r="J593" s="106" t="s">
        <v>105</v>
      </c>
      <c r="K593" s="106" t="s">
        <v>84</v>
      </c>
      <c r="M593" s="107">
        <v>42136</v>
      </c>
      <c r="N593" s="106" t="s">
        <v>84</v>
      </c>
      <c r="O593" s="106" t="s">
        <v>37</v>
      </c>
      <c r="P593" s="107">
        <v>42136</v>
      </c>
      <c r="Q593" s="106" t="s">
        <v>35</v>
      </c>
      <c r="R593" s="107">
        <v>41855</v>
      </c>
      <c r="S593" s="106" t="s">
        <v>35</v>
      </c>
      <c r="T593" s="107">
        <v>42136</v>
      </c>
      <c r="U593" s="106" t="s">
        <v>84</v>
      </c>
      <c r="V593" s="106" t="s">
        <v>35</v>
      </c>
      <c r="W593" s="107">
        <v>44533</v>
      </c>
      <c r="X593" s="106" t="s">
        <v>84</v>
      </c>
      <c r="Y593" s="106" t="s">
        <v>44</v>
      </c>
      <c r="Z593" s="107">
        <v>44533</v>
      </c>
      <c r="AA593" s="106" t="s">
        <v>86</v>
      </c>
    </row>
    <row r="594" spans="1:27" x14ac:dyDescent="0.25">
      <c r="A594" s="106" t="s">
        <v>1356</v>
      </c>
      <c r="B594" s="106" t="s">
        <v>2623</v>
      </c>
      <c r="C594" s="106" t="s">
        <v>2634</v>
      </c>
      <c r="D594" s="106" t="s">
        <v>2635</v>
      </c>
      <c r="F594" s="106" t="s">
        <v>2636</v>
      </c>
      <c r="G594" s="106" t="s">
        <v>2637</v>
      </c>
      <c r="H594" s="106" t="s">
        <v>2623</v>
      </c>
      <c r="I594" s="106" t="s">
        <v>2638</v>
      </c>
      <c r="J594" s="106" t="s">
        <v>105</v>
      </c>
      <c r="K594" s="106" t="s">
        <v>84</v>
      </c>
      <c r="M594" s="107">
        <v>41177</v>
      </c>
      <c r="N594" s="106" t="s">
        <v>84</v>
      </c>
      <c r="O594" s="106" t="s">
        <v>37</v>
      </c>
      <c r="P594" s="107">
        <v>41177</v>
      </c>
      <c r="Q594" s="106" t="s">
        <v>35</v>
      </c>
      <c r="R594" s="107">
        <v>41177</v>
      </c>
      <c r="S594" s="106" t="s">
        <v>35</v>
      </c>
      <c r="T594" s="107">
        <v>41177</v>
      </c>
      <c r="U594" s="106" t="s">
        <v>84</v>
      </c>
      <c r="V594" s="106" t="s">
        <v>35</v>
      </c>
      <c r="W594" s="107">
        <v>43692</v>
      </c>
      <c r="X594" s="106" t="s">
        <v>85</v>
      </c>
      <c r="AA594" s="106" t="s">
        <v>86</v>
      </c>
    </row>
    <row r="595" spans="1:27" x14ac:dyDescent="0.25">
      <c r="A595" s="106" t="s">
        <v>1356</v>
      </c>
      <c r="B595" s="106" t="s">
        <v>2623</v>
      </c>
      <c r="C595" s="106" t="s">
        <v>2639</v>
      </c>
      <c r="D595" s="106" t="s">
        <v>2640</v>
      </c>
      <c r="F595" s="106" t="s">
        <v>2641</v>
      </c>
      <c r="G595" s="106" t="s">
        <v>2642</v>
      </c>
      <c r="H595" s="106" t="s">
        <v>2623</v>
      </c>
      <c r="I595" s="106" t="s">
        <v>2643</v>
      </c>
      <c r="J595" s="106" t="s">
        <v>116</v>
      </c>
      <c r="K595" s="106" t="s">
        <v>84</v>
      </c>
      <c r="M595" s="107">
        <v>41905</v>
      </c>
      <c r="N595" s="106" t="s">
        <v>84</v>
      </c>
      <c r="O595" s="106" t="s">
        <v>37</v>
      </c>
      <c r="P595" s="107">
        <v>41905</v>
      </c>
      <c r="Q595" s="106" t="s">
        <v>35</v>
      </c>
      <c r="R595" s="107">
        <v>41899</v>
      </c>
      <c r="S595" s="106" t="s">
        <v>35</v>
      </c>
      <c r="T595" s="107">
        <v>41899</v>
      </c>
      <c r="U595" s="106" t="s">
        <v>84</v>
      </c>
      <c r="V595" s="106" t="s">
        <v>35</v>
      </c>
      <c r="W595" s="107">
        <v>44062</v>
      </c>
      <c r="X595" s="106" t="s">
        <v>85</v>
      </c>
      <c r="AA595" s="106" t="s">
        <v>86</v>
      </c>
    </row>
    <row r="596" spans="1:27" x14ac:dyDescent="0.25">
      <c r="A596" s="106" t="s">
        <v>1356</v>
      </c>
      <c r="B596" s="106" t="s">
        <v>2623</v>
      </c>
      <c r="C596" s="106" t="s">
        <v>2644</v>
      </c>
      <c r="D596" s="106" t="s">
        <v>2645</v>
      </c>
      <c r="F596" s="106" t="s">
        <v>2646</v>
      </c>
      <c r="G596" s="106" t="s">
        <v>2647</v>
      </c>
      <c r="H596" s="106" t="s">
        <v>2623</v>
      </c>
      <c r="I596" s="106" t="s">
        <v>2648</v>
      </c>
      <c r="J596" s="106" t="s">
        <v>105</v>
      </c>
      <c r="K596" s="106" t="s">
        <v>85</v>
      </c>
      <c r="N596" s="106" t="s">
        <v>85</v>
      </c>
      <c r="U596" s="106" t="s">
        <v>85</v>
      </c>
      <c r="X596" s="106" t="s">
        <v>85</v>
      </c>
      <c r="AA596" s="106" t="s">
        <v>86</v>
      </c>
    </row>
    <row r="597" spans="1:27" x14ac:dyDescent="0.25">
      <c r="A597" s="106" t="s">
        <v>1356</v>
      </c>
      <c r="B597" s="106" t="s">
        <v>2623</v>
      </c>
      <c r="C597" s="106" t="s">
        <v>2649</v>
      </c>
      <c r="D597" s="106" t="s">
        <v>2650</v>
      </c>
      <c r="F597" s="106" t="s">
        <v>2651</v>
      </c>
      <c r="G597" s="106" t="s">
        <v>2652</v>
      </c>
      <c r="H597" s="106" t="s">
        <v>2623</v>
      </c>
      <c r="I597" s="106" t="s">
        <v>2653</v>
      </c>
      <c r="J597" s="106" t="s">
        <v>83</v>
      </c>
      <c r="K597" s="106" t="s">
        <v>84</v>
      </c>
      <c r="M597" s="107">
        <v>38905</v>
      </c>
      <c r="N597" s="106" t="s">
        <v>84</v>
      </c>
      <c r="O597" s="106" t="s">
        <v>39</v>
      </c>
      <c r="P597" s="107">
        <v>38905</v>
      </c>
      <c r="Q597" s="106" t="s">
        <v>35</v>
      </c>
      <c r="R597" s="107">
        <v>37888</v>
      </c>
      <c r="S597" s="106" t="s">
        <v>35</v>
      </c>
      <c r="T597" s="107">
        <v>36433</v>
      </c>
      <c r="U597" s="106" t="s">
        <v>84</v>
      </c>
      <c r="V597" s="106" t="s">
        <v>35</v>
      </c>
      <c r="W597" s="107">
        <v>43865</v>
      </c>
      <c r="X597" s="106" t="s">
        <v>84</v>
      </c>
      <c r="Y597" s="106" t="s">
        <v>42</v>
      </c>
      <c r="Z597" s="107">
        <v>44705</v>
      </c>
      <c r="AA597" s="106" t="s">
        <v>86</v>
      </c>
    </row>
    <row r="598" spans="1:27" x14ac:dyDescent="0.25">
      <c r="A598" s="106" t="s">
        <v>1356</v>
      </c>
      <c r="B598" s="106" t="s">
        <v>2623</v>
      </c>
      <c r="C598" s="106" t="s">
        <v>2654</v>
      </c>
      <c r="D598" s="106" t="s">
        <v>2655</v>
      </c>
      <c r="F598" s="106" t="s">
        <v>2656</v>
      </c>
      <c r="G598" s="106" t="s">
        <v>2657</v>
      </c>
      <c r="H598" s="106" t="s">
        <v>2623</v>
      </c>
      <c r="I598" s="106" t="s">
        <v>2658</v>
      </c>
      <c r="J598" s="106" t="s">
        <v>83</v>
      </c>
      <c r="K598" s="106" t="s">
        <v>85</v>
      </c>
      <c r="N598" s="106" t="s">
        <v>85</v>
      </c>
      <c r="Q598" s="106" t="s">
        <v>35</v>
      </c>
      <c r="R598" s="107">
        <v>36433</v>
      </c>
      <c r="S598" s="106" t="s">
        <v>35</v>
      </c>
      <c r="T598" s="107">
        <v>37161</v>
      </c>
      <c r="U598" s="106" t="s">
        <v>85</v>
      </c>
      <c r="X598" s="106" t="s">
        <v>85</v>
      </c>
      <c r="AA598" s="106" t="s">
        <v>86</v>
      </c>
    </row>
    <row r="599" spans="1:27" x14ac:dyDescent="0.25">
      <c r="A599" s="106" t="s">
        <v>1356</v>
      </c>
      <c r="B599" s="106" t="s">
        <v>2623</v>
      </c>
      <c r="C599" s="106" t="s">
        <v>2659</v>
      </c>
      <c r="D599" s="106" t="s">
        <v>2660</v>
      </c>
      <c r="F599" s="106" t="s">
        <v>2661</v>
      </c>
      <c r="G599" s="106" t="s">
        <v>2662</v>
      </c>
      <c r="H599" s="106" t="s">
        <v>2623</v>
      </c>
      <c r="I599" s="106" t="s">
        <v>2663</v>
      </c>
      <c r="J599" s="106" t="s">
        <v>83</v>
      </c>
      <c r="K599" s="106" t="s">
        <v>85</v>
      </c>
      <c r="N599" s="106" t="s">
        <v>85</v>
      </c>
      <c r="Q599" s="106" t="s">
        <v>35</v>
      </c>
      <c r="R599" s="107">
        <v>38623</v>
      </c>
      <c r="S599" s="106" t="s">
        <v>35</v>
      </c>
      <c r="T599" s="107">
        <v>38623</v>
      </c>
      <c r="U599" s="106" t="s">
        <v>85</v>
      </c>
      <c r="X599" s="106" t="s">
        <v>85</v>
      </c>
      <c r="AA599" s="106" t="s">
        <v>86</v>
      </c>
    </row>
    <row r="600" spans="1:27" x14ac:dyDescent="0.25">
      <c r="A600" s="106" t="s">
        <v>1356</v>
      </c>
      <c r="B600" s="106" t="s">
        <v>2623</v>
      </c>
      <c r="C600" s="106" t="s">
        <v>2664</v>
      </c>
      <c r="D600" s="106" t="s">
        <v>2665</v>
      </c>
      <c r="F600" s="106" t="s">
        <v>2666</v>
      </c>
      <c r="G600" s="106" t="s">
        <v>2667</v>
      </c>
      <c r="H600" s="106" t="s">
        <v>2623</v>
      </c>
      <c r="I600" s="106" t="s">
        <v>2668</v>
      </c>
      <c r="J600" s="106" t="s">
        <v>116</v>
      </c>
      <c r="K600" s="106" t="s">
        <v>85</v>
      </c>
      <c r="N600" s="106" t="s">
        <v>85</v>
      </c>
      <c r="U600" s="106" t="s">
        <v>85</v>
      </c>
      <c r="X600" s="106" t="s">
        <v>85</v>
      </c>
      <c r="AA600" s="106" t="s">
        <v>86</v>
      </c>
    </row>
    <row r="601" spans="1:27" x14ac:dyDescent="0.25">
      <c r="A601" s="106" t="s">
        <v>1356</v>
      </c>
      <c r="B601" s="106" t="s">
        <v>2623</v>
      </c>
      <c r="C601" s="106" t="s">
        <v>2669</v>
      </c>
      <c r="D601" s="106" t="s">
        <v>2670</v>
      </c>
      <c r="F601" s="106" t="s">
        <v>2671</v>
      </c>
      <c r="G601" s="106" t="s">
        <v>2672</v>
      </c>
      <c r="H601" s="106" t="s">
        <v>2623</v>
      </c>
      <c r="I601" s="106" t="s">
        <v>2673</v>
      </c>
      <c r="J601" s="106" t="s">
        <v>83</v>
      </c>
      <c r="K601" s="106" t="s">
        <v>84</v>
      </c>
      <c r="M601" s="107">
        <v>39352</v>
      </c>
      <c r="N601" s="106" t="s">
        <v>84</v>
      </c>
      <c r="O601" s="106" t="s">
        <v>39</v>
      </c>
      <c r="P601" s="107">
        <v>39352</v>
      </c>
      <c r="Q601" s="106" t="s">
        <v>35</v>
      </c>
      <c r="R601" s="107">
        <v>37161</v>
      </c>
      <c r="S601" s="106" t="s">
        <v>35</v>
      </c>
      <c r="T601" s="107">
        <v>37161</v>
      </c>
      <c r="U601" s="106" t="s">
        <v>84</v>
      </c>
      <c r="V601" s="106" t="s">
        <v>35</v>
      </c>
      <c r="W601" s="107">
        <v>44364</v>
      </c>
      <c r="X601" s="106" t="s">
        <v>84</v>
      </c>
      <c r="Y601" s="106" t="s">
        <v>42</v>
      </c>
      <c r="Z601" s="107">
        <v>39352</v>
      </c>
      <c r="AA601" s="106" t="s">
        <v>86</v>
      </c>
    </row>
    <row r="602" spans="1:27" x14ac:dyDescent="0.25">
      <c r="A602" s="106" t="s">
        <v>1356</v>
      </c>
      <c r="B602" s="106" t="s">
        <v>2623</v>
      </c>
      <c r="C602" s="106" t="s">
        <v>2674</v>
      </c>
      <c r="D602" s="106" t="s">
        <v>2675</v>
      </c>
      <c r="F602" s="106" t="s">
        <v>2676</v>
      </c>
      <c r="G602" s="106" t="s">
        <v>2677</v>
      </c>
      <c r="H602" s="106" t="s">
        <v>2623</v>
      </c>
      <c r="I602" s="106" t="s">
        <v>2678</v>
      </c>
      <c r="J602" s="106" t="s">
        <v>116</v>
      </c>
      <c r="K602" s="106" t="s">
        <v>84</v>
      </c>
      <c r="M602" s="107">
        <v>41393</v>
      </c>
      <c r="N602" s="106" t="s">
        <v>84</v>
      </c>
      <c r="O602" s="106" t="s">
        <v>37</v>
      </c>
      <c r="P602" s="107">
        <v>41393</v>
      </c>
      <c r="Q602" s="106" t="s">
        <v>35</v>
      </c>
      <c r="R602" s="107">
        <v>41358</v>
      </c>
      <c r="S602" s="106" t="s">
        <v>35</v>
      </c>
      <c r="T602" s="107">
        <v>41358</v>
      </c>
      <c r="U602" s="106" t="s">
        <v>84</v>
      </c>
      <c r="V602" s="106" t="s">
        <v>35</v>
      </c>
      <c r="W602" s="107">
        <v>41575</v>
      </c>
      <c r="X602" s="106" t="s">
        <v>85</v>
      </c>
      <c r="AA602" s="106" t="s">
        <v>86</v>
      </c>
    </row>
    <row r="603" spans="1:27" x14ac:dyDescent="0.25">
      <c r="A603" s="106" t="s">
        <v>1356</v>
      </c>
      <c r="B603" s="106" t="s">
        <v>2623</v>
      </c>
      <c r="C603" s="106" t="s">
        <v>2679</v>
      </c>
      <c r="D603" s="106" t="s">
        <v>2680</v>
      </c>
      <c r="F603" s="106" t="s">
        <v>2681</v>
      </c>
      <c r="G603" s="106" t="s">
        <v>2682</v>
      </c>
      <c r="H603" s="106" t="s">
        <v>2623</v>
      </c>
      <c r="I603" s="106" t="s">
        <v>2683</v>
      </c>
      <c r="J603" s="106" t="s">
        <v>105</v>
      </c>
      <c r="K603" s="106" t="s">
        <v>85</v>
      </c>
      <c r="N603" s="106" t="s">
        <v>85</v>
      </c>
      <c r="U603" s="106" t="s">
        <v>85</v>
      </c>
      <c r="X603" s="106" t="s">
        <v>85</v>
      </c>
      <c r="AA603" s="106" t="s">
        <v>86</v>
      </c>
    </row>
    <row r="604" spans="1:27" x14ac:dyDescent="0.25">
      <c r="A604" s="106" t="s">
        <v>1356</v>
      </c>
      <c r="B604" s="106" t="s">
        <v>2623</v>
      </c>
      <c r="C604" s="106" t="s">
        <v>2684</v>
      </c>
      <c r="D604" s="106" t="s">
        <v>2685</v>
      </c>
      <c r="F604" s="106" t="s">
        <v>2686</v>
      </c>
      <c r="G604" s="106" t="s">
        <v>2687</v>
      </c>
      <c r="H604" s="106" t="s">
        <v>2623</v>
      </c>
      <c r="I604" s="106" t="s">
        <v>2688</v>
      </c>
      <c r="J604" s="106" t="s">
        <v>83</v>
      </c>
      <c r="K604" s="106" t="s">
        <v>84</v>
      </c>
      <c r="M604" s="107">
        <v>42958</v>
      </c>
      <c r="N604" s="106" t="s">
        <v>85</v>
      </c>
      <c r="Q604" s="106" t="s">
        <v>35</v>
      </c>
      <c r="R604" s="107">
        <v>37386</v>
      </c>
      <c r="S604" s="106" t="s">
        <v>35</v>
      </c>
      <c r="T604" s="107">
        <v>37889</v>
      </c>
      <c r="U604" s="106" t="s">
        <v>85</v>
      </c>
      <c r="X604" s="106" t="s">
        <v>85</v>
      </c>
      <c r="AA604" s="106" t="s">
        <v>86</v>
      </c>
    </row>
    <row r="605" spans="1:27" x14ac:dyDescent="0.25">
      <c r="A605" s="106" t="s">
        <v>1356</v>
      </c>
      <c r="B605" s="106" t="s">
        <v>2623</v>
      </c>
      <c r="C605" s="106" t="s">
        <v>2689</v>
      </c>
      <c r="D605" s="106" t="s">
        <v>2690</v>
      </c>
      <c r="F605" s="106" t="s">
        <v>2691</v>
      </c>
      <c r="G605" s="106" t="s">
        <v>2692</v>
      </c>
      <c r="H605" s="106" t="s">
        <v>2623</v>
      </c>
      <c r="I605" s="106" t="s">
        <v>2693</v>
      </c>
      <c r="J605" s="106" t="s">
        <v>83</v>
      </c>
      <c r="K605" s="106" t="s">
        <v>85</v>
      </c>
      <c r="N605" s="106" t="s">
        <v>85</v>
      </c>
      <c r="Q605" s="106" t="s">
        <v>35</v>
      </c>
      <c r="R605" s="107">
        <v>38625</v>
      </c>
      <c r="S605" s="106" t="s">
        <v>35</v>
      </c>
      <c r="T605" s="107">
        <v>38625</v>
      </c>
      <c r="U605" s="106" t="s">
        <v>85</v>
      </c>
      <c r="X605" s="106" t="s">
        <v>85</v>
      </c>
      <c r="AA605" s="106" t="s">
        <v>86</v>
      </c>
    </row>
    <row r="606" spans="1:27" x14ac:dyDescent="0.25">
      <c r="A606" s="106" t="s">
        <v>1356</v>
      </c>
      <c r="B606" s="106" t="s">
        <v>2623</v>
      </c>
      <c r="C606" s="106" t="s">
        <v>2694</v>
      </c>
      <c r="D606" s="106" t="s">
        <v>2695</v>
      </c>
      <c r="F606" s="106" t="s">
        <v>2696</v>
      </c>
      <c r="G606" s="106" t="s">
        <v>2632</v>
      </c>
      <c r="H606" s="106" t="s">
        <v>2623</v>
      </c>
      <c r="I606" s="106" t="s">
        <v>2633</v>
      </c>
      <c r="J606" s="106" t="s">
        <v>116</v>
      </c>
      <c r="K606" s="106" t="s">
        <v>84</v>
      </c>
      <c r="M606" s="107">
        <v>40786</v>
      </c>
      <c r="N606" s="106" t="s">
        <v>84</v>
      </c>
      <c r="O606" s="106" t="s">
        <v>39</v>
      </c>
      <c r="P606" s="107">
        <v>40786</v>
      </c>
      <c r="Q606" s="106" t="s">
        <v>35</v>
      </c>
      <c r="R606" s="107">
        <v>40745</v>
      </c>
      <c r="S606" s="106" t="s">
        <v>35</v>
      </c>
      <c r="T606" s="107">
        <v>40745</v>
      </c>
      <c r="U606" s="106" t="s">
        <v>84</v>
      </c>
      <c r="V606" s="106" t="s">
        <v>35</v>
      </c>
      <c r="W606" s="107">
        <v>40821</v>
      </c>
      <c r="X606" s="106" t="s">
        <v>84</v>
      </c>
      <c r="Y606" s="106" t="s">
        <v>44</v>
      </c>
      <c r="Z606" s="107">
        <v>40787</v>
      </c>
      <c r="AA606" s="106" t="s">
        <v>86</v>
      </c>
    </row>
    <row r="607" spans="1:27" x14ac:dyDescent="0.25">
      <c r="A607" s="106" t="s">
        <v>1356</v>
      </c>
      <c r="B607" s="106" t="s">
        <v>2623</v>
      </c>
      <c r="C607" s="106" t="s">
        <v>2697</v>
      </c>
      <c r="D607" s="106" t="s">
        <v>2698</v>
      </c>
      <c r="F607" s="106" t="s">
        <v>2699</v>
      </c>
      <c r="G607" s="106" t="s">
        <v>2700</v>
      </c>
      <c r="H607" s="106" t="s">
        <v>2623</v>
      </c>
      <c r="I607" s="106" t="s">
        <v>2701</v>
      </c>
      <c r="J607" s="106" t="s">
        <v>83</v>
      </c>
      <c r="K607" s="106" t="s">
        <v>84</v>
      </c>
      <c r="M607" s="107">
        <v>38959</v>
      </c>
      <c r="N607" s="106" t="s">
        <v>84</v>
      </c>
      <c r="O607" s="106" t="s">
        <v>39</v>
      </c>
      <c r="P607" s="107">
        <v>38959</v>
      </c>
      <c r="Q607" s="106" t="s">
        <v>35</v>
      </c>
      <c r="R607" s="107">
        <v>36797</v>
      </c>
      <c r="S607" s="106" t="s">
        <v>35</v>
      </c>
      <c r="T607" s="107">
        <v>36797</v>
      </c>
      <c r="U607" s="106" t="s">
        <v>84</v>
      </c>
      <c r="V607" s="106" t="s">
        <v>35</v>
      </c>
      <c r="W607" s="107">
        <v>44271</v>
      </c>
      <c r="X607" s="106" t="s">
        <v>84</v>
      </c>
      <c r="Y607" s="106" t="s">
        <v>44</v>
      </c>
      <c r="Z607" s="107">
        <v>37805</v>
      </c>
      <c r="AA607" s="106" t="s">
        <v>86</v>
      </c>
    </row>
    <row r="608" spans="1:27" x14ac:dyDescent="0.25">
      <c r="A608" s="106" t="s">
        <v>1356</v>
      </c>
      <c r="B608" s="106" t="s">
        <v>2623</v>
      </c>
      <c r="C608" s="106" t="s">
        <v>2702</v>
      </c>
      <c r="D608" s="106" t="s">
        <v>2698</v>
      </c>
      <c r="F608" s="106" t="s">
        <v>2703</v>
      </c>
      <c r="G608" s="106" t="s">
        <v>2704</v>
      </c>
      <c r="H608" s="106" t="s">
        <v>2623</v>
      </c>
      <c r="I608" s="106" t="s">
        <v>2705</v>
      </c>
      <c r="J608" s="106" t="s">
        <v>116</v>
      </c>
      <c r="K608" s="106" t="s">
        <v>84</v>
      </c>
      <c r="M608" s="107">
        <v>40745</v>
      </c>
      <c r="N608" s="106" t="s">
        <v>84</v>
      </c>
      <c r="O608" s="106" t="s">
        <v>37</v>
      </c>
      <c r="P608" s="107">
        <v>40745</v>
      </c>
      <c r="Q608" s="106" t="s">
        <v>35</v>
      </c>
      <c r="R608" s="107">
        <v>40624</v>
      </c>
      <c r="S608" s="106" t="s">
        <v>35</v>
      </c>
      <c r="T608" s="107">
        <v>40624</v>
      </c>
      <c r="U608" s="106" t="s">
        <v>84</v>
      </c>
      <c r="V608" s="106" t="s">
        <v>35</v>
      </c>
      <c r="W608" s="107">
        <v>40821</v>
      </c>
      <c r="X608" s="106" t="s">
        <v>84</v>
      </c>
      <c r="Y608" s="106" t="s">
        <v>44</v>
      </c>
      <c r="Z608" s="107">
        <v>40746</v>
      </c>
      <c r="AA608" s="106" t="s">
        <v>86</v>
      </c>
    </row>
    <row r="609" spans="1:27" x14ac:dyDescent="0.25">
      <c r="A609" s="106" t="s">
        <v>1356</v>
      </c>
      <c r="B609" s="106" t="s">
        <v>2623</v>
      </c>
      <c r="C609" s="106" t="s">
        <v>2706</v>
      </c>
      <c r="D609" s="106" t="s">
        <v>2707</v>
      </c>
      <c r="F609" s="106" t="s">
        <v>2708</v>
      </c>
      <c r="G609" s="106" t="s">
        <v>2709</v>
      </c>
      <c r="H609" s="106" t="s">
        <v>2623</v>
      </c>
      <c r="I609" s="106" t="s">
        <v>2710</v>
      </c>
      <c r="J609" s="106" t="s">
        <v>105</v>
      </c>
      <c r="K609" s="106" t="s">
        <v>85</v>
      </c>
      <c r="N609" s="106" t="s">
        <v>84</v>
      </c>
      <c r="O609" s="106" t="s">
        <v>37</v>
      </c>
      <c r="P609" s="107">
        <v>44096</v>
      </c>
      <c r="Q609" s="106" t="s">
        <v>35</v>
      </c>
      <c r="R609" s="107">
        <v>44096</v>
      </c>
      <c r="S609" s="106" t="s">
        <v>35</v>
      </c>
      <c r="T609" s="107">
        <v>44096</v>
      </c>
      <c r="U609" s="106" t="s">
        <v>84</v>
      </c>
      <c r="V609" s="106" t="s">
        <v>35</v>
      </c>
      <c r="W609" s="107">
        <v>44168</v>
      </c>
      <c r="X609" s="106" t="s">
        <v>85</v>
      </c>
      <c r="AA609" s="106" t="s">
        <v>86</v>
      </c>
    </row>
    <row r="610" spans="1:27" x14ac:dyDescent="0.25">
      <c r="A610" s="106" t="s">
        <v>1356</v>
      </c>
      <c r="B610" s="106" t="s">
        <v>2623</v>
      </c>
      <c r="C610" s="106" t="s">
        <v>2711</v>
      </c>
      <c r="D610" s="106" t="s">
        <v>2712</v>
      </c>
      <c r="F610" s="106" t="s">
        <v>2713</v>
      </c>
      <c r="G610" s="106" t="s">
        <v>2714</v>
      </c>
      <c r="H610" s="106" t="s">
        <v>2623</v>
      </c>
      <c r="I610" s="106" t="s">
        <v>2715</v>
      </c>
      <c r="J610" s="106" t="s">
        <v>116</v>
      </c>
      <c r="K610" s="106" t="s">
        <v>84</v>
      </c>
      <c r="M610" s="107">
        <v>42641</v>
      </c>
      <c r="N610" s="106" t="s">
        <v>84</v>
      </c>
      <c r="O610" s="106" t="s">
        <v>39</v>
      </c>
      <c r="P610" s="107">
        <v>42641</v>
      </c>
      <c r="Q610" s="106" t="s">
        <v>35</v>
      </c>
      <c r="R610" s="107">
        <v>41905</v>
      </c>
      <c r="S610" s="106" t="s">
        <v>35</v>
      </c>
      <c r="T610" s="107">
        <v>42234</v>
      </c>
      <c r="U610" s="106" t="s">
        <v>84</v>
      </c>
      <c r="V610" s="106" t="s">
        <v>35</v>
      </c>
      <c r="W610" s="107">
        <v>43333</v>
      </c>
      <c r="X610" s="106" t="s">
        <v>85</v>
      </c>
      <c r="AA610" s="106" t="s">
        <v>86</v>
      </c>
    </row>
    <row r="611" spans="1:27" x14ac:dyDescent="0.25">
      <c r="A611" s="106" t="s">
        <v>1356</v>
      </c>
      <c r="B611" s="106" t="s">
        <v>2623</v>
      </c>
      <c r="C611" s="106" t="s">
        <v>2716</v>
      </c>
      <c r="D611" s="106" t="s">
        <v>2717</v>
      </c>
      <c r="F611" s="106" t="s">
        <v>2718</v>
      </c>
      <c r="G611" s="106" t="s">
        <v>2719</v>
      </c>
      <c r="H611" s="106" t="s">
        <v>2623</v>
      </c>
      <c r="I611" s="106" t="s">
        <v>2720</v>
      </c>
      <c r="J611" s="106" t="s">
        <v>105</v>
      </c>
      <c r="K611" s="106" t="s">
        <v>84</v>
      </c>
      <c r="M611" s="107">
        <v>42429</v>
      </c>
      <c r="N611" s="106" t="s">
        <v>84</v>
      </c>
      <c r="O611" s="106" t="s">
        <v>39</v>
      </c>
      <c r="P611" s="107">
        <v>43370</v>
      </c>
      <c r="Q611" s="106" t="s">
        <v>35</v>
      </c>
      <c r="R611" s="107">
        <v>39325</v>
      </c>
      <c r="S611" s="106" t="s">
        <v>35</v>
      </c>
      <c r="T611" s="107">
        <v>39325</v>
      </c>
      <c r="U611" s="106" t="s">
        <v>85</v>
      </c>
      <c r="X611" s="106" t="s">
        <v>85</v>
      </c>
      <c r="AA611" s="106" t="s">
        <v>86</v>
      </c>
    </row>
    <row r="612" spans="1:27" x14ac:dyDescent="0.25">
      <c r="A612" s="106" t="s">
        <v>1356</v>
      </c>
      <c r="B612" s="106" t="s">
        <v>2623</v>
      </c>
      <c r="C612" s="106" t="s">
        <v>2721</v>
      </c>
      <c r="D612" s="106" t="s">
        <v>2722</v>
      </c>
      <c r="F612" s="106" t="s">
        <v>2723</v>
      </c>
      <c r="G612" s="106" t="s">
        <v>2657</v>
      </c>
      <c r="H612" s="106" t="s">
        <v>2623</v>
      </c>
      <c r="I612" s="106" t="s">
        <v>2724</v>
      </c>
      <c r="J612" s="106" t="s">
        <v>105</v>
      </c>
      <c r="K612" s="106" t="s">
        <v>84</v>
      </c>
      <c r="M612" s="107">
        <v>42242</v>
      </c>
      <c r="N612" s="106" t="s">
        <v>84</v>
      </c>
      <c r="O612" s="106" t="s">
        <v>37</v>
      </c>
      <c r="P612" s="107">
        <v>42242</v>
      </c>
      <c r="Q612" s="106" t="s">
        <v>35</v>
      </c>
      <c r="R612" s="107">
        <v>42242</v>
      </c>
      <c r="S612" s="106" t="s">
        <v>35</v>
      </c>
      <c r="T612" s="107">
        <v>42242</v>
      </c>
      <c r="U612" s="106" t="s">
        <v>84</v>
      </c>
      <c r="V612" s="106" t="s">
        <v>35</v>
      </c>
      <c r="W612" s="107">
        <v>43089</v>
      </c>
      <c r="X612" s="106" t="s">
        <v>85</v>
      </c>
      <c r="AA612" s="106" t="s">
        <v>86</v>
      </c>
    </row>
    <row r="613" spans="1:27" x14ac:dyDescent="0.25">
      <c r="A613" s="106" t="s">
        <v>1356</v>
      </c>
      <c r="B613" s="106" t="s">
        <v>2623</v>
      </c>
      <c r="C613" s="106" t="s">
        <v>2725</v>
      </c>
      <c r="D613" s="106" t="s">
        <v>2726</v>
      </c>
      <c r="F613" s="106" t="s">
        <v>2727</v>
      </c>
      <c r="G613" s="106" t="s">
        <v>2728</v>
      </c>
      <c r="H613" s="106" t="s">
        <v>2623</v>
      </c>
      <c r="I613" s="106" t="s">
        <v>2729</v>
      </c>
      <c r="J613" s="106" t="s">
        <v>83</v>
      </c>
      <c r="K613" s="106" t="s">
        <v>84</v>
      </c>
      <c r="M613" s="107">
        <v>43007</v>
      </c>
      <c r="N613" s="106" t="s">
        <v>84</v>
      </c>
      <c r="O613" s="106" t="s">
        <v>39</v>
      </c>
      <c r="P613" s="107">
        <v>43007</v>
      </c>
      <c r="Q613" s="106" t="s">
        <v>35</v>
      </c>
      <c r="R613" s="107">
        <v>38247</v>
      </c>
      <c r="S613" s="106" t="s">
        <v>35</v>
      </c>
      <c r="T613" s="107">
        <v>43007</v>
      </c>
      <c r="U613" s="106" t="s">
        <v>84</v>
      </c>
      <c r="V613" s="106" t="s">
        <v>35</v>
      </c>
      <c r="W613" s="107">
        <v>44824</v>
      </c>
      <c r="X613" s="106" t="s">
        <v>85</v>
      </c>
      <c r="AA613" s="106" t="s">
        <v>86</v>
      </c>
    </row>
    <row r="614" spans="1:27" x14ac:dyDescent="0.25">
      <c r="A614" s="106" t="s">
        <v>1356</v>
      </c>
      <c r="B614" s="106" t="s">
        <v>2623</v>
      </c>
      <c r="C614" s="106" t="s">
        <v>2730</v>
      </c>
      <c r="D614" s="106" t="s">
        <v>2726</v>
      </c>
      <c r="F614" s="106" t="s">
        <v>2731</v>
      </c>
      <c r="G614" s="106" t="s">
        <v>2732</v>
      </c>
      <c r="H614" s="106" t="s">
        <v>2623</v>
      </c>
      <c r="I614" s="106" t="s">
        <v>2733</v>
      </c>
      <c r="J614" s="106" t="s">
        <v>116</v>
      </c>
      <c r="K614" s="106" t="s">
        <v>84</v>
      </c>
      <c r="M614" s="107">
        <v>40430</v>
      </c>
      <c r="N614" s="106" t="s">
        <v>84</v>
      </c>
      <c r="O614" s="106" t="s">
        <v>37</v>
      </c>
      <c r="P614" s="107">
        <v>40430</v>
      </c>
      <c r="Q614" s="106" t="s">
        <v>35</v>
      </c>
      <c r="R614" s="107">
        <v>40380</v>
      </c>
      <c r="S614" s="106" t="s">
        <v>35</v>
      </c>
      <c r="T614" s="107">
        <v>40380</v>
      </c>
      <c r="U614" s="106" t="s">
        <v>84</v>
      </c>
      <c r="V614" s="106" t="s">
        <v>35</v>
      </c>
      <c r="W614" s="107">
        <v>40821</v>
      </c>
      <c r="X614" s="106" t="s">
        <v>84</v>
      </c>
      <c r="Y614" s="106" t="s">
        <v>44</v>
      </c>
      <c r="Z614" s="107">
        <v>40431</v>
      </c>
      <c r="AA614" s="106" t="s">
        <v>86</v>
      </c>
    </row>
    <row r="615" spans="1:27" x14ac:dyDescent="0.25">
      <c r="A615" s="106" t="s">
        <v>1356</v>
      </c>
      <c r="B615" s="106" t="s">
        <v>2623</v>
      </c>
      <c r="C615" s="106" t="s">
        <v>2734</v>
      </c>
      <c r="D615" s="106" t="s">
        <v>2726</v>
      </c>
      <c r="F615" s="106" t="s">
        <v>2735</v>
      </c>
      <c r="G615" s="106" t="s">
        <v>2736</v>
      </c>
      <c r="H615" s="106" t="s">
        <v>2623</v>
      </c>
      <c r="I615" s="106" t="s">
        <v>2737</v>
      </c>
      <c r="J615" s="106" t="s">
        <v>116</v>
      </c>
      <c r="K615" s="106" t="s">
        <v>84</v>
      </c>
      <c r="M615" s="107">
        <v>40430</v>
      </c>
      <c r="N615" s="106" t="s">
        <v>84</v>
      </c>
      <c r="O615" s="106" t="s">
        <v>37</v>
      </c>
      <c r="P615" s="107">
        <v>40430</v>
      </c>
      <c r="Q615" s="106" t="s">
        <v>35</v>
      </c>
      <c r="R615" s="107">
        <v>40371</v>
      </c>
      <c r="S615" s="106" t="s">
        <v>35</v>
      </c>
      <c r="T615" s="107">
        <v>40371</v>
      </c>
      <c r="U615" s="106" t="s">
        <v>84</v>
      </c>
      <c r="V615" s="106" t="s">
        <v>35</v>
      </c>
      <c r="W615" s="107">
        <v>40821</v>
      </c>
      <c r="X615" s="106" t="s">
        <v>84</v>
      </c>
      <c r="Y615" s="106" t="s">
        <v>44</v>
      </c>
      <c r="Z615" s="107">
        <v>40431</v>
      </c>
      <c r="AA615" s="106" t="s">
        <v>86</v>
      </c>
    </row>
    <row r="616" spans="1:27" x14ac:dyDescent="0.25">
      <c r="A616" s="106" t="s">
        <v>1356</v>
      </c>
      <c r="B616" s="106" t="s">
        <v>2623</v>
      </c>
      <c r="C616" s="106" t="s">
        <v>2738</v>
      </c>
      <c r="D616" s="106" t="s">
        <v>2739</v>
      </c>
      <c r="F616" s="106" t="s">
        <v>2740</v>
      </c>
      <c r="G616" s="106" t="s">
        <v>2741</v>
      </c>
      <c r="H616" s="106" t="s">
        <v>2623</v>
      </c>
      <c r="I616" s="106" t="s">
        <v>2742</v>
      </c>
      <c r="J616" s="106" t="s">
        <v>116</v>
      </c>
      <c r="K616" s="106" t="s">
        <v>84</v>
      </c>
      <c r="M616" s="107">
        <v>42136</v>
      </c>
      <c r="N616" s="106" t="s">
        <v>84</v>
      </c>
      <c r="O616" s="106" t="s">
        <v>37</v>
      </c>
      <c r="P616" s="107">
        <v>42136</v>
      </c>
      <c r="Q616" s="106" t="s">
        <v>35</v>
      </c>
      <c r="R616" s="107">
        <v>42108</v>
      </c>
      <c r="S616" s="106" t="s">
        <v>35</v>
      </c>
      <c r="T616" s="107">
        <v>42108</v>
      </c>
      <c r="U616" s="106" t="s">
        <v>84</v>
      </c>
      <c r="V616" s="106" t="s">
        <v>35</v>
      </c>
      <c r="W616" s="107">
        <v>44705</v>
      </c>
      <c r="X616" s="106" t="s">
        <v>85</v>
      </c>
      <c r="AA616" s="106" t="s">
        <v>86</v>
      </c>
    </row>
    <row r="617" spans="1:27" x14ac:dyDescent="0.25">
      <c r="A617" s="106" t="s">
        <v>1356</v>
      </c>
      <c r="B617" s="106" t="s">
        <v>2623</v>
      </c>
      <c r="C617" s="106" t="s">
        <v>2743</v>
      </c>
      <c r="D617" s="106" t="s">
        <v>2744</v>
      </c>
      <c r="F617" s="106" t="s">
        <v>2745</v>
      </c>
      <c r="G617" s="106" t="s">
        <v>2667</v>
      </c>
      <c r="H617" s="106" t="s">
        <v>2623</v>
      </c>
      <c r="I617" s="106" t="s">
        <v>2668</v>
      </c>
      <c r="J617" s="106" t="s">
        <v>116</v>
      </c>
      <c r="K617" s="106" t="s">
        <v>84</v>
      </c>
      <c r="M617" s="107">
        <v>40745</v>
      </c>
      <c r="N617" s="106" t="s">
        <v>84</v>
      </c>
      <c r="O617" s="106" t="s">
        <v>37</v>
      </c>
      <c r="P617" s="107">
        <v>40745</v>
      </c>
      <c r="Q617" s="106" t="s">
        <v>35</v>
      </c>
      <c r="R617" s="107">
        <v>40627</v>
      </c>
      <c r="S617" s="106" t="s">
        <v>35</v>
      </c>
      <c r="T617" s="107">
        <v>40627</v>
      </c>
      <c r="U617" s="106" t="s">
        <v>84</v>
      </c>
      <c r="V617" s="106" t="s">
        <v>35</v>
      </c>
      <c r="W617" s="107">
        <v>40821</v>
      </c>
      <c r="X617" s="106" t="s">
        <v>84</v>
      </c>
      <c r="Y617" s="106" t="s">
        <v>44</v>
      </c>
      <c r="Z617" s="107">
        <v>40746</v>
      </c>
      <c r="AA617" s="106" t="s">
        <v>86</v>
      </c>
    </row>
    <row r="618" spans="1:27" x14ac:dyDescent="0.25">
      <c r="A618" s="106" t="s">
        <v>1356</v>
      </c>
      <c r="B618" s="106" t="s">
        <v>2623</v>
      </c>
      <c r="C618" s="106" t="s">
        <v>2746</v>
      </c>
      <c r="D618" s="106" t="s">
        <v>2747</v>
      </c>
      <c r="F618" s="106" t="s">
        <v>2748</v>
      </c>
      <c r="G618" s="106" t="s">
        <v>2749</v>
      </c>
      <c r="H618" s="106" t="s">
        <v>2623</v>
      </c>
      <c r="I618" s="106" t="s">
        <v>2750</v>
      </c>
      <c r="J618" s="106" t="s">
        <v>116</v>
      </c>
      <c r="K618" s="106" t="s">
        <v>85</v>
      </c>
      <c r="N618" s="106" t="s">
        <v>85</v>
      </c>
      <c r="Q618" s="106" t="s">
        <v>35</v>
      </c>
      <c r="R618" s="107">
        <v>43734</v>
      </c>
      <c r="U618" s="106" t="s">
        <v>85</v>
      </c>
      <c r="X618" s="106" t="s">
        <v>85</v>
      </c>
      <c r="AA618" s="106" t="s">
        <v>86</v>
      </c>
    </row>
    <row r="619" spans="1:27" x14ac:dyDescent="0.25">
      <c r="A619" s="106" t="s">
        <v>1356</v>
      </c>
      <c r="B619" s="106" t="s">
        <v>2623</v>
      </c>
      <c r="C619" s="106" t="s">
        <v>2751</v>
      </c>
      <c r="D619" s="106" t="s">
        <v>2752</v>
      </c>
      <c r="F619" s="106" t="s">
        <v>2753</v>
      </c>
      <c r="G619" s="106" t="s">
        <v>2754</v>
      </c>
      <c r="H619" s="106" t="s">
        <v>2623</v>
      </c>
      <c r="I619" s="106" t="s">
        <v>2755</v>
      </c>
      <c r="J619" s="106" t="s">
        <v>116</v>
      </c>
      <c r="K619" s="106" t="s">
        <v>84</v>
      </c>
      <c r="M619" s="107">
        <v>40989</v>
      </c>
      <c r="N619" s="106" t="s">
        <v>84</v>
      </c>
      <c r="O619" s="106" t="s">
        <v>39</v>
      </c>
      <c r="P619" s="107">
        <v>40816</v>
      </c>
      <c r="Q619" s="106" t="s">
        <v>35</v>
      </c>
      <c r="R619" s="107">
        <v>40989</v>
      </c>
      <c r="S619" s="106" t="s">
        <v>35</v>
      </c>
      <c r="T619" s="107">
        <v>40989</v>
      </c>
      <c r="U619" s="106" t="s">
        <v>84</v>
      </c>
      <c r="V619" s="106" t="s">
        <v>35</v>
      </c>
      <c r="W619" s="107">
        <v>42271</v>
      </c>
      <c r="X619" s="106" t="s">
        <v>84</v>
      </c>
      <c r="Y619" s="106" t="s">
        <v>44</v>
      </c>
      <c r="Z619" s="107">
        <v>42229</v>
      </c>
      <c r="AA619" s="106" t="s">
        <v>86</v>
      </c>
    </row>
    <row r="620" spans="1:27" x14ac:dyDescent="0.25">
      <c r="A620" s="106" t="s">
        <v>1356</v>
      </c>
      <c r="B620" s="106" t="s">
        <v>2623</v>
      </c>
      <c r="C620" s="106" t="s">
        <v>2756</v>
      </c>
      <c r="D620" s="106" t="s">
        <v>2757</v>
      </c>
      <c r="F620" s="106" t="s">
        <v>2758</v>
      </c>
      <c r="G620" s="106" t="s">
        <v>2759</v>
      </c>
      <c r="H620" s="106" t="s">
        <v>2623</v>
      </c>
      <c r="I620" s="106" t="s">
        <v>2760</v>
      </c>
      <c r="J620" s="106" t="s">
        <v>116</v>
      </c>
      <c r="K620" s="106" t="s">
        <v>85</v>
      </c>
      <c r="N620" s="106" t="s">
        <v>85</v>
      </c>
      <c r="Q620" s="106" t="s">
        <v>35</v>
      </c>
      <c r="R620" s="107">
        <v>40080</v>
      </c>
      <c r="S620" s="106" t="s">
        <v>35</v>
      </c>
      <c r="T620" s="107">
        <v>40080</v>
      </c>
      <c r="U620" s="106" t="s">
        <v>85</v>
      </c>
      <c r="X620" s="106" t="s">
        <v>85</v>
      </c>
      <c r="AA620" s="106" t="s">
        <v>86</v>
      </c>
    </row>
    <row r="621" spans="1:27" x14ac:dyDescent="0.25">
      <c r="A621" s="106" t="s">
        <v>1356</v>
      </c>
      <c r="B621" s="106" t="s">
        <v>2623</v>
      </c>
      <c r="C621" s="106" t="s">
        <v>2761</v>
      </c>
      <c r="D621" s="106" t="s">
        <v>2762</v>
      </c>
      <c r="F621" s="106" t="s">
        <v>2763</v>
      </c>
      <c r="G621" s="106" t="s">
        <v>2764</v>
      </c>
      <c r="H621" s="106" t="s">
        <v>2623</v>
      </c>
      <c r="I621" s="106" t="s">
        <v>2765</v>
      </c>
      <c r="J621" s="106" t="s">
        <v>105</v>
      </c>
      <c r="K621" s="106" t="s">
        <v>84</v>
      </c>
      <c r="M621" s="107">
        <v>41906</v>
      </c>
      <c r="N621" s="106" t="s">
        <v>84</v>
      </c>
      <c r="O621" s="106" t="s">
        <v>37</v>
      </c>
      <c r="P621" s="107">
        <v>41906</v>
      </c>
      <c r="Q621" s="106" t="s">
        <v>35</v>
      </c>
      <c r="R621" s="107">
        <v>41534</v>
      </c>
      <c r="S621" s="106" t="s">
        <v>35</v>
      </c>
      <c r="T621" s="107">
        <v>41906</v>
      </c>
      <c r="U621" s="106" t="s">
        <v>84</v>
      </c>
      <c r="V621" s="106" t="s">
        <v>35</v>
      </c>
      <c r="W621" s="107">
        <v>44791</v>
      </c>
      <c r="X621" s="106" t="s">
        <v>84</v>
      </c>
      <c r="Y621" s="106" t="s">
        <v>44</v>
      </c>
      <c r="Z621" s="107">
        <v>44830</v>
      </c>
      <c r="AA621" s="106" t="s">
        <v>86</v>
      </c>
    </row>
    <row r="622" spans="1:27" x14ac:dyDescent="0.25">
      <c r="A622" s="106" t="s">
        <v>1356</v>
      </c>
      <c r="B622" s="106" t="s">
        <v>2623</v>
      </c>
      <c r="C622" s="106" t="s">
        <v>2766</v>
      </c>
      <c r="D622" s="106" t="s">
        <v>2767</v>
      </c>
      <c r="F622" s="106" t="s">
        <v>2768</v>
      </c>
      <c r="G622" s="106" t="s">
        <v>2769</v>
      </c>
      <c r="H622" s="106" t="s">
        <v>2623</v>
      </c>
      <c r="I622" s="106" t="s">
        <v>2770</v>
      </c>
      <c r="J622" s="106" t="s">
        <v>116</v>
      </c>
      <c r="K622" s="106" t="s">
        <v>85</v>
      </c>
      <c r="N622" s="106" t="s">
        <v>85</v>
      </c>
      <c r="Q622" s="106" t="s">
        <v>35</v>
      </c>
      <c r="R622" s="107">
        <v>40450</v>
      </c>
      <c r="S622" s="106" t="s">
        <v>35</v>
      </c>
      <c r="T622" s="107">
        <v>42576</v>
      </c>
      <c r="U622" s="106" t="s">
        <v>85</v>
      </c>
      <c r="X622" s="106" t="s">
        <v>84</v>
      </c>
      <c r="Z622" s="107">
        <v>31657</v>
      </c>
      <c r="AA622" s="106" t="s">
        <v>86</v>
      </c>
    </row>
    <row r="623" spans="1:27" x14ac:dyDescent="0.25">
      <c r="A623" s="106" t="s">
        <v>1356</v>
      </c>
      <c r="B623" s="106" t="s">
        <v>2623</v>
      </c>
      <c r="C623" s="106" t="s">
        <v>2771</v>
      </c>
      <c r="D623" s="106" t="s">
        <v>2772</v>
      </c>
      <c r="F623" s="106" t="s">
        <v>2773</v>
      </c>
      <c r="G623" s="106" t="s">
        <v>2774</v>
      </c>
      <c r="H623" s="106" t="s">
        <v>2623</v>
      </c>
      <c r="I623" s="106" t="s">
        <v>2775</v>
      </c>
      <c r="J623" s="106" t="s">
        <v>83</v>
      </c>
      <c r="K623" s="106" t="s">
        <v>84</v>
      </c>
      <c r="M623" s="107">
        <v>38898</v>
      </c>
      <c r="N623" s="106" t="s">
        <v>84</v>
      </c>
      <c r="O623" s="106" t="s">
        <v>39</v>
      </c>
      <c r="P623" s="107">
        <v>38898</v>
      </c>
      <c r="Q623" s="106" t="s">
        <v>35</v>
      </c>
      <c r="R623" s="107">
        <v>38799</v>
      </c>
      <c r="S623" s="106" t="s">
        <v>35</v>
      </c>
      <c r="T623" s="107">
        <v>38819</v>
      </c>
      <c r="U623" s="106" t="s">
        <v>84</v>
      </c>
      <c r="V623" s="106" t="s">
        <v>35</v>
      </c>
      <c r="W623" s="107">
        <v>44903</v>
      </c>
      <c r="X623" s="106" t="s">
        <v>84</v>
      </c>
      <c r="Y623" s="106" t="s">
        <v>44</v>
      </c>
      <c r="Z623" s="107">
        <v>35270</v>
      </c>
      <c r="AA623" s="106" t="s">
        <v>86</v>
      </c>
    </row>
    <row r="624" spans="1:27" x14ac:dyDescent="0.25">
      <c r="A624" s="106" t="s">
        <v>1356</v>
      </c>
      <c r="B624" s="106" t="s">
        <v>2623</v>
      </c>
      <c r="C624" s="106" t="s">
        <v>2776</v>
      </c>
      <c r="D624" s="106" t="s">
        <v>2777</v>
      </c>
      <c r="F624" s="106" t="s">
        <v>2778</v>
      </c>
      <c r="G624" s="106" t="s">
        <v>2779</v>
      </c>
      <c r="H624" s="106" t="s">
        <v>2623</v>
      </c>
      <c r="I624" s="106" t="s">
        <v>2780</v>
      </c>
      <c r="J624" s="106" t="s">
        <v>105</v>
      </c>
      <c r="K624" s="106" t="s">
        <v>85</v>
      </c>
      <c r="N624" s="106" t="s">
        <v>85</v>
      </c>
      <c r="Q624" s="106" t="s">
        <v>35</v>
      </c>
      <c r="R624" s="107">
        <v>38615</v>
      </c>
      <c r="S624" s="106" t="s">
        <v>35</v>
      </c>
      <c r="T624" s="107">
        <v>38615</v>
      </c>
      <c r="U624" s="106" t="s">
        <v>85</v>
      </c>
      <c r="X624" s="106" t="s">
        <v>85</v>
      </c>
      <c r="AA624" s="106" t="s">
        <v>86</v>
      </c>
    </row>
    <row r="625" spans="1:27" x14ac:dyDescent="0.25">
      <c r="A625" s="106" t="s">
        <v>1356</v>
      </c>
      <c r="B625" s="106" t="s">
        <v>2623</v>
      </c>
      <c r="C625" s="106" t="s">
        <v>2781</v>
      </c>
      <c r="D625" s="106" t="s">
        <v>2782</v>
      </c>
      <c r="F625" s="106" t="s">
        <v>2783</v>
      </c>
      <c r="G625" s="106" t="s">
        <v>2736</v>
      </c>
      <c r="H625" s="106" t="s">
        <v>2623</v>
      </c>
      <c r="I625" s="106" t="s">
        <v>2784</v>
      </c>
      <c r="J625" s="106" t="s">
        <v>105</v>
      </c>
      <c r="K625" s="106" t="s">
        <v>85</v>
      </c>
      <c r="N625" s="106" t="s">
        <v>85</v>
      </c>
      <c r="Q625" s="106" t="s">
        <v>35</v>
      </c>
      <c r="R625" s="107">
        <v>42276</v>
      </c>
      <c r="U625" s="106" t="s">
        <v>85</v>
      </c>
      <c r="X625" s="106" t="s">
        <v>85</v>
      </c>
      <c r="AA625" s="106" t="s">
        <v>86</v>
      </c>
    </row>
    <row r="626" spans="1:27" x14ac:dyDescent="0.25">
      <c r="A626" s="106" t="s">
        <v>1356</v>
      </c>
      <c r="B626" s="106" t="s">
        <v>2623</v>
      </c>
      <c r="C626" s="106" t="s">
        <v>2785</v>
      </c>
      <c r="D626" s="106" t="s">
        <v>2786</v>
      </c>
      <c r="F626" s="106" t="s">
        <v>2787</v>
      </c>
      <c r="G626" s="106" t="s">
        <v>2692</v>
      </c>
      <c r="H626" s="106" t="s">
        <v>2623</v>
      </c>
      <c r="I626" s="106" t="s">
        <v>2693</v>
      </c>
      <c r="J626" s="106" t="s">
        <v>83</v>
      </c>
      <c r="K626" s="106" t="s">
        <v>85</v>
      </c>
      <c r="N626" s="106" t="s">
        <v>85</v>
      </c>
      <c r="Q626" s="106" t="s">
        <v>35</v>
      </c>
      <c r="R626" s="107">
        <v>37894</v>
      </c>
      <c r="S626" s="106" t="s">
        <v>35</v>
      </c>
      <c r="T626" s="107">
        <v>37894</v>
      </c>
      <c r="U626" s="106" t="s">
        <v>85</v>
      </c>
      <c r="X626" s="106" t="s">
        <v>85</v>
      </c>
      <c r="AA626" s="106" t="s">
        <v>86</v>
      </c>
    </row>
    <row r="627" spans="1:27" x14ac:dyDescent="0.25">
      <c r="A627" s="106" t="s">
        <v>1356</v>
      </c>
      <c r="B627" s="106" t="s">
        <v>2623</v>
      </c>
      <c r="C627" s="106" t="s">
        <v>2788</v>
      </c>
      <c r="D627" s="106" t="s">
        <v>2789</v>
      </c>
      <c r="F627" s="106" t="s">
        <v>2790</v>
      </c>
      <c r="G627" s="106" t="s">
        <v>2627</v>
      </c>
      <c r="H627" s="106" t="s">
        <v>2623</v>
      </c>
      <c r="I627" s="106" t="s">
        <v>2628</v>
      </c>
      <c r="J627" s="106" t="s">
        <v>83</v>
      </c>
      <c r="K627" s="106" t="s">
        <v>84</v>
      </c>
      <c r="M627" s="107">
        <v>39331</v>
      </c>
      <c r="N627" s="106" t="s">
        <v>84</v>
      </c>
      <c r="O627" s="106" t="s">
        <v>39</v>
      </c>
      <c r="P627" s="107">
        <v>39331</v>
      </c>
      <c r="Q627" s="106" t="s">
        <v>35</v>
      </c>
      <c r="R627" s="107">
        <v>36798</v>
      </c>
      <c r="S627" s="106" t="s">
        <v>35</v>
      </c>
      <c r="T627" s="107">
        <v>36433</v>
      </c>
      <c r="U627" s="106" t="s">
        <v>85</v>
      </c>
      <c r="X627" s="106" t="s">
        <v>85</v>
      </c>
      <c r="AA627" s="106" t="s">
        <v>86</v>
      </c>
    </row>
    <row r="628" spans="1:27" x14ac:dyDescent="0.25">
      <c r="A628" s="106" t="s">
        <v>1356</v>
      </c>
      <c r="B628" s="106" t="s">
        <v>2623</v>
      </c>
      <c r="C628" s="106" t="s">
        <v>2791</v>
      </c>
      <c r="D628" s="106" t="s">
        <v>2792</v>
      </c>
      <c r="F628" s="106" t="s">
        <v>2793</v>
      </c>
      <c r="G628" s="106" t="s">
        <v>2682</v>
      </c>
      <c r="H628" s="106" t="s">
        <v>2623</v>
      </c>
      <c r="I628" s="106" t="s">
        <v>2683</v>
      </c>
      <c r="J628" s="106" t="s">
        <v>116</v>
      </c>
      <c r="K628" s="106" t="s">
        <v>85</v>
      </c>
      <c r="N628" s="106" t="s">
        <v>85</v>
      </c>
      <c r="Q628" s="106" t="s">
        <v>35</v>
      </c>
      <c r="R628" s="107">
        <v>43370</v>
      </c>
      <c r="S628" s="106" t="s">
        <v>35</v>
      </c>
      <c r="T628" s="107">
        <v>43738</v>
      </c>
      <c r="U628" s="106" t="s">
        <v>85</v>
      </c>
      <c r="X628" s="106" t="s">
        <v>85</v>
      </c>
      <c r="AA628" s="106" t="s">
        <v>86</v>
      </c>
    </row>
    <row r="629" spans="1:27" x14ac:dyDescent="0.25">
      <c r="A629" s="106" t="s">
        <v>1356</v>
      </c>
      <c r="B629" s="106" t="s">
        <v>2623</v>
      </c>
      <c r="C629" s="106" t="s">
        <v>2794</v>
      </c>
      <c r="D629" s="106" t="s">
        <v>2795</v>
      </c>
      <c r="F629" s="106" t="s">
        <v>2796</v>
      </c>
      <c r="G629" s="106" t="s">
        <v>2692</v>
      </c>
      <c r="H629" s="106" t="s">
        <v>2623</v>
      </c>
      <c r="I629" s="106" t="s">
        <v>2797</v>
      </c>
      <c r="J629" s="106" t="s">
        <v>105</v>
      </c>
      <c r="K629" s="106" t="s">
        <v>85</v>
      </c>
      <c r="N629" s="106" t="s">
        <v>85</v>
      </c>
      <c r="U629" s="106" t="s">
        <v>85</v>
      </c>
      <c r="X629" s="106" t="s">
        <v>85</v>
      </c>
      <c r="AA629" s="106" t="s">
        <v>86</v>
      </c>
    </row>
    <row r="630" spans="1:27" x14ac:dyDescent="0.25">
      <c r="A630" s="106" t="s">
        <v>1356</v>
      </c>
      <c r="B630" s="106" t="s">
        <v>2623</v>
      </c>
      <c r="C630" s="106" t="s">
        <v>2798</v>
      </c>
      <c r="D630" s="106" t="s">
        <v>2799</v>
      </c>
      <c r="F630" s="106" t="s">
        <v>2800</v>
      </c>
      <c r="G630" s="106" t="s">
        <v>2774</v>
      </c>
      <c r="H630" s="106" t="s">
        <v>2623</v>
      </c>
      <c r="I630" s="106" t="s">
        <v>2801</v>
      </c>
      <c r="J630" s="106" t="s">
        <v>83</v>
      </c>
      <c r="K630" s="106" t="s">
        <v>84</v>
      </c>
      <c r="M630" s="107">
        <v>43333</v>
      </c>
      <c r="N630" s="106" t="s">
        <v>84</v>
      </c>
      <c r="O630" s="106" t="s">
        <v>39</v>
      </c>
      <c r="P630" s="107">
        <v>43339</v>
      </c>
      <c r="Q630" s="106" t="s">
        <v>35</v>
      </c>
      <c r="R630" s="107">
        <v>43007</v>
      </c>
      <c r="S630" s="106" t="s">
        <v>35</v>
      </c>
      <c r="T630" s="107">
        <v>43007</v>
      </c>
      <c r="U630" s="106" t="s">
        <v>84</v>
      </c>
      <c r="V630" s="106" t="s">
        <v>35</v>
      </c>
      <c r="W630" s="107">
        <v>43516</v>
      </c>
      <c r="X630" s="106" t="s">
        <v>85</v>
      </c>
      <c r="AA630" s="106" t="s">
        <v>86</v>
      </c>
    </row>
    <row r="631" spans="1:27" x14ac:dyDescent="0.25">
      <c r="A631" s="106" t="s">
        <v>1356</v>
      </c>
      <c r="B631" s="106" t="s">
        <v>2623</v>
      </c>
      <c r="C631" s="106" t="s">
        <v>2802</v>
      </c>
      <c r="D631" s="106" t="s">
        <v>2803</v>
      </c>
      <c r="F631" s="106" t="s">
        <v>2804</v>
      </c>
      <c r="G631" s="106" t="s">
        <v>2627</v>
      </c>
      <c r="H631" s="106" t="s">
        <v>2623</v>
      </c>
      <c r="I631" s="106" t="s">
        <v>2628</v>
      </c>
      <c r="J631" s="106" t="s">
        <v>105</v>
      </c>
      <c r="K631" s="106" t="s">
        <v>84</v>
      </c>
      <c r="M631" s="107">
        <v>34607</v>
      </c>
      <c r="N631" s="106" t="s">
        <v>84</v>
      </c>
      <c r="O631" s="106" t="s">
        <v>39</v>
      </c>
      <c r="P631" s="107">
        <v>41171</v>
      </c>
      <c r="Q631" s="106" t="s">
        <v>35</v>
      </c>
      <c r="R631" s="107">
        <v>41171</v>
      </c>
      <c r="S631" s="106" t="s">
        <v>35</v>
      </c>
      <c r="T631" s="107">
        <v>41375</v>
      </c>
      <c r="U631" s="106" t="s">
        <v>84</v>
      </c>
      <c r="V631" s="106" t="s">
        <v>35</v>
      </c>
      <c r="W631" s="107">
        <v>43602</v>
      </c>
      <c r="X631" s="106" t="s">
        <v>84</v>
      </c>
      <c r="Y631" s="106" t="s">
        <v>44</v>
      </c>
      <c r="Z631" s="107">
        <v>44904</v>
      </c>
      <c r="AA631" s="106" t="s">
        <v>86</v>
      </c>
    </row>
    <row r="632" spans="1:27" x14ac:dyDescent="0.25">
      <c r="A632" s="106" t="s">
        <v>1356</v>
      </c>
      <c r="B632" s="106" t="s">
        <v>2623</v>
      </c>
      <c r="C632" s="106" t="s">
        <v>2805</v>
      </c>
      <c r="D632" s="106" t="s">
        <v>2806</v>
      </c>
      <c r="F632" s="106" t="s">
        <v>2807</v>
      </c>
      <c r="G632" s="106" t="s">
        <v>2774</v>
      </c>
      <c r="H632" s="106" t="s">
        <v>2623</v>
      </c>
      <c r="I632" s="106" t="s">
        <v>2775</v>
      </c>
      <c r="J632" s="106" t="s">
        <v>105</v>
      </c>
      <c r="K632" s="106" t="s">
        <v>85</v>
      </c>
      <c r="N632" s="106" t="s">
        <v>85</v>
      </c>
      <c r="U632" s="106" t="s">
        <v>85</v>
      </c>
      <c r="X632" s="106" t="s">
        <v>85</v>
      </c>
      <c r="AA632" s="106" t="s">
        <v>86</v>
      </c>
    </row>
    <row r="633" spans="1:27" x14ac:dyDescent="0.25">
      <c r="A633" s="106" t="s">
        <v>1356</v>
      </c>
      <c r="B633" s="106" t="s">
        <v>2623</v>
      </c>
      <c r="C633" s="106" t="s">
        <v>2808</v>
      </c>
      <c r="D633" s="106" t="s">
        <v>2809</v>
      </c>
      <c r="F633" s="106" t="s">
        <v>2810</v>
      </c>
      <c r="G633" s="106" t="s">
        <v>2779</v>
      </c>
      <c r="H633" s="106" t="s">
        <v>2623</v>
      </c>
      <c r="I633" s="106" t="s">
        <v>2780</v>
      </c>
      <c r="J633" s="106" t="s">
        <v>116</v>
      </c>
      <c r="K633" s="106" t="s">
        <v>84</v>
      </c>
      <c r="M633" s="107">
        <v>36262</v>
      </c>
      <c r="N633" s="106" t="s">
        <v>84</v>
      </c>
      <c r="O633" s="106" t="s">
        <v>39</v>
      </c>
      <c r="P633" s="107">
        <v>42235</v>
      </c>
      <c r="Q633" s="106" t="s">
        <v>35</v>
      </c>
      <c r="R633" s="107">
        <v>40084</v>
      </c>
      <c r="S633" s="106" t="s">
        <v>35</v>
      </c>
      <c r="T633" s="107">
        <v>36482</v>
      </c>
      <c r="U633" s="106" t="s">
        <v>84</v>
      </c>
      <c r="V633" s="106" t="s">
        <v>35</v>
      </c>
      <c r="W633" s="107">
        <v>45093</v>
      </c>
      <c r="X633" s="106" t="s">
        <v>84</v>
      </c>
      <c r="Y633" s="106" t="s">
        <v>44</v>
      </c>
      <c r="Z633" s="107">
        <v>45093</v>
      </c>
      <c r="AA633" s="106" t="s">
        <v>86</v>
      </c>
    </row>
    <row r="634" spans="1:27" x14ac:dyDescent="0.25">
      <c r="A634" s="106" t="s">
        <v>1356</v>
      </c>
      <c r="B634" s="106" t="s">
        <v>2623</v>
      </c>
      <c r="C634" s="106" t="s">
        <v>2811</v>
      </c>
      <c r="D634" s="106" t="s">
        <v>2812</v>
      </c>
      <c r="F634" s="106" t="s">
        <v>2813</v>
      </c>
      <c r="G634" s="106" t="s">
        <v>2632</v>
      </c>
      <c r="H634" s="106" t="s">
        <v>2623</v>
      </c>
      <c r="I634" s="106" t="s">
        <v>2814</v>
      </c>
      <c r="J634" s="106" t="s">
        <v>105</v>
      </c>
      <c r="K634" s="106" t="s">
        <v>84</v>
      </c>
      <c r="M634" s="107">
        <v>36407</v>
      </c>
      <c r="N634" s="106" t="s">
        <v>84</v>
      </c>
      <c r="O634" s="106" t="s">
        <v>37</v>
      </c>
      <c r="P634" s="107">
        <v>41176</v>
      </c>
      <c r="Q634" s="106" t="s">
        <v>35</v>
      </c>
      <c r="R634" s="107">
        <v>44795</v>
      </c>
      <c r="S634" s="106" t="s">
        <v>35</v>
      </c>
      <c r="T634" s="107">
        <v>41176</v>
      </c>
      <c r="U634" s="106" t="s">
        <v>84</v>
      </c>
      <c r="V634" s="106" t="s">
        <v>35</v>
      </c>
      <c r="W634" s="107">
        <v>45006</v>
      </c>
      <c r="X634" s="106" t="s">
        <v>84</v>
      </c>
      <c r="Y634" s="106" t="s">
        <v>44</v>
      </c>
      <c r="Z634" s="107">
        <v>45007</v>
      </c>
      <c r="AA634" s="106" t="s">
        <v>86</v>
      </c>
    </row>
    <row r="635" spans="1:27" x14ac:dyDescent="0.25">
      <c r="A635" s="106" t="s">
        <v>1356</v>
      </c>
      <c r="B635" s="106" t="s">
        <v>2623</v>
      </c>
      <c r="C635" s="106" t="s">
        <v>2815</v>
      </c>
      <c r="D635" s="106" t="s">
        <v>2816</v>
      </c>
      <c r="F635" s="106" t="s">
        <v>2817</v>
      </c>
      <c r="G635" s="106" t="s">
        <v>2632</v>
      </c>
      <c r="H635" s="106" t="s">
        <v>2623</v>
      </c>
      <c r="I635" s="106" t="s">
        <v>2633</v>
      </c>
      <c r="J635" s="106" t="s">
        <v>105</v>
      </c>
      <c r="K635" s="106" t="s">
        <v>85</v>
      </c>
      <c r="N635" s="106" t="s">
        <v>85</v>
      </c>
      <c r="U635" s="106" t="s">
        <v>85</v>
      </c>
      <c r="X635" s="106" t="s">
        <v>85</v>
      </c>
      <c r="AA635" s="106" t="s">
        <v>86</v>
      </c>
    </row>
    <row r="636" spans="1:27" x14ac:dyDescent="0.25">
      <c r="A636" s="106" t="s">
        <v>1356</v>
      </c>
      <c r="B636" s="106" t="s">
        <v>2623</v>
      </c>
      <c r="C636" s="106" t="s">
        <v>2818</v>
      </c>
      <c r="D636" s="106" t="s">
        <v>2819</v>
      </c>
      <c r="F636" s="106" t="s">
        <v>2820</v>
      </c>
      <c r="G636" s="106" t="s">
        <v>2821</v>
      </c>
      <c r="H636" s="106" t="s">
        <v>2623</v>
      </c>
      <c r="I636" s="106" t="s">
        <v>2822</v>
      </c>
      <c r="J636" s="106" t="s">
        <v>105</v>
      </c>
      <c r="K636" s="106" t="s">
        <v>84</v>
      </c>
      <c r="M636" s="107">
        <v>41533</v>
      </c>
      <c r="N636" s="106" t="s">
        <v>84</v>
      </c>
      <c r="O636" s="106" t="s">
        <v>37</v>
      </c>
      <c r="P636" s="107">
        <v>41533</v>
      </c>
      <c r="Q636" s="106" t="s">
        <v>35</v>
      </c>
      <c r="R636" s="107">
        <v>41533</v>
      </c>
      <c r="S636" s="106" t="s">
        <v>35</v>
      </c>
      <c r="T636" s="107">
        <v>41533</v>
      </c>
      <c r="U636" s="106" t="s">
        <v>85</v>
      </c>
      <c r="X636" s="106" t="s">
        <v>85</v>
      </c>
      <c r="AA636" s="106" t="s">
        <v>86</v>
      </c>
    </row>
    <row r="637" spans="1:27" x14ac:dyDescent="0.25">
      <c r="A637" s="106" t="s">
        <v>1356</v>
      </c>
      <c r="B637" s="106" t="s">
        <v>2623</v>
      </c>
      <c r="C637" s="106" t="s">
        <v>2823</v>
      </c>
      <c r="D637" s="106" t="s">
        <v>2824</v>
      </c>
      <c r="F637" s="106" t="s">
        <v>2825</v>
      </c>
      <c r="G637" s="106" t="s">
        <v>2627</v>
      </c>
      <c r="H637" s="106" t="s">
        <v>2623</v>
      </c>
      <c r="I637" s="106" t="s">
        <v>2628</v>
      </c>
      <c r="J637" s="106" t="s">
        <v>105</v>
      </c>
      <c r="K637" s="106" t="s">
        <v>84</v>
      </c>
      <c r="M637" s="107">
        <v>43998</v>
      </c>
      <c r="N637" s="106" t="s">
        <v>84</v>
      </c>
      <c r="O637" s="106" t="s">
        <v>37</v>
      </c>
      <c r="P637" s="107">
        <v>43998</v>
      </c>
      <c r="Q637" s="106" t="s">
        <v>35</v>
      </c>
      <c r="R637" s="107">
        <v>39338</v>
      </c>
      <c r="S637" s="106" t="s">
        <v>35</v>
      </c>
      <c r="T637" s="107">
        <v>39351</v>
      </c>
      <c r="U637" s="106" t="s">
        <v>84</v>
      </c>
      <c r="V637" s="106" t="s">
        <v>35</v>
      </c>
      <c r="W637" s="107">
        <v>44104</v>
      </c>
      <c r="X637" s="106" t="s">
        <v>84</v>
      </c>
      <c r="Y637" s="106" t="s">
        <v>42</v>
      </c>
      <c r="Z637" s="107">
        <v>43998</v>
      </c>
      <c r="AA637" s="106" t="s">
        <v>86</v>
      </c>
    </row>
    <row r="638" spans="1:27" x14ac:dyDescent="0.25">
      <c r="A638" s="106" t="s">
        <v>1356</v>
      </c>
      <c r="B638" s="106" t="s">
        <v>2623</v>
      </c>
      <c r="C638" s="106" t="s">
        <v>2826</v>
      </c>
      <c r="D638" s="106" t="s">
        <v>2827</v>
      </c>
      <c r="F638" s="106" t="s">
        <v>2828</v>
      </c>
      <c r="G638" s="106" t="s">
        <v>2687</v>
      </c>
      <c r="H638" s="106" t="s">
        <v>2623</v>
      </c>
      <c r="I638" s="106" t="s">
        <v>2688</v>
      </c>
      <c r="J638" s="106" t="s">
        <v>105</v>
      </c>
      <c r="K638" s="106" t="s">
        <v>85</v>
      </c>
      <c r="N638" s="106" t="s">
        <v>84</v>
      </c>
      <c r="O638" s="106" t="s">
        <v>37</v>
      </c>
      <c r="P638" s="107">
        <v>44251</v>
      </c>
      <c r="Q638" s="106" t="s">
        <v>35</v>
      </c>
      <c r="R638" s="107">
        <v>39343</v>
      </c>
      <c r="S638" s="106" t="s">
        <v>35</v>
      </c>
      <c r="T638" s="107">
        <v>41715</v>
      </c>
      <c r="U638" s="106" t="s">
        <v>84</v>
      </c>
      <c r="V638" s="106" t="s">
        <v>35</v>
      </c>
      <c r="W638" s="107">
        <v>44624</v>
      </c>
      <c r="X638" s="106" t="s">
        <v>85</v>
      </c>
      <c r="AA638" s="106" t="s">
        <v>86</v>
      </c>
    </row>
    <row r="639" spans="1:27" x14ac:dyDescent="0.25">
      <c r="A639" s="106" t="s">
        <v>1356</v>
      </c>
      <c r="B639" s="106" t="s">
        <v>2623</v>
      </c>
      <c r="C639" s="106" t="s">
        <v>2829</v>
      </c>
      <c r="D639" s="106" t="s">
        <v>2830</v>
      </c>
      <c r="F639" s="106" t="s">
        <v>2831</v>
      </c>
      <c r="G639" s="106" t="s">
        <v>2832</v>
      </c>
      <c r="H639" s="106" t="s">
        <v>2623</v>
      </c>
      <c r="I639" s="106" t="s">
        <v>2742</v>
      </c>
      <c r="J639" s="106" t="s">
        <v>105</v>
      </c>
      <c r="K639" s="106" t="s">
        <v>85</v>
      </c>
      <c r="N639" s="106" t="s">
        <v>85</v>
      </c>
      <c r="Q639" s="106" t="s">
        <v>35</v>
      </c>
      <c r="R639" s="107">
        <v>41612</v>
      </c>
      <c r="S639" s="106" t="s">
        <v>35</v>
      </c>
      <c r="T639" s="107">
        <v>41612</v>
      </c>
      <c r="U639" s="106" t="s">
        <v>85</v>
      </c>
      <c r="X639" s="106" t="s">
        <v>85</v>
      </c>
      <c r="AA639" s="106" t="s">
        <v>86</v>
      </c>
    </row>
    <row r="640" spans="1:27" x14ac:dyDescent="0.25">
      <c r="A640" s="106" t="s">
        <v>1356</v>
      </c>
      <c r="B640" s="106" t="s">
        <v>2623</v>
      </c>
      <c r="C640" s="106" t="s">
        <v>2833</v>
      </c>
      <c r="D640" s="106" t="s">
        <v>2834</v>
      </c>
      <c r="E640" s="106" t="s">
        <v>641</v>
      </c>
      <c r="F640" s="106" t="s">
        <v>2835</v>
      </c>
      <c r="G640" s="106" t="s">
        <v>2836</v>
      </c>
      <c r="H640" s="106" t="s">
        <v>2623</v>
      </c>
      <c r="I640" s="106" t="s">
        <v>2837</v>
      </c>
      <c r="J640" s="106" t="s">
        <v>116</v>
      </c>
      <c r="K640" s="106" t="s">
        <v>84</v>
      </c>
      <c r="M640" s="107">
        <v>42430</v>
      </c>
      <c r="N640" s="106" t="s">
        <v>84</v>
      </c>
      <c r="O640" s="106" t="s">
        <v>39</v>
      </c>
      <c r="P640" s="107">
        <v>42576</v>
      </c>
      <c r="Q640" s="106" t="s">
        <v>35</v>
      </c>
      <c r="R640" s="107">
        <v>42576</v>
      </c>
      <c r="S640" s="106" t="s">
        <v>35</v>
      </c>
      <c r="T640" s="107">
        <v>43007</v>
      </c>
      <c r="U640" s="106" t="s">
        <v>84</v>
      </c>
      <c r="V640" s="106" t="s">
        <v>35</v>
      </c>
      <c r="W640" s="107">
        <v>43237</v>
      </c>
      <c r="X640" s="106" t="s">
        <v>85</v>
      </c>
      <c r="AA640" s="106" t="s">
        <v>86</v>
      </c>
    </row>
    <row r="641" spans="1:27" x14ac:dyDescent="0.25">
      <c r="A641" s="106" t="s">
        <v>1356</v>
      </c>
      <c r="B641" s="106" t="s">
        <v>2623</v>
      </c>
      <c r="C641" s="106" t="s">
        <v>2838</v>
      </c>
      <c r="D641" s="106" t="s">
        <v>2839</v>
      </c>
      <c r="E641" s="106" t="s">
        <v>2330</v>
      </c>
      <c r="F641" s="106" t="s">
        <v>2840</v>
      </c>
      <c r="G641" s="106" t="s">
        <v>2841</v>
      </c>
      <c r="H641" s="106" t="s">
        <v>2623</v>
      </c>
      <c r="I641" s="106" t="s">
        <v>2842</v>
      </c>
      <c r="J641" s="106" t="s">
        <v>83</v>
      </c>
      <c r="K641" s="106" t="s">
        <v>85</v>
      </c>
      <c r="N641" s="106" t="s">
        <v>85</v>
      </c>
      <c r="Q641" s="106" t="s">
        <v>35</v>
      </c>
      <c r="R641" s="107">
        <v>37890</v>
      </c>
      <c r="S641" s="106" t="s">
        <v>35</v>
      </c>
      <c r="T641" s="107">
        <v>37890</v>
      </c>
      <c r="U641" s="106" t="s">
        <v>85</v>
      </c>
      <c r="X641" s="106" t="s">
        <v>85</v>
      </c>
      <c r="AA641" s="106" t="s">
        <v>86</v>
      </c>
    </row>
    <row r="642" spans="1:27" x14ac:dyDescent="0.25">
      <c r="A642" s="106" t="s">
        <v>1356</v>
      </c>
      <c r="B642" s="106" t="s">
        <v>2623</v>
      </c>
      <c r="C642" s="106" t="s">
        <v>2843</v>
      </c>
      <c r="D642" s="106" t="s">
        <v>2844</v>
      </c>
      <c r="F642" s="106" t="s">
        <v>2845</v>
      </c>
      <c r="G642" s="106" t="s">
        <v>2627</v>
      </c>
      <c r="H642" s="106" t="s">
        <v>2623</v>
      </c>
      <c r="I642" s="106" t="s">
        <v>2628</v>
      </c>
      <c r="J642" s="106" t="s">
        <v>105</v>
      </c>
      <c r="K642" s="106" t="s">
        <v>84</v>
      </c>
      <c r="M642" s="107">
        <v>44420</v>
      </c>
      <c r="N642" s="106" t="s">
        <v>84</v>
      </c>
      <c r="O642" s="106" t="s">
        <v>37</v>
      </c>
      <c r="P642" s="107">
        <v>44420</v>
      </c>
      <c r="Q642" s="106" t="s">
        <v>35</v>
      </c>
      <c r="R642" s="107">
        <v>39353</v>
      </c>
      <c r="S642" s="106" t="s">
        <v>35</v>
      </c>
      <c r="T642" s="107">
        <v>39721</v>
      </c>
      <c r="U642" s="106" t="s">
        <v>84</v>
      </c>
      <c r="V642" s="106" t="s">
        <v>35</v>
      </c>
      <c r="W642" s="107">
        <v>44446</v>
      </c>
      <c r="X642" s="106" t="s">
        <v>84</v>
      </c>
      <c r="Y642" s="106" t="s">
        <v>42</v>
      </c>
      <c r="Z642" s="107">
        <v>44420</v>
      </c>
      <c r="AA642" s="106" t="s">
        <v>86</v>
      </c>
    </row>
    <row r="643" spans="1:27" x14ac:dyDescent="0.25">
      <c r="A643" s="106" t="s">
        <v>1356</v>
      </c>
      <c r="B643" s="106" t="s">
        <v>2846</v>
      </c>
      <c r="C643" s="106" t="s">
        <v>2847</v>
      </c>
      <c r="D643" s="106" t="s">
        <v>2848</v>
      </c>
      <c r="F643" s="106" t="s">
        <v>2849</v>
      </c>
      <c r="G643" s="106" t="s">
        <v>2850</v>
      </c>
      <c r="H643" s="106" t="s">
        <v>2846</v>
      </c>
      <c r="I643" s="106" t="s">
        <v>2851</v>
      </c>
      <c r="J643" s="106" t="s">
        <v>83</v>
      </c>
      <c r="K643" s="106" t="s">
        <v>85</v>
      </c>
      <c r="N643" s="106" t="s">
        <v>85</v>
      </c>
      <c r="Q643" s="106" t="s">
        <v>35</v>
      </c>
      <c r="R643" s="107">
        <v>37047</v>
      </c>
      <c r="S643" s="106" t="s">
        <v>35</v>
      </c>
      <c r="T643" s="107">
        <v>36770</v>
      </c>
      <c r="U643" s="106" t="s">
        <v>85</v>
      </c>
      <c r="X643" s="106" t="s">
        <v>85</v>
      </c>
      <c r="AA643" s="106" t="s">
        <v>86</v>
      </c>
    </row>
    <row r="644" spans="1:27" x14ac:dyDescent="0.25">
      <c r="A644" s="106" t="s">
        <v>2852</v>
      </c>
      <c r="B644" s="106" t="s">
        <v>2853</v>
      </c>
      <c r="C644" s="106" t="s">
        <v>2854</v>
      </c>
      <c r="D644" s="106" t="s">
        <v>2855</v>
      </c>
      <c r="E644" s="106" t="s">
        <v>2856</v>
      </c>
      <c r="F644" s="106" t="s">
        <v>2857</v>
      </c>
      <c r="G644" s="106" t="s">
        <v>2858</v>
      </c>
      <c r="H644" s="106" t="s">
        <v>2853</v>
      </c>
      <c r="I644" s="106" t="s">
        <v>2859</v>
      </c>
      <c r="J644" s="106" t="s">
        <v>83</v>
      </c>
      <c r="K644" s="106" t="s">
        <v>84</v>
      </c>
      <c r="M644" s="107">
        <v>42214</v>
      </c>
      <c r="N644" s="106" t="s">
        <v>85</v>
      </c>
      <c r="Q644" s="106" t="s">
        <v>35</v>
      </c>
      <c r="R644" s="107">
        <v>37872</v>
      </c>
      <c r="S644" s="106" t="s">
        <v>35</v>
      </c>
      <c r="T644" s="107">
        <v>38259</v>
      </c>
      <c r="U644" s="106" t="s">
        <v>85</v>
      </c>
      <c r="X644" s="106" t="s">
        <v>85</v>
      </c>
      <c r="AA644" s="106" t="s">
        <v>86</v>
      </c>
    </row>
    <row r="645" spans="1:27" x14ac:dyDescent="0.25">
      <c r="A645" s="106" t="s">
        <v>2852</v>
      </c>
      <c r="B645" s="106" t="s">
        <v>2853</v>
      </c>
      <c r="C645" s="106" t="s">
        <v>2860</v>
      </c>
      <c r="D645" s="106" t="s">
        <v>2861</v>
      </c>
      <c r="E645" s="106" t="s">
        <v>2330</v>
      </c>
      <c r="F645" s="106" t="s">
        <v>2862</v>
      </c>
      <c r="G645" s="106" t="s">
        <v>2858</v>
      </c>
      <c r="H645" s="106" t="s">
        <v>2853</v>
      </c>
      <c r="I645" s="106" t="s">
        <v>2863</v>
      </c>
      <c r="J645" s="106" t="s">
        <v>105</v>
      </c>
      <c r="K645" s="106" t="s">
        <v>85</v>
      </c>
      <c r="N645" s="106" t="s">
        <v>85</v>
      </c>
      <c r="Q645" s="106" t="s">
        <v>35</v>
      </c>
      <c r="R645" s="107">
        <v>42947</v>
      </c>
      <c r="U645" s="106" t="s">
        <v>85</v>
      </c>
      <c r="X645" s="106" t="s">
        <v>85</v>
      </c>
      <c r="AA645" s="106" t="s">
        <v>86</v>
      </c>
    </row>
    <row r="646" spans="1:27" x14ac:dyDescent="0.25">
      <c r="A646" s="106" t="s">
        <v>2852</v>
      </c>
      <c r="B646" s="106" t="s">
        <v>2864</v>
      </c>
      <c r="C646" s="106" t="s">
        <v>2865</v>
      </c>
      <c r="D646" s="106" t="s">
        <v>2866</v>
      </c>
      <c r="F646" s="106" t="s">
        <v>2867</v>
      </c>
      <c r="G646" s="106" t="s">
        <v>2868</v>
      </c>
      <c r="H646" s="106" t="s">
        <v>2864</v>
      </c>
      <c r="I646" s="106" t="s">
        <v>2869</v>
      </c>
      <c r="J646" s="106" t="s">
        <v>83</v>
      </c>
      <c r="K646" s="106" t="s">
        <v>84</v>
      </c>
      <c r="M646" s="107">
        <v>35338</v>
      </c>
      <c r="N646" s="106" t="s">
        <v>84</v>
      </c>
      <c r="O646" s="106" t="s">
        <v>39</v>
      </c>
      <c r="P646" s="107">
        <v>35338</v>
      </c>
      <c r="Q646" s="106" t="s">
        <v>35</v>
      </c>
      <c r="R646" s="107">
        <v>37274</v>
      </c>
      <c r="S646" s="106" t="s">
        <v>35</v>
      </c>
      <c r="T646" s="107">
        <v>37274</v>
      </c>
      <c r="U646" s="106" t="s">
        <v>84</v>
      </c>
      <c r="V646" s="106" t="s">
        <v>35</v>
      </c>
      <c r="W646" s="107">
        <v>37274</v>
      </c>
      <c r="X646" s="106" t="s">
        <v>85</v>
      </c>
      <c r="AA646" s="106" t="s">
        <v>86</v>
      </c>
    </row>
    <row r="647" spans="1:27" x14ac:dyDescent="0.25">
      <c r="A647" s="106" t="s">
        <v>2852</v>
      </c>
      <c r="B647" s="106" t="s">
        <v>2864</v>
      </c>
      <c r="C647" s="106" t="s">
        <v>2870</v>
      </c>
      <c r="D647" s="106" t="s">
        <v>2871</v>
      </c>
      <c r="F647" s="106" t="s">
        <v>2872</v>
      </c>
      <c r="G647" s="106" t="s">
        <v>1421</v>
      </c>
      <c r="H647" s="106" t="s">
        <v>2864</v>
      </c>
      <c r="I647" s="106" t="s">
        <v>2873</v>
      </c>
      <c r="J647" s="106" t="s">
        <v>83</v>
      </c>
      <c r="K647" s="106" t="s">
        <v>84</v>
      </c>
      <c r="M647" s="107">
        <v>36748</v>
      </c>
      <c r="N647" s="106" t="s">
        <v>84</v>
      </c>
      <c r="O647" s="106" t="s">
        <v>39</v>
      </c>
      <c r="P647" s="107">
        <v>37693</v>
      </c>
      <c r="Q647" s="106" t="s">
        <v>35</v>
      </c>
      <c r="R647" s="107">
        <v>36469</v>
      </c>
      <c r="S647" s="106" t="s">
        <v>35</v>
      </c>
      <c r="T647" s="107">
        <v>36469</v>
      </c>
      <c r="U647" s="106" t="s">
        <v>84</v>
      </c>
      <c r="V647" s="106" t="s">
        <v>35</v>
      </c>
      <c r="W647" s="107">
        <v>37693</v>
      </c>
      <c r="X647" s="106" t="s">
        <v>84</v>
      </c>
      <c r="Y647" s="106" t="s">
        <v>42</v>
      </c>
      <c r="Z647" s="107">
        <v>37693</v>
      </c>
      <c r="AA647" s="106" t="s">
        <v>86</v>
      </c>
    </row>
    <row r="648" spans="1:27" x14ac:dyDescent="0.25">
      <c r="A648" s="106" t="s">
        <v>2852</v>
      </c>
      <c r="B648" s="106" t="s">
        <v>2864</v>
      </c>
      <c r="C648" s="106" t="s">
        <v>2874</v>
      </c>
      <c r="D648" s="106" t="s">
        <v>2875</v>
      </c>
      <c r="F648" s="106" t="s">
        <v>2876</v>
      </c>
      <c r="G648" s="106" t="s">
        <v>2877</v>
      </c>
      <c r="H648" s="106" t="s">
        <v>2864</v>
      </c>
      <c r="I648" s="106" t="s">
        <v>2878</v>
      </c>
      <c r="J648" s="106" t="s">
        <v>83</v>
      </c>
      <c r="K648" s="106" t="s">
        <v>84</v>
      </c>
      <c r="M648" s="107">
        <v>43425</v>
      </c>
      <c r="N648" s="106" t="s">
        <v>84</v>
      </c>
      <c r="O648" s="106" t="s">
        <v>39</v>
      </c>
      <c r="P648" s="107">
        <v>44881</v>
      </c>
      <c r="Q648" s="106" t="s">
        <v>35</v>
      </c>
      <c r="R648" s="107">
        <v>37020</v>
      </c>
      <c r="S648" s="106" t="s">
        <v>35</v>
      </c>
      <c r="T648" s="107">
        <v>39346</v>
      </c>
      <c r="U648" s="106" t="s">
        <v>84</v>
      </c>
      <c r="V648" s="106" t="s">
        <v>35</v>
      </c>
      <c r="W648" s="107">
        <v>43892</v>
      </c>
      <c r="X648" s="106" t="s">
        <v>85</v>
      </c>
      <c r="AA648" s="106" t="s">
        <v>86</v>
      </c>
    </row>
    <row r="649" spans="1:27" x14ac:dyDescent="0.25">
      <c r="A649" s="106" t="s">
        <v>2852</v>
      </c>
      <c r="B649" s="106" t="s">
        <v>2864</v>
      </c>
      <c r="C649" s="106" t="s">
        <v>2879</v>
      </c>
      <c r="D649" s="106" t="s">
        <v>2880</v>
      </c>
      <c r="F649" s="106" t="s">
        <v>2881</v>
      </c>
      <c r="G649" s="106" t="s">
        <v>2882</v>
      </c>
      <c r="H649" s="106" t="s">
        <v>2864</v>
      </c>
      <c r="I649" s="106" t="s">
        <v>2883</v>
      </c>
      <c r="J649" s="106" t="s">
        <v>83</v>
      </c>
      <c r="K649" s="106" t="s">
        <v>85</v>
      </c>
      <c r="N649" s="106" t="s">
        <v>85</v>
      </c>
      <c r="Q649" s="106" t="s">
        <v>35</v>
      </c>
      <c r="R649" s="107">
        <v>42600</v>
      </c>
      <c r="S649" s="106" t="s">
        <v>350</v>
      </c>
      <c r="T649" s="107">
        <v>36228</v>
      </c>
      <c r="U649" s="106" t="s">
        <v>85</v>
      </c>
      <c r="X649" s="106" t="s">
        <v>85</v>
      </c>
      <c r="AA649" s="106" t="s">
        <v>86</v>
      </c>
    </row>
    <row r="650" spans="1:27" x14ac:dyDescent="0.25">
      <c r="A650" s="106" t="s">
        <v>2852</v>
      </c>
      <c r="B650" s="106" t="s">
        <v>2864</v>
      </c>
      <c r="C650" s="106" t="s">
        <v>2884</v>
      </c>
      <c r="D650" s="106" t="s">
        <v>2885</v>
      </c>
      <c r="F650" s="106" t="s">
        <v>2886</v>
      </c>
      <c r="G650" s="106" t="s">
        <v>2887</v>
      </c>
      <c r="H650" s="106" t="s">
        <v>2864</v>
      </c>
      <c r="I650" s="106" t="s">
        <v>2888</v>
      </c>
      <c r="J650" s="106" t="s">
        <v>116</v>
      </c>
      <c r="K650" s="106" t="s">
        <v>84</v>
      </c>
      <c r="M650" s="107">
        <v>40086</v>
      </c>
      <c r="N650" s="106" t="s">
        <v>84</v>
      </c>
      <c r="O650" s="106" t="s">
        <v>39</v>
      </c>
      <c r="P650" s="107">
        <v>40086</v>
      </c>
      <c r="Q650" s="106" t="s">
        <v>35</v>
      </c>
      <c r="R650" s="107">
        <v>40036</v>
      </c>
      <c r="S650" s="106" t="s">
        <v>35</v>
      </c>
      <c r="T650" s="107">
        <v>40036</v>
      </c>
      <c r="U650" s="106" t="s">
        <v>84</v>
      </c>
      <c r="V650" s="106" t="s">
        <v>35</v>
      </c>
      <c r="W650" s="107">
        <v>40086</v>
      </c>
      <c r="X650" s="106" t="s">
        <v>84</v>
      </c>
      <c r="Y650" s="106" t="s">
        <v>36</v>
      </c>
      <c r="Z650" s="107">
        <v>40086</v>
      </c>
      <c r="AA650" s="106" t="s">
        <v>86</v>
      </c>
    </row>
    <row r="651" spans="1:27" x14ac:dyDescent="0.25">
      <c r="A651" s="106" t="s">
        <v>2852</v>
      </c>
      <c r="B651" s="106" t="s">
        <v>2864</v>
      </c>
      <c r="C651" s="106" t="s">
        <v>2889</v>
      </c>
      <c r="D651" s="106" t="s">
        <v>2890</v>
      </c>
      <c r="F651" s="106" t="s">
        <v>2891</v>
      </c>
      <c r="G651" s="106" t="s">
        <v>438</v>
      </c>
      <c r="H651" s="106" t="s">
        <v>2864</v>
      </c>
      <c r="I651" s="106" t="s">
        <v>2892</v>
      </c>
      <c r="J651" s="106" t="s">
        <v>83</v>
      </c>
      <c r="K651" s="106" t="s">
        <v>84</v>
      </c>
      <c r="M651" s="107">
        <v>38708</v>
      </c>
      <c r="N651" s="106" t="s">
        <v>84</v>
      </c>
      <c r="O651" s="106" t="s">
        <v>39</v>
      </c>
      <c r="P651" s="107">
        <v>38772</v>
      </c>
      <c r="Q651" s="106" t="s">
        <v>35</v>
      </c>
      <c r="R651" s="107">
        <v>37018</v>
      </c>
      <c r="S651" s="106" t="s">
        <v>35</v>
      </c>
      <c r="T651" s="107">
        <v>36284</v>
      </c>
      <c r="U651" s="106" t="s">
        <v>84</v>
      </c>
      <c r="V651" s="106" t="s">
        <v>35</v>
      </c>
      <c r="W651" s="107">
        <v>38772</v>
      </c>
      <c r="X651" s="106" t="s">
        <v>84</v>
      </c>
      <c r="Y651" s="106" t="s">
        <v>42</v>
      </c>
      <c r="Z651" s="107">
        <v>38772</v>
      </c>
      <c r="AA651" s="106" t="s">
        <v>86</v>
      </c>
    </row>
    <row r="652" spans="1:27" x14ac:dyDescent="0.25">
      <c r="A652" s="106" t="s">
        <v>2852</v>
      </c>
      <c r="B652" s="106" t="s">
        <v>2864</v>
      </c>
      <c r="C652" s="106" t="s">
        <v>2893</v>
      </c>
      <c r="D652" s="106" t="s">
        <v>2894</v>
      </c>
      <c r="F652" s="106" t="s">
        <v>2895</v>
      </c>
      <c r="G652" s="106" t="s">
        <v>2896</v>
      </c>
      <c r="H652" s="106" t="s">
        <v>2864</v>
      </c>
      <c r="I652" s="106" t="s">
        <v>2897</v>
      </c>
      <c r="J652" s="106" t="s">
        <v>83</v>
      </c>
      <c r="K652" s="106" t="s">
        <v>84</v>
      </c>
      <c r="M652" s="107">
        <v>36952</v>
      </c>
      <c r="N652" s="106" t="s">
        <v>84</v>
      </c>
      <c r="O652" s="106" t="s">
        <v>39</v>
      </c>
      <c r="P652" s="107">
        <v>36952</v>
      </c>
      <c r="Q652" s="106" t="s">
        <v>35</v>
      </c>
      <c r="R652" s="107">
        <v>36350</v>
      </c>
      <c r="S652" s="106" t="s">
        <v>35</v>
      </c>
      <c r="T652" s="107">
        <v>36350</v>
      </c>
      <c r="U652" s="106" t="s">
        <v>84</v>
      </c>
      <c r="V652" s="106" t="s">
        <v>35</v>
      </c>
      <c r="W652" s="107">
        <v>36952</v>
      </c>
      <c r="X652" s="106" t="s">
        <v>84</v>
      </c>
      <c r="Y652" s="106" t="s">
        <v>42</v>
      </c>
      <c r="Z652" s="107">
        <v>44202</v>
      </c>
      <c r="AA652" s="106" t="s">
        <v>86</v>
      </c>
    </row>
    <row r="653" spans="1:27" x14ac:dyDescent="0.25">
      <c r="A653" s="106" t="s">
        <v>2852</v>
      </c>
      <c r="B653" s="106" t="s">
        <v>2864</v>
      </c>
      <c r="C653" s="106" t="s">
        <v>2898</v>
      </c>
      <c r="D653" s="106" t="s">
        <v>2899</v>
      </c>
      <c r="F653" s="106" t="s">
        <v>2900</v>
      </c>
      <c r="G653" s="106" t="s">
        <v>2877</v>
      </c>
      <c r="H653" s="106" t="s">
        <v>2864</v>
      </c>
      <c r="I653" s="106" t="s">
        <v>2878</v>
      </c>
      <c r="J653" s="106" t="s">
        <v>83</v>
      </c>
      <c r="K653" s="106" t="s">
        <v>85</v>
      </c>
      <c r="N653" s="106" t="s">
        <v>85</v>
      </c>
      <c r="Q653" s="106" t="s">
        <v>35</v>
      </c>
      <c r="R653" s="107">
        <v>37677</v>
      </c>
      <c r="S653" s="106" t="s">
        <v>350</v>
      </c>
      <c r="T653" s="107">
        <v>35305</v>
      </c>
      <c r="U653" s="106" t="s">
        <v>85</v>
      </c>
      <c r="X653" s="106" t="s">
        <v>85</v>
      </c>
      <c r="AA653" s="106" t="s">
        <v>86</v>
      </c>
    </row>
    <row r="654" spans="1:27" x14ac:dyDescent="0.25">
      <c r="A654" s="106" t="s">
        <v>2852</v>
      </c>
      <c r="B654" s="106" t="s">
        <v>2864</v>
      </c>
      <c r="C654" s="106" t="s">
        <v>2901</v>
      </c>
      <c r="D654" s="106" t="s">
        <v>2902</v>
      </c>
      <c r="F654" s="106" t="s">
        <v>2903</v>
      </c>
      <c r="G654" s="106" t="s">
        <v>2887</v>
      </c>
      <c r="H654" s="106" t="s">
        <v>2864</v>
      </c>
      <c r="I654" s="106" t="s">
        <v>2904</v>
      </c>
      <c r="J654" s="106" t="s">
        <v>83</v>
      </c>
      <c r="K654" s="106" t="s">
        <v>84</v>
      </c>
      <c r="M654" s="107">
        <v>44894</v>
      </c>
      <c r="N654" s="106" t="s">
        <v>84</v>
      </c>
      <c r="O654" s="106" t="s">
        <v>37</v>
      </c>
      <c r="P654" s="107">
        <v>44894</v>
      </c>
      <c r="Q654" s="106" t="s">
        <v>35</v>
      </c>
      <c r="R654" s="107">
        <v>37265</v>
      </c>
      <c r="S654" s="106" t="s">
        <v>35</v>
      </c>
      <c r="T654" s="107">
        <v>37265</v>
      </c>
      <c r="U654" s="106" t="s">
        <v>84</v>
      </c>
      <c r="V654" s="106" t="s">
        <v>35</v>
      </c>
      <c r="W654" s="107">
        <v>35258</v>
      </c>
      <c r="X654" s="106" t="s">
        <v>84</v>
      </c>
      <c r="Y654" s="106" t="s">
        <v>42</v>
      </c>
      <c r="Z654" s="107">
        <v>36768</v>
      </c>
      <c r="AA654" s="106" t="s">
        <v>86</v>
      </c>
    </row>
    <row r="655" spans="1:27" x14ac:dyDescent="0.25">
      <c r="A655" s="106" t="s">
        <v>2852</v>
      </c>
      <c r="B655" s="106" t="s">
        <v>2864</v>
      </c>
      <c r="C655" s="106" t="s">
        <v>2905</v>
      </c>
      <c r="D655" s="106" t="s">
        <v>2906</v>
      </c>
      <c r="F655" s="106" t="s">
        <v>2907</v>
      </c>
      <c r="G655" s="106" t="s">
        <v>1421</v>
      </c>
      <c r="H655" s="106" t="s">
        <v>2864</v>
      </c>
      <c r="I655" s="106" t="s">
        <v>2908</v>
      </c>
      <c r="J655" s="106" t="s">
        <v>116</v>
      </c>
      <c r="K655" s="106" t="s">
        <v>84</v>
      </c>
      <c r="M655" s="107">
        <v>41180</v>
      </c>
      <c r="N655" s="106" t="s">
        <v>84</v>
      </c>
      <c r="O655" s="106" t="s">
        <v>37</v>
      </c>
      <c r="P655" s="107">
        <v>41641</v>
      </c>
      <c r="Q655" s="106" t="s">
        <v>35</v>
      </c>
      <c r="R655" s="107">
        <v>40815</v>
      </c>
      <c r="S655" s="106" t="s">
        <v>35</v>
      </c>
      <c r="T655" s="107">
        <v>40606</v>
      </c>
      <c r="U655" s="106" t="s">
        <v>84</v>
      </c>
      <c r="V655" s="106" t="s">
        <v>35</v>
      </c>
      <c r="W655" s="107">
        <v>42158</v>
      </c>
      <c r="X655" s="106" t="s">
        <v>84</v>
      </c>
      <c r="Y655" s="106" t="s">
        <v>42</v>
      </c>
      <c r="Z655" s="107">
        <v>42158</v>
      </c>
      <c r="AA655" s="106" t="s">
        <v>86</v>
      </c>
    </row>
    <row r="656" spans="1:27" x14ac:dyDescent="0.25">
      <c r="A656" s="106" t="s">
        <v>2852</v>
      </c>
      <c r="B656" s="106" t="s">
        <v>2864</v>
      </c>
      <c r="C656" s="106" t="s">
        <v>2909</v>
      </c>
      <c r="D656" s="106" t="s">
        <v>2910</v>
      </c>
      <c r="F656" s="106" t="s">
        <v>2911</v>
      </c>
      <c r="G656" s="106" t="s">
        <v>2887</v>
      </c>
      <c r="H656" s="106" t="s">
        <v>2864</v>
      </c>
      <c r="I656" s="106" t="s">
        <v>2912</v>
      </c>
      <c r="J656" s="106" t="s">
        <v>83</v>
      </c>
      <c r="K656" s="106" t="s">
        <v>85</v>
      </c>
      <c r="N656" s="106" t="s">
        <v>85</v>
      </c>
      <c r="Q656" s="106" t="s">
        <v>35</v>
      </c>
      <c r="R656" s="107">
        <v>37888</v>
      </c>
      <c r="S656" s="106" t="s">
        <v>35</v>
      </c>
      <c r="T656" s="107">
        <v>39351</v>
      </c>
      <c r="U656" s="106" t="s">
        <v>85</v>
      </c>
      <c r="X656" s="106" t="s">
        <v>85</v>
      </c>
      <c r="AA656" s="106" t="s">
        <v>86</v>
      </c>
    </row>
    <row r="657" spans="1:27" x14ac:dyDescent="0.25">
      <c r="A657" s="106" t="s">
        <v>2852</v>
      </c>
      <c r="B657" s="106" t="s">
        <v>2864</v>
      </c>
      <c r="C657" s="106" t="s">
        <v>2913</v>
      </c>
      <c r="D657" s="106" t="s">
        <v>2914</v>
      </c>
      <c r="F657" s="106" t="s">
        <v>2915</v>
      </c>
      <c r="G657" s="106" t="s">
        <v>2916</v>
      </c>
      <c r="H657" s="106" t="s">
        <v>2864</v>
      </c>
      <c r="I657" s="106" t="s">
        <v>2917</v>
      </c>
      <c r="J657" s="106" t="s">
        <v>83</v>
      </c>
      <c r="K657" s="106" t="s">
        <v>84</v>
      </c>
      <c r="M657" s="107">
        <v>38862</v>
      </c>
      <c r="N657" s="106" t="s">
        <v>84</v>
      </c>
      <c r="O657" s="106" t="s">
        <v>39</v>
      </c>
      <c r="P657" s="107">
        <v>39385</v>
      </c>
      <c r="Q657" s="106" t="s">
        <v>35</v>
      </c>
      <c r="R657" s="107">
        <v>36235</v>
      </c>
      <c r="S657" s="106" t="s">
        <v>35</v>
      </c>
      <c r="T657" s="107">
        <v>37894</v>
      </c>
      <c r="U657" s="106" t="s">
        <v>84</v>
      </c>
      <c r="V657" s="106" t="s">
        <v>35</v>
      </c>
      <c r="W657" s="107">
        <v>39385</v>
      </c>
      <c r="X657" s="106" t="s">
        <v>84</v>
      </c>
      <c r="Y657" s="106" t="s">
        <v>42</v>
      </c>
      <c r="Z657" s="107">
        <v>39385</v>
      </c>
      <c r="AA657" s="106" t="s">
        <v>86</v>
      </c>
    </row>
    <row r="658" spans="1:27" x14ac:dyDescent="0.25">
      <c r="A658" s="106" t="s">
        <v>2852</v>
      </c>
      <c r="B658" s="106" t="s">
        <v>2864</v>
      </c>
      <c r="C658" s="106" t="s">
        <v>2918</v>
      </c>
      <c r="D658" s="106" t="s">
        <v>2919</v>
      </c>
      <c r="F658" s="106" t="s">
        <v>2920</v>
      </c>
      <c r="G658" s="106" t="s">
        <v>2887</v>
      </c>
      <c r="H658" s="106" t="s">
        <v>2864</v>
      </c>
      <c r="I658" s="106" t="s">
        <v>2912</v>
      </c>
      <c r="K658" s="106" t="s">
        <v>85</v>
      </c>
      <c r="N658" s="106" t="s">
        <v>85</v>
      </c>
      <c r="Q658" s="106" t="s">
        <v>35</v>
      </c>
      <c r="R658" s="107">
        <v>40451</v>
      </c>
      <c r="S658" s="106" t="s">
        <v>35</v>
      </c>
      <c r="T658" s="107">
        <v>44097</v>
      </c>
      <c r="U658" s="106" t="s">
        <v>85</v>
      </c>
      <c r="X658" s="106" t="s">
        <v>85</v>
      </c>
      <c r="AA658" s="106" t="s">
        <v>86</v>
      </c>
    </row>
    <row r="659" spans="1:27" x14ac:dyDescent="0.25">
      <c r="A659" s="106" t="s">
        <v>2852</v>
      </c>
      <c r="B659" s="106" t="s">
        <v>2864</v>
      </c>
      <c r="C659" s="106" t="s">
        <v>2921</v>
      </c>
      <c r="D659" s="106" t="s">
        <v>2922</v>
      </c>
      <c r="F659" s="106" t="s">
        <v>2923</v>
      </c>
      <c r="G659" s="106" t="s">
        <v>2896</v>
      </c>
      <c r="H659" s="106" t="s">
        <v>2864</v>
      </c>
      <c r="I659" s="106" t="s">
        <v>2924</v>
      </c>
      <c r="J659" s="106" t="s">
        <v>83</v>
      </c>
      <c r="K659" s="106" t="s">
        <v>84</v>
      </c>
      <c r="M659" s="107">
        <v>40885</v>
      </c>
      <c r="N659" s="106" t="s">
        <v>84</v>
      </c>
      <c r="O659" s="106" t="s">
        <v>39</v>
      </c>
      <c r="P659" s="107">
        <v>45190</v>
      </c>
      <c r="Q659" s="106" t="s">
        <v>35</v>
      </c>
      <c r="R659" s="107">
        <v>37518</v>
      </c>
      <c r="S659" s="106" t="s">
        <v>35</v>
      </c>
      <c r="T659" s="107">
        <v>38623</v>
      </c>
      <c r="U659" s="106" t="s">
        <v>84</v>
      </c>
      <c r="V659" s="106" t="s">
        <v>35</v>
      </c>
      <c r="W659" s="107">
        <v>45190</v>
      </c>
      <c r="X659" s="106" t="s">
        <v>85</v>
      </c>
      <c r="AA659" s="106" t="s">
        <v>86</v>
      </c>
    </row>
    <row r="660" spans="1:27" x14ac:dyDescent="0.25">
      <c r="A660" s="106" t="s">
        <v>2852</v>
      </c>
      <c r="B660" s="106" t="s">
        <v>2864</v>
      </c>
      <c r="C660" s="106" t="s">
        <v>2925</v>
      </c>
      <c r="D660" s="106" t="s">
        <v>2926</v>
      </c>
      <c r="F660" s="106" t="s">
        <v>2927</v>
      </c>
      <c r="G660" s="106" t="s">
        <v>2887</v>
      </c>
      <c r="H660" s="106" t="s">
        <v>2864</v>
      </c>
      <c r="I660" s="106" t="s">
        <v>2928</v>
      </c>
      <c r="J660" s="106" t="s">
        <v>116</v>
      </c>
      <c r="K660" s="106" t="s">
        <v>84</v>
      </c>
      <c r="M660" s="107">
        <v>44315</v>
      </c>
      <c r="N660" s="106" t="s">
        <v>85</v>
      </c>
      <c r="Q660" s="106" t="s">
        <v>35</v>
      </c>
      <c r="R660" s="107">
        <v>41180</v>
      </c>
      <c r="S660" s="106" t="s">
        <v>35</v>
      </c>
      <c r="T660" s="107">
        <v>41180</v>
      </c>
      <c r="U660" s="106" t="s">
        <v>85</v>
      </c>
      <c r="X660" s="106" t="s">
        <v>85</v>
      </c>
      <c r="AA660" s="106" t="s">
        <v>86</v>
      </c>
    </row>
    <row r="661" spans="1:27" x14ac:dyDescent="0.25">
      <c r="A661" s="106" t="s">
        <v>2852</v>
      </c>
      <c r="B661" s="106" t="s">
        <v>2864</v>
      </c>
      <c r="C661" s="106" t="s">
        <v>2929</v>
      </c>
      <c r="D661" s="106" t="s">
        <v>2930</v>
      </c>
      <c r="F661" s="106" t="s">
        <v>2931</v>
      </c>
      <c r="G661" s="106" t="s">
        <v>2868</v>
      </c>
      <c r="H661" s="106" t="s">
        <v>2864</v>
      </c>
      <c r="I661" s="106" t="s">
        <v>2869</v>
      </c>
      <c r="J661" s="106" t="s">
        <v>116</v>
      </c>
      <c r="K661" s="106" t="s">
        <v>84</v>
      </c>
      <c r="M661" s="107">
        <v>40409</v>
      </c>
      <c r="N661" s="106" t="s">
        <v>84</v>
      </c>
      <c r="O661" s="106" t="s">
        <v>37</v>
      </c>
      <c r="P661" s="107">
        <v>40451</v>
      </c>
      <c r="Q661" s="106" t="s">
        <v>35</v>
      </c>
      <c r="R661" s="107">
        <v>40036</v>
      </c>
      <c r="S661" s="106" t="s">
        <v>35</v>
      </c>
      <c r="T661" s="107">
        <v>40036</v>
      </c>
      <c r="U661" s="106" t="s">
        <v>84</v>
      </c>
      <c r="V661" s="106" t="s">
        <v>35</v>
      </c>
      <c r="W661" s="107">
        <v>40451</v>
      </c>
      <c r="X661" s="106" t="s">
        <v>84</v>
      </c>
      <c r="Y661" s="106" t="s">
        <v>44</v>
      </c>
      <c r="Z661" s="107">
        <v>40451</v>
      </c>
      <c r="AA661" s="106" t="s">
        <v>86</v>
      </c>
    </row>
    <row r="662" spans="1:27" x14ac:dyDescent="0.25">
      <c r="A662" s="106" t="s">
        <v>2852</v>
      </c>
      <c r="B662" s="106" t="s">
        <v>2932</v>
      </c>
      <c r="C662" s="106" t="s">
        <v>2933</v>
      </c>
      <c r="D662" s="106" t="s">
        <v>2934</v>
      </c>
      <c r="F662" s="106" t="s">
        <v>2935</v>
      </c>
      <c r="G662" s="106" t="s">
        <v>2936</v>
      </c>
      <c r="H662" s="106" t="s">
        <v>2932</v>
      </c>
      <c r="I662" s="106" t="s">
        <v>2937</v>
      </c>
      <c r="J662" s="106" t="s">
        <v>116</v>
      </c>
      <c r="K662" s="106" t="s">
        <v>84</v>
      </c>
      <c r="M662" s="107">
        <v>44349</v>
      </c>
      <c r="N662" s="106" t="s">
        <v>84</v>
      </c>
      <c r="O662" s="106" t="s">
        <v>39</v>
      </c>
      <c r="P662" s="107">
        <v>44349</v>
      </c>
      <c r="Q662" s="106" t="s">
        <v>35</v>
      </c>
      <c r="R662" s="107">
        <v>41325</v>
      </c>
      <c r="S662" s="106" t="s">
        <v>35</v>
      </c>
      <c r="T662" s="107">
        <v>41325</v>
      </c>
      <c r="U662" s="106" t="s">
        <v>84</v>
      </c>
      <c r="V662" s="106" t="s">
        <v>35</v>
      </c>
      <c r="W662" s="107">
        <v>44349</v>
      </c>
      <c r="X662" s="106" t="s">
        <v>84</v>
      </c>
      <c r="Y662" s="106" t="s">
        <v>42</v>
      </c>
      <c r="Z662" s="107">
        <v>44349</v>
      </c>
      <c r="AA662" s="106" t="s">
        <v>86</v>
      </c>
    </row>
    <row r="663" spans="1:27" x14ac:dyDescent="0.25">
      <c r="A663" s="106" t="s">
        <v>2852</v>
      </c>
      <c r="B663" s="106" t="s">
        <v>2932</v>
      </c>
      <c r="C663" s="106" t="s">
        <v>2938</v>
      </c>
      <c r="D663" s="106" t="s">
        <v>2939</v>
      </c>
      <c r="F663" s="106" t="s">
        <v>2940</v>
      </c>
      <c r="G663" s="106" t="s">
        <v>2941</v>
      </c>
      <c r="H663" s="106" t="s">
        <v>2932</v>
      </c>
      <c r="I663" s="106" t="s">
        <v>2942</v>
      </c>
      <c r="J663" s="106" t="s">
        <v>83</v>
      </c>
      <c r="K663" s="106" t="s">
        <v>84</v>
      </c>
      <c r="M663" s="107">
        <v>35993</v>
      </c>
      <c r="N663" s="106" t="s">
        <v>84</v>
      </c>
      <c r="O663" s="106" t="s">
        <v>37</v>
      </c>
      <c r="P663" s="107">
        <v>35993</v>
      </c>
      <c r="Q663" s="106" t="s">
        <v>35</v>
      </c>
      <c r="R663" s="107">
        <v>36314</v>
      </c>
      <c r="S663" s="106" t="s">
        <v>35</v>
      </c>
      <c r="T663" s="107">
        <v>36314</v>
      </c>
      <c r="U663" s="106" t="s">
        <v>84</v>
      </c>
      <c r="V663" s="106" t="s">
        <v>35</v>
      </c>
      <c r="W663" s="107">
        <v>35993</v>
      </c>
      <c r="X663" s="106" t="s">
        <v>84</v>
      </c>
      <c r="Y663" s="106" t="s">
        <v>42</v>
      </c>
      <c r="Z663" s="107">
        <v>44202</v>
      </c>
      <c r="AA663" s="106" t="s">
        <v>86</v>
      </c>
    </row>
    <row r="664" spans="1:27" x14ac:dyDescent="0.25">
      <c r="A664" s="106" t="s">
        <v>2852</v>
      </c>
      <c r="B664" s="106" t="s">
        <v>2932</v>
      </c>
      <c r="C664" s="106" t="s">
        <v>2943</v>
      </c>
      <c r="D664" s="106" t="s">
        <v>2944</v>
      </c>
      <c r="F664" s="106" t="s">
        <v>2945</v>
      </c>
      <c r="G664" s="106" t="s">
        <v>2946</v>
      </c>
      <c r="H664" s="106" t="s">
        <v>2932</v>
      </c>
      <c r="I664" s="106" t="s">
        <v>2947</v>
      </c>
      <c r="J664" s="106" t="s">
        <v>116</v>
      </c>
      <c r="K664" s="106" t="s">
        <v>84</v>
      </c>
      <c r="M664" s="107">
        <v>42494</v>
      </c>
      <c r="N664" s="106" t="s">
        <v>84</v>
      </c>
      <c r="O664" s="106" t="s">
        <v>39</v>
      </c>
      <c r="P664" s="107">
        <v>42823</v>
      </c>
      <c r="Q664" s="106" t="s">
        <v>35</v>
      </c>
      <c r="R664" s="107">
        <v>42290</v>
      </c>
      <c r="S664" s="106" t="s">
        <v>35</v>
      </c>
      <c r="T664" s="107">
        <v>42271</v>
      </c>
      <c r="U664" s="106" t="s">
        <v>84</v>
      </c>
      <c r="V664" s="106" t="s">
        <v>35</v>
      </c>
      <c r="W664" s="107">
        <v>42823</v>
      </c>
      <c r="X664" s="106" t="s">
        <v>85</v>
      </c>
      <c r="AA664" s="106" t="s">
        <v>86</v>
      </c>
    </row>
    <row r="665" spans="1:27" x14ac:dyDescent="0.25">
      <c r="A665" s="106" t="s">
        <v>2852</v>
      </c>
      <c r="B665" s="106" t="s">
        <v>2932</v>
      </c>
      <c r="C665" s="106" t="s">
        <v>2948</v>
      </c>
      <c r="D665" s="106" t="s">
        <v>2949</v>
      </c>
      <c r="F665" s="106" t="s">
        <v>2950</v>
      </c>
      <c r="G665" s="106" t="s">
        <v>2951</v>
      </c>
      <c r="H665" s="106" t="s">
        <v>2932</v>
      </c>
      <c r="I665" s="106" t="s">
        <v>2952</v>
      </c>
      <c r="J665" s="106" t="s">
        <v>105</v>
      </c>
      <c r="K665" s="106" t="s">
        <v>84</v>
      </c>
      <c r="M665" s="107">
        <v>40581</v>
      </c>
      <c r="N665" s="106" t="s">
        <v>84</v>
      </c>
      <c r="O665" s="106" t="s">
        <v>37</v>
      </c>
      <c r="P665" s="107">
        <v>40581</v>
      </c>
      <c r="Q665" s="106" t="s">
        <v>35</v>
      </c>
      <c r="R665" s="107">
        <v>40473</v>
      </c>
      <c r="S665" s="106" t="s">
        <v>35</v>
      </c>
      <c r="T665" s="107">
        <v>40473</v>
      </c>
      <c r="U665" s="106" t="s">
        <v>84</v>
      </c>
      <c r="V665" s="106" t="s">
        <v>35</v>
      </c>
      <c r="W665" s="107">
        <v>40581</v>
      </c>
      <c r="X665" s="106" t="s">
        <v>84</v>
      </c>
      <c r="Y665" s="106" t="s">
        <v>36</v>
      </c>
      <c r="Z665" s="107">
        <v>40581</v>
      </c>
      <c r="AA665" s="106" t="s">
        <v>86</v>
      </c>
    </row>
    <row r="666" spans="1:27" x14ac:dyDescent="0.25">
      <c r="A666" s="106" t="s">
        <v>2852</v>
      </c>
      <c r="B666" s="106" t="s">
        <v>2932</v>
      </c>
      <c r="C666" s="106" t="s">
        <v>2953</v>
      </c>
      <c r="D666" s="106" t="s">
        <v>2954</v>
      </c>
      <c r="F666" s="106" t="s">
        <v>2955</v>
      </c>
      <c r="G666" s="106" t="s">
        <v>2956</v>
      </c>
      <c r="H666" s="106" t="s">
        <v>2932</v>
      </c>
      <c r="I666" s="106" t="s">
        <v>2957</v>
      </c>
      <c r="J666" s="106" t="s">
        <v>105</v>
      </c>
      <c r="K666" s="106" t="s">
        <v>84</v>
      </c>
      <c r="M666" s="107">
        <v>40581</v>
      </c>
      <c r="N666" s="106" t="s">
        <v>84</v>
      </c>
      <c r="O666" s="106" t="s">
        <v>37</v>
      </c>
      <c r="P666" s="107">
        <v>40581</v>
      </c>
      <c r="Q666" s="106" t="s">
        <v>35</v>
      </c>
      <c r="R666" s="107">
        <v>40472</v>
      </c>
      <c r="S666" s="106" t="s">
        <v>35</v>
      </c>
      <c r="T666" s="107">
        <v>40472</v>
      </c>
      <c r="U666" s="106" t="s">
        <v>84</v>
      </c>
      <c r="V666" s="106" t="s">
        <v>35</v>
      </c>
      <c r="W666" s="107">
        <v>40581</v>
      </c>
      <c r="X666" s="106" t="s">
        <v>84</v>
      </c>
      <c r="Y666" s="106" t="s">
        <v>36</v>
      </c>
      <c r="Z666" s="107">
        <v>40581</v>
      </c>
      <c r="AA666" s="106" t="s">
        <v>86</v>
      </c>
    </row>
    <row r="667" spans="1:27" x14ac:dyDescent="0.25">
      <c r="A667" s="106" t="s">
        <v>2852</v>
      </c>
      <c r="B667" s="106" t="s">
        <v>2932</v>
      </c>
      <c r="C667" s="106" t="s">
        <v>2958</v>
      </c>
      <c r="D667" s="106" t="s">
        <v>2959</v>
      </c>
      <c r="F667" s="106" t="s">
        <v>2960</v>
      </c>
      <c r="G667" s="106" t="s">
        <v>2961</v>
      </c>
      <c r="H667" s="106" t="s">
        <v>2932</v>
      </c>
      <c r="I667" s="106" t="s">
        <v>2962</v>
      </c>
      <c r="J667" s="106" t="s">
        <v>83</v>
      </c>
      <c r="K667" s="106" t="s">
        <v>84</v>
      </c>
      <c r="M667" s="107">
        <v>41249</v>
      </c>
      <c r="N667" s="106" t="s">
        <v>84</v>
      </c>
      <c r="O667" s="106" t="s">
        <v>39</v>
      </c>
      <c r="P667" s="107">
        <v>41403</v>
      </c>
      <c r="Q667" s="106" t="s">
        <v>35</v>
      </c>
      <c r="R667" s="107">
        <v>36875</v>
      </c>
      <c r="S667" s="106" t="s">
        <v>35</v>
      </c>
      <c r="T667" s="107">
        <v>37880</v>
      </c>
      <c r="U667" s="106" t="s">
        <v>84</v>
      </c>
      <c r="V667" s="106" t="s">
        <v>35</v>
      </c>
      <c r="W667" s="107">
        <v>41403</v>
      </c>
      <c r="X667" s="106" t="s">
        <v>85</v>
      </c>
      <c r="AA667" s="106" t="s">
        <v>86</v>
      </c>
    </row>
    <row r="668" spans="1:27" x14ac:dyDescent="0.25">
      <c r="A668" s="106" t="s">
        <v>2852</v>
      </c>
      <c r="B668" s="106" t="s">
        <v>2932</v>
      </c>
      <c r="C668" s="106" t="s">
        <v>2963</v>
      </c>
      <c r="D668" s="106" t="s">
        <v>2964</v>
      </c>
      <c r="F668" s="106" t="s">
        <v>2965</v>
      </c>
      <c r="G668" s="106" t="s">
        <v>2956</v>
      </c>
      <c r="H668" s="106" t="s">
        <v>2932</v>
      </c>
      <c r="I668" s="106" t="s">
        <v>2966</v>
      </c>
      <c r="J668" s="106" t="s">
        <v>116</v>
      </c>
      <c r="K668" s="106" t="s">
        <v>84</v>
      </c>
      <c r="M668" s="107">
        <v>42089</v>
      </c>
      <c r="N668" s="106" t="s">
        <v>84</v>
      </c>
      <c r="O668" s="106" t="s">
        <v>39</v>
      </c>
      <c r="P668" s="107">
        <v>42089</v>
      </c>
      <c r="Q668" s="106" t="s">
        <v>35</v>
      </c>
      <c r="R668" s="107">
        <v>40192</v>
      </c>
      <c r="S668" s="106" t="s">
        <v>35</v>
      </c>
      <c r="T668" s="107">
        <v>40192</v>
      </c>
      <c r="U668" s="106" t="s">
        <v>84</v>
      </c>
      <c r="V668" s="106" t="s">
        <v>35</v>
      </c>
      <c r="W668" s="107">
        <v>42089</v>
      </c>
      <c r="X668" s="106" t="s">
        <v>84</v>
      </c>
      <c r="Y668" s="106" t="s">
        <v>42</v>
      </c>
      <c r="Z668" s="107">
        <v>42089</v>
      </c>
      <c r="AA668" s="106" t="s">
        <v>86</v>
      </c>
    </row>
    <row r="669" spans="1:27" x14ac:dyDescent="0.25">
      <c r="A669" s="106" t="s">
        <v>2852</v>
      </c>
      <c r="B669" s="106" t="s">
        <v>2932</v>
      </c>
      <c r="C669" s="106" t="s">
        <v>2967</v>
      </c>
      <c r="D669" s="106" t="s">
        <v>2968</v>
      </c>
      <c r="F669" s="106" t="s">
        <v>2969</v>
      </c>
      <c r="G669" s="106" t="s">
        <v>2970</v>
      </c>
      <c r="H669" s="106" t="s">
        <v>2932</v>
      </c>
      <c r="I669" s="106" t="s">
        <v>2971</v>
      </c>
      <c r="J669" s="106" t="s">
        <v>116</v>
      </c>
      <c r="K669" s="106" t="s">
        <v>84</v>
      </c>
      <c r="M669" s="107">
        <v>42870</v>
      </c>
      <c r="N669" s="106" t="s">
        <v>84</v>
      </c>
      <c r="O669" s="106" t="s">
        <v>37</v>
      </c>
      <c r="P669" s="107">
        <v>42870</v>
      </c>
      <c r="Q669" s="106" t="s">
        <v>35</v>
      </c>
      <c r="R669" s="107">
        <v>42626</v>
      </c>
      <c r="S669" s="106" t="s">
        <v>35</v>
      </c>
      <c r="T669" s="107">
        <v>42621</v>
      </c>
      <c r="U669" s="106" t="s">
        <v>84</v>
      </c>
      <c r="V669" s="106" t="s">
        <v>35</v>
      </c>
      <c r="W669" s="107">
        <v>43455</v>
      </c>
      <c r="X669" s="106" t="s">
        <v>85</v>
      </c>
      <c r="AA669" s="106" t="s">
        <v>86</v>
      </c>
    </row>
    <row r="670" spans="1:27" x14ac:dyDescent="0.25">
      <c r="A670" s="106" t="s">
        <v>2852</v>
      </c>
      <c r="B670" s="106" t="s">
        <v>2932</v>
      </c>
      <c r="C670" s="106" t="s">
        <v>2972</v>
      </c>
      <c r="D670" s="106" t="s">
        <v>2973</v>
      </c>
      <c r="F670" s="106" t="s">
        <v>2974</v>
      </c>
      <c r="G670" s="106" t="s">
        <v>2975</v>
      </c>
      <c r="H670" s="106" t="s">
        <v>2932</v>
      </c>
      <c r="I670" s="106" t="s">
        <v>2976</v>
      </c>
      <c r="J670" s="106" t="s">
        <v>83</v>
      </c>
      <c r="K670" s="106" t="s">
        <v>84</v>
      </c>
      <c r="M670" s="107">
        <v>37725</v>
      </c>
      <c r="N670" s="106" t="s">
        <v>84</v>
      </c>
      <c r="O670" s="106" t="s">
        <v>37</v>
      </c>
      <c r="P670" s="107">
        <v>37725</v>
      </c>
      <c r="Q670" s="106" t="s">
        <v>35</v>
      </c>
      <c r="R670" s="107">
        <v>37532</v>
      </c>
      <c r="S670" s="106" t="s">
        <v>35</v>
      </c>
      <c r="T670" s="107">
        <v>37532</v>
      </c>
      <c r="U670" s="106" t="s">
        <v>84</v>
      </c>
      <c r="V670" s="106" t="s">
        <v>35</v>
      </c>
      <c r="W670" s="107">
        <v>37725</v>
      </c>
      <c r="X670" s="106" t="s">
        <v>84</v>
      </c>
      <c r="Y670" s="106" t="s">
        <v>36</v>
      </c>
      <c r="Z670" s="107">
        <v>37725</v>
      </c>
      <c r="AA670" s="106" t="s">
        <v>86</v>
      </c>
    </row>
    <row r="671" spans="1:27" x14ac:dyDescent="0.25">
      <c r="A671" s="106" t="s">
        <v>2852</v>
      </c>
      <c r="B671" s="106" t="s">
        <v>2932</v>
      </c>
      <c r="C671" s="106" t="s">
        <v>2977</v>
      </c>
      <c r="D671" s="106" t="s">
        <v>2978</v>
      </c>
      <c r="F671" s="106" t="s">
        <v>2979</v>
      </c>
      <c r="G671" s="106" t="s">
        <v>2980</v>
      </c>
      <c r="H671" s="106" t="s">
        <v>2932</v>
      </c>
      <c r="I671" s="106" t="s">
        <v>2981</v>
      </c>
      <c r="J671" s="106" t="s">
        <v>116</v>
      </c>
      <c r="K671" s="106" t="s">
        <v>84</v>
      </c>
      <c r="M671" s="107">
        <v>41871</v>
      </c>
      <c r="N671" s="106" t="s">
        <v>84</v>
      </c>
      <c r="O671" s="106" t="s">
        <v>39</v>
      </c>
      <c r="P671" s="107">
        <v>41871</v>
      </c>
      <c r="Q671" s="106" t="s">
        <v>35</v>
      </c>
      <c r="R671" s="107">
        <v>41407</v>
      </c>
      <c r="S671" s="106" t="s">
        <v>35</v>
      </c>
      <c r="T671" s="107">
        <v>41407</v>
      </c>
      <c r="U671" s="106" t="s">
        <v>84</v>
      </c>
      <c r="V671" s="106" t="s">
        <v>35</v>
      </c>
      <c r="W671" s="107">
        <v>41871</v>
      </c>
      <c r="X671" s="106" t="s">
        <v>85</v>
      </c>
      <c r="AA671" s="106" t="s">
        <v>86</v>
      </c>
    </row>
    <row r="672" spans="1:27" x14ac:dyDescent="0.25">
      <c r="A672" s="106" t="s">
        <v>2852</v>
      </c>
      <c r="B672" s="106" t="s">
        <v>2932</v>
      </c>
      <c r="C672" s="106" t="s">
        <v>2982</v>
      </c>
      <c r="D672" s="106" t="s">
        <v>2983</v>
      </c>
      <c r="F672" s="106" t="s">
        <v>2984</v>
      </c>
      <c r="G672" s="106" t="s">
        <v>2956</v>
      </c>
      <c r="H672" s="106" t="s">
        <v>2932</v>
      </c>
      <c r="I672" s="106" t="s">
        <v>2985</v>
      </c>
      <c r="J672" s="106" t="s">
        <v>83</v>
      </c>
      <c r="K672" s="106" t="s">
        <v>84</v>
      </c>
      <c r="M672" s="107">
        <v>40647</v>
      </c>
      <c r="N672" s="106" t="s">
        <v>84</v>
      </c>
      <c r="O672" s="106" t="s">
        <v>39</v>
      </c>
      <c r="P672" s="107">
        <v>42562</v>
      </c>
      <c r="Q672" s="106" t="s">
        <v>35</v>
      </c>
      <c r="R672" s="107">
        <v>37439</v>
      </c>
      <c r="S672" s="106" t="s">
        <v>35</v>
      </c>
      <c r="T672" s="107">
        <v>37439</v>
      </c>
      <c r="U672" s="106" t="s">
        <v>84</v>
      </c>
      <c r="V672" s="106" t="s">
        <v>35</v>
      </c>
      <c r="W672" s="107">
        <v>40647</v>
      </c>
      <c r="X672" s="106" t="s">
        <v>85</v>
      </c>
      <c r="AA672" s="106" t="s">
        <v>86</v>
      </c>
    </row>
    <row r="673" spans="1:27" x14ac:dyDescent="0.25">
      <c r="A673" s="106" t="s">
        <v>2852</v>
      </c>
      <c r="B673" s="106" t="s">
        <v>2932</v>
      </c>
      <c r="C673" s="106" t="s">
        <v>2986</v>
      </c>
      <c r="D673" s="106" t="s">
        <v>2987</v>
      </c>
      <c r="F673" s="106" t="s">
        <v>2988</v>
      </c>
      <c r="G673" s="106" t="s">
        <v>2989</v>
      </c>
      <c r="H673" s="106" t="s">
        <v>2932</v>
      </c>
      <c r="I673" s="106" t="s">
        <v>2990</v>
      </c>
      <c r="J673" s="106" t="s">
        <v>83</v>
      </c>
      <c r="K673" s="106" t="s">
        <v>84</v>
      </c>
      <c r="M673" s="107">
        <v>41186</v>
      </c>
      <c r="N673" s="106" t="s">
        <v>84</v>
      </c>
      <c r="O673" s="106" t="s">
        <v>39</v>
      </c>
      <c r="P673" s="107">
        <v>41310</v>
      </c>
      <c r="Q673" s="106" t="s">
        <v>35</v>
      </c>
      <c r="R673" s="107">
        <v>36581</v>
      </c>
      <c r="S673" s="106" t="s">
        <v>35</v>
      </c>
      <c r="T673" s="107">
        <v>36581</v>
      </c>
      <c r="U673" s="106" t="s">
        <v>84</v>
      </c>
      <c r="V673" s="106" t="s">
        <v>35</v>
      </c>
      <c r="W673" s="107">
        <v>41310</v>
      </c>
      <c r="X673" s="106" t="s">
        <v>85</v>
      </c>
      <c r="AA673" s="106" t="s">
        <v>86</v>
      </c>
    </row>
    <row r="674" spans="1:27" x14ac:dyDescent="0.25">
      <c r="A674" s="106" t="s">
        <v>2852</v>
      </c>
      <c r="B674" s="106" t="s">
        <v>2932</v>
      </c>
      <c r="C674" s="106" t="s">
        <v>2991</v>
      </c>
      <c r="D674" s="106" t="s">
        <v>2992</v>
      </c>
      <c r="F674" s="106" t="s">
        <v>2993</v>
      </c>
      <c r="G674" s="106" t="s">
        <v>2994</v>
      </c>
      <c r="H674" s="106" t="s">
        <v>2932</v>
      </c>
      <c r="I674" s="106" t="s">
        <v>2995</v>
      </c>
      <c r="J674" s="106" t="s">
        <v>105</v>
      </c>
      <c r="K674" s="106" t="s">
        <v>85</v>
      </c>
      <c r="N674" s="106" t="s">
        <v>85</v>
      </c>
      <c r="Q674" s="106" t="s">
        <v>35</v>
      </c>
      <c r="R674" s="107">
        <v>42710</v>
      </c>
      <c r="S674" s="106" t="s">
        <v>35</v>
      </c>
      <c r="T674" s="107">
        <v>43521</v>
      </c>
      <c r="U674" s="106" t="s">
        <v>85</v>
      </c>
      <c r="X674" s="106" t="s">
        <v>85</v>
      </c>
      <c r="AA674" s="106" t="s">
        <v>86</v>
      </c>
    </row>
    <row r="675" spans="1:27" x14ac:dyDescent="0.25">
      <c r="A675" s="106" t="s">
        <v>2852</v>
      </c>
      <c r="B675" s="106" t="s">
        <v>2932</v>
      </c>
      <c r="C675" s="106" t="s">
        <v>2996</v>
      </c>
      <c r="D675" s="106" t="s">
        <v>2997</v>
      </c>
      <c r="F675" s="106" t="s">
        <v>2998</v>
      </c>
      <c r="G675" s="106" t="s">
        <v>2956</v>
      </c>
      <c r="H675" s="106" t="s">
        <v>2932</v>
      </c>
      <c r="I675" s="106" t="s">
        <v>2985</v>
      </c>
      <c r="J675" s="106" t="s">
        <v>105</v>
      </c>
      <c r="K675" s="106" t="s">
        <v>84</v>
      </c>
      <c r="M675" s="107">
        <v>41407</v>
      </c>
      <c r="N675" s="106" t="s">
        <v>84</v>
      </c>
      <c r="O675" s="106" t="s">
        <v>39</v>
      </c>
      <c r="P675" s="107">
        <v>41407</v>
      </c>
      <c r="Q675" s="106" t="s">
        <v>35</v>
      </c>
      <c r="R675" s="107">
        <v>40457</v>
      </c>
      <c r="S675" s="106" t="s">
        <v>35</v>
      </c>
      <c r="T675" s="107">
        <v>40457</v>
      </c>
      <c r="U675" s="106" t="s">
        <v>84</v>
      </c>
      <c r="V675" s="106" t="s">
        <v>35</v>
      </c>
      <c r="W675" s="107">
        <v>41407</v>
      </c>
      <c r="X675" s="106" t="s">
        <v>85</v>
      </c>
      <c r="AA675" s="106" t="s">
        <v>86</v>
      </c>
    </row>
    <row r="676" spans="1:27" x14ac:dyDescent="0.25">
      <c r="A676" s="106" t="s">
        <v>2852</v>
      </c>
      <c r="B676" s="106" t="s">
        <v>2932</v>
      </c>
      <c r="C676" s="106" t="s">
        <v>2999</v>
      </c>
      <c r="D676" s="106" t="s">
        <v>3000</v>
      </c>
      <c r="F676" s="106" t="s">
        <v>3001</v>
      </c>
      <c r="G676" s="106" t="s">
        <v>2956</v>
      </c>
      <c r="H676" s="106" t="s">
        <v>2932</v>
      </c>
      <c r="I676" s="106" t="s">
        <v>3002</v>
      </c>
      <c r="J676" s="106" t="s">
        <v>83</v>
      </c>
      <c r="K676" s="106" t="s">
        <v>84</v>
      </c>
      <c r="M676" s="107">
        <v>33709</v>
      </c>
      <c r="N676" s="106" t="s">
        <v>84</v>
      </c>
      <c r="O676" s="106" t="s">
        <v>39</v>
      </c>
      <c r="P676" s="107">
        <v>37645</v>
      </c>
      <c r="Q676" s="106" t="s">
        <v>35</v>
      </c>
      <c r="R676" s="107">
        <v>36469</v>
      </c>
      <c r="S676" s="106" t="s">
        <v>35</v>
      </c>
      <c r="T676" s="107">
        <v>36469</v>
      </c>
      <c r="U676" s="106" t="s">
        <v>84</v>
      </c>
      <c r="V676" s="106" t="s">
        <v>35</v>
      </c>
      <c r="W676" s="107">
        <v>37645</v>
      </c>
      <c r="X676" s="106" t="s">
        <v>85</v>
      </c>
      <c r="AA676" s="106" t="s">
        <v>86</v>
      </c>
    </row>
    <row r="677" spans="1:27" x14ac:dyDescent="0.25">
      <c r="A677" s="106" t="s">
        <v>2852</v>
      </c>
      <c r="B677" s="106" t="s">
        <v>2932</v>
      </c>
      <c r="C677" s="106" t="s">
        <v>3003</v>
      </c>
      <c r="D677" s="106" t="s">
        <v>3004</v>
      </c>
      <c r="F677" s="106" t="s">
        <v>3005</v>
      </c>
      <c r="G677" s="106" t="s">
        <v>3006</v>
      </c>
      <c r="H677" s="106" t="s">
        <v>2932</v>
      </c>
      <c r="I677" s="106" t="s">
        <v>3007</v>
      </c>
      <c r="J677" s="106" t="s">
        <v>83</v>
      </c>
      <c r="K677" s="106" t="s">
        <v>84</v>
      </c>
      <c r="M677" s="107">
        <v>39220</v>
      </c>
      <c r="N677" s="106" t="s">
        <v>84</v>
      </c>
      <c r="O677" s="106" t="s">
        <v>39</v>
      </c>
      <c r="P677" s="107">
        <v>39220</v>
      </c>
      <c r="Q677" s="106" t="s">
        <v>35</v>
      </c>
      <c r="R677" s="107">
        <v>37055</v>
      </c>
      <c r="S677" s="106" t="s">
        <v>35</v>
      </c>
      <c r="T677" s="107">
        <v>37280</v>
      </c>
      <c r="U677" s="106" t="s">
        <v>84</v>
      </c>
      <c r="V677" s="106" t="s">
        <v>35</v>
      </c>
      <c r="W677" s="107">
        <v>39220</v>
      </c>
      <c r="X677" s="106" t="s">
        <v>84</v>
      </c>
      <c r="Y677" s="106" t="s">
        <v>36</v>
      </c>
      <c r="Z677" s="107">
        <v>39220</v>
      </c>
      <c r="AA677" s="106" t="s">
        <v>86</v>
      </c>
    </row>
    <row r="678" spans="1:27" x14ac:dyDescent="0.25">
      <c r="A678" s="106" t="s">
        <v>2852</v>
      </c>
      <c r="B678" s="106" t="s">
        <v>2932</v>
      </c>
      <c r="C678" s="106" t="s">
        <v>3008</v>
      </c>
      <c r="D678" s="106" t="s">
        <v>3009</v>
      </c>
      <c r="F678" s="106" t="s">
        <v>3010</v>
      </c>
      <c r="G678" s="106" t="s">
        <v>2951</v>
      </c>
      <c r="H678" s="106" t="s">
        <v>2932</v>
      </c>
      <c r="I678" s="106" t="s">
        <v>3011</v>
      </c>
      <c r="J678" s="106" t="s">
        <v>83</v>
      </c>
      <c r="K678" s="106" t="s">
        <v>84</v>
      </c>
      <c r="M678" s="107">
        <v>37680</v>
      </c>
      <c r="N678" s="106" t="s">
        <v>84</v>
      </c>
      <c r="O678" s="106" t="s">
        <v>37</v>
      </c>
      <c r="P678" s="107">
        <v>37680</v>
      </c>
      <c r="Q678" s="106" t="s">
        <v>35</v>
      </c>
      <c r="R678" s="107">
        <v>37090</v>
      </c>
      <c r="S678" s="106" t="s">
        <v>35</v>
      </c>
      <c r="T678" s="107">
        <v>37484</v>
      </c>
      <c r="U678" s="106" t="s">
        <v>84</v>
      </c>
      <c r="V678" s="106" t="s">
        <v>35</v>
      </c>
      <c r="W678" s="107">
        <v>37680</v>
      </c>
      <c r="X678" s="106" t="s">
        <v>84</v>
      </c>
      <c r="Y678" s="106" t="s">
        <v>36</v>
      </c>
      <c r="Z678" s="107">
        <v>37680</v>
      </c>
      <c r="AA678" s="106" t="s">
        <v>86</v>
      </c>
    </row>
    <row r="679" spans="1:27" x14ac:dyDescent="0.25">
      <c r="A679" s="106" t="s">
        <v>2852</v>
      </c>
      <c r="B679" s="106" t="s">
        <v>2932</v>
      </c>
      <c r="C679" s="106" t="s">
        <v>3012</v>
      </c>
      <c r="D679" s="106" t="s">
        <v>3013</v>
      </c>
      <c r="F679" s="106" t="s">
        <v>3014</v>
      </c>
      <c r="G679" s="106" t="s">
        <v>3015</v>
      </c>
      <c r="H679" s="106" t="s">
        <v>2932</v>
      </c>
      <c r="I679" s="106" t="s">
        <v>3016</v>
      </c>
      <c r="J679" s="106" t="s">
        <v>83</v>
      </c>
      <c r="K679" s="106" t="s">
        <v>84</v>
      </c>
      <c r="M679" s="107">
        <v>39316</v>
      </c>
      <c r="N679" s="106" t="s">
        <v>84</v>
      </c>
      <c r="O679" s="106" t="s">
        <v>39</v>
      </c>
      <c r="P679" s="107">
        <v>39316</v>
      </c>
      <c r="Q679" s="106" t="s">
        <v>35</v>
      </c>
      <c r="R679" s="107">
        <v>37893</v>
      </c>
      <c r="S679" s="106" t="s">
        <v>35</v>
      </c>
      <c r="T679" s="107">
        <v>37879</v>
      </c>
      <c r="U679" s="106" t="s">
        <v>85</v>
      </c>
      <c r="X679" s="106" t="s">
        <v>85</v>
      </c>
      <c r="AA679" s="106" t="s">
        <v>86</v>
      </c>
    </row>
    <row r="680" spans="1:27" x14ac:dyDescent="0.25">
      <c r="A680" s="106" t="s">
        <v>2852</v>
      </c>
      <c r="B680" s="106" t="s">
        <v>2932</v>
      </c>
      <c r="C680" s="106" t="s">
        <v>3017</v>
      </c>
      <c r="D680" s="106" t="s">
        <v>3018</v>
      </c>
      <c r="F680" s="106" t="s">
        <v>3019</v>
      </c>
      <c r="G680" s="106" t="s">
        <v>3020</v>
      </c>
      <c r="H680" s="106" t="s">
        <v>2932</v>
      </c>
      <c r="I680" s="106" t="s">
        <v>3021</v>
      </c>
      <c r="J680" s="106" t="s">
        <v>116</v>
      </c>
      <c r="K680" s="106" t="s">
        <v>84</v>
      </c>
      <c r="M680" s="107">
        <v>40581</v>
      </c>
      <c r="N680" s="106" t="s">
        <v>84</v>
      </c>
      <c r="O680" s="106" t="s">
        <v>37</v>
      </c>
      <c r="P680" s="107">
        <v>40581</v>
      </c>
      <c r="Q680" s="106" t="s">
        <v>35</v>
      </c>
      <c r="R680" s="107">
        <v>40471</v>
      </c>
      <c r="S680" s="106" t="s">
        <v>35</v>
      </c>
      <c r="T680" s="107">
        <v>40471</v>
      </c>
      <c r="U680" s="106" t="s">
        <v>84</v>
      </c>
      <c r="V680" s="106" t="s">
        <v>35</v>
      </c>
      <c r="W680" s="107">
        <v>40581</v>
      </c>
      <c r="X680" s="106" t="s">
        <v>84</v>
      </c>
      <c r="Y680" s="106" t="s">
        <v>36</v>
      </c>
      <c r="Z680" s="107">
        <v>40581</v>
      </c>
      <c r="AA680" s="106" t="s">
        <v>86</v>
      </c>
    </row>
    <row r="681" spans="1:27" x14ac:dyDescent="0.25">
      <c r="A681" s="106" t="s">
        <v>2852</v>
      </c>
      <c r="B681" s="106" t="s">
        <v>2932</v>
      </c>
      <c r="C681" s="106" t="s">
        <v>3022</v>
      </c>
      <c r="D681" s="106" t="s">
        <v>3023</v>
      </c>
      <c r="F681" s="106" t="s">
        <v>3024</v>
      </c>
      <c r="G681" s="106" t="s">
        <v>3025</v>
      </c>
      <c r="H681" s="106" t="s">
        <v>2932</v>
      </c>
      <c r="I681" s="106" t="s">
        <v>3026</v>
      </c>
      <c r="J681" s="106" t="s">
        <v>83</v>
      </c>
      <c r="K681" s="106" t="s">
        <v>84</v>
      </c>
      <c r="M681" s="107">
        <v>37704</v>
      </c>
      <c r="N681" s="106" t="s">
        <v>84</v>
      </c>
      <c r="O681" s="106" t="s">
        <v>39</v>
      </c>
      <c r="P681" s="107">
        <v>37704</v>
      </c>
      <c r="Q681" s="106" t="s">
        <v>35</v>
      </c>
      <c r="R681" s="107">
        <v>36581</v>
      </c>
      <c r="S681" s="106" t="s">
        <v>35</v>
      </c>
      <c r="T681" s="107">
        <v>36581</v>
      </c>
      <c r="U681" s="106" t="s">
        <v>84</v>
      </c>
      <c r="V681" s="106" t="s">
        <v>35</v>
      </c>
      <c r="W681" s="107">
        <v>37704</v>
      </c>
      <c r="X681" s="106" t="s">
        <v>84</v>
      </c>
      <c r="Y681" s="106" t="s">
        <v>42</v>
      </c>
      <c r="Z681" s="107">
        <v>37704</v>
      </c>
      <c r="AA681" s="106" t="s">
        <v>86</v>
      </c>
    </row>
    <row r="682" spans="1:27" x14ac:dyDescent="0.25">
      <c r="A682" s="106" t="s">
        <v>2852</v>
      </c>
      <c r="B682" s="106" t="s">
        <v>2932</v>
      </c>
      <c r="C682" s="106" t="s">
        <v>3027</v>
      </c>
      <c r="D682" s="106" t="s">
        <v>3028</v>
      </c>
      <c r="E682" s="106" t="s">
        <v>3029</v>
      </c>
      <c r="F682" s="106" t="s">
        <v>3030</v>
      </c>
      <c r="G682" s="106" t="s">
        <v>3031</v>
      </c>
      <c r="H682" s="106" t="s">
        <v>2932</v>
      </c>
      <c r="I682" s="106" t="s">
        <v>3032</v>
      </c>
      <c r="J682" s="106" t="s">
        <v>116</v>
      </c>
      <c r="K682" s="106" t="s">
        <v>84</v>
      </c>
      <c r="M682" s="107">
        <v>43269</v>
      </c>
      <c r="N682" s="106" t="s">
        <v>84</v>
      </c>
      <c r="O682" s="106" t="s">
        <v>37</v>
      </c>
      <c r="P682" s="107">
        <v>43269</v>
      </c>
      <c r="Q682" s="106" t="s">
        <v>35</v>
      </c>
      <c r="R682" s="107">
        <v>43207</v>
      </c>
      <c r="S682" s="106" t="s">
        <v>35</v>
      </c>
      <c r="T682" s="107">
        <v>43207</v>
      </c>
      <c r="U682" s="106" t="s">
        <v>84</v>
      </c>
      <c r="V682" s="106" t="s">
        <v>35</v>
      </c>
      <c r="W682" s="107">
        <v>43269</v>
      </c>
      <c r="X682" s="106" t="s">
        <v>84</v>
      </c>
      <c r="Y682" s="106" t="s">
        <v>36</v>
      </c>
      <c r="Z682" s="107">
        <v>43269</v>
      </c>
      <c r="AA682" s="106" t="s">
        <v>86</v>
      </c>
    </row>
    <row r="683" spans="1:27" x14ac:dyDescent="0.25">
      <c r="A683" s="106" t="s">
        <v>2852</v>
      </c>
      <c r="B683" s="106" t="s">
        <v>2932</v>
      </c>
      <c r="C683" s="106" t="s">
        <v>3033</v>
      </c>
      <c r="D683" s="106" t="s">
        <v>3034</v>
      </c>
      <c r="E683" s="106" t="s">
        <v>2330</v>
      </c>
      <c r="F683" s="106" t="s">
        <v>3035</v>
      </c>
      <c r="G683" s="106" t="s">
        <v>3031</v>
      </c>
      <c r="H683" s="106" t="s">
        <v>2932</v>
      </c>
      <c r="I683" s="106" t="s">
        <v>3036</v>
      </c>
      <c r="J683" s="106" t="s">
        <v>83</v>
      </c>
      <c r="K683" s="106" t="s">
        <v>84</v>
      </c>
      <c r="M683" s="107">
        <v>42844</v>
      </c>
      <c r="N683" s="106" t="s">
        <v>84</v>
      </c>
      <c r="O683" s="106" t="s">
        <v>37</v>
      </c>
      <c r="P683" s="107">
        <v>42844</v>
      </c>
      <c r="Q683" s="106" t="s">
        <v>35</v>
      </c>
      <c r="R683" s="107">
        <v>38177</v>
      </c>
      <c r="S683" s="106" t="s">
        <v>35</v>
      </c>
      <c r="T683" s="107">
        <v>38223</v>
      </c>
      <c r="U683" s="106" t="s">
        <v>84</v>
      </c>
      <c r="V683" s="106" t="s">
        <v>35</v>
      </c>
      <c r="W683" s="107">
        <v>42844</v>
      </c>
      <c r="X683" s="106" t="s">
        <v>84</v>
      </c>
      <c r="Y683" s="106" t="s">
        <v>36</v>
      </c>
      <c r="Z683" s="107">
        <v>42844</v>
      </c>
      <c r="AA683" s="106" t="s">
        <v>86</v>
      </c>
    </row>
    <row r="684" spans="1:27" x14ac:dyDescent="0.25">
      <c r="A684" s="106" t="s">
        <v>2852</v>
      </c>
      <c r="B684" s="106" t="s">
        <v>2932</v>
      </c>
      <c r="C684" s="106" t="s">
        <v>3037</v>
      </c>
      <c r="D684" s="106" t="s">
        <v>3038</v>
      </c>
      <c r="F684" s="106" t="s">
        <v>3039</v>
      </c>
      <c r="G684" s="106" t="s">
        <v>3040</v>
      </c>
      <c r="H684" s="106" t="s">
        <v>2932</v>
      </c>
      <c r="I684" s="106" t="s">
        <v>3041</v>
      </c>
      <c r="J684" s="106" t="s">
        <v>116</v>
      </c>
      <c r="K684" s="106" t="s">
        <v>84</v>
      </c>
      <c r="M684" s="107">
        <v>40609</v>
      </c>
      <c r="N684" s="106" t="s">
        <v>84</v>
      </c>
      <c r="O684" s="106" t="s">
        <v>37</v>
      </c>
      <c r="P684" s="107">
        <v>40609</v>
      </c>
      <c r="Q684" s="106" t="s">
        <v>35</v>
      </c>
      <c r="R684" s="107">
        <v>40542</v>
      </c>
      <c r="S684" s="106" t="s">
        <v>35</v>
      </c>
      <c r="T684" s="107">
        <v>40542</v>
      </c>
      <c r="U684" s="106" t="s">
        <v>84</v>
      </c>
      <c r="V684" s="106" t="s">
        <v>35</v>
      </c>
      <c r="W684" s="107">
        <v>40609</v>
      </c>
      <c r="X684" s="106" t="s">
        <v>84</v>
      </c>
      <c r="Y684" s="106" t="s">
        <v>36</v>
      </c>
      <c r="Z684" s="107">
        <v>40609</v>
      </c>
      <c r="AA684" s="106" t="s">
        <v>86</v>
      </c>
    </row>
    <row r="685" spans="1:27" x14ac:dyDescent="0.25">
      <c r="A685" s="106" t="s">
        <v>2852</v>
      </c>
      <c r="B685" s="106" t="s">
        <v>2932</v>
      </c>
      <c r="C685" s="106" t="s">
        <v>3042</v>
      </c>
      <c r="D685" s="106" t="s">
        <v>3043</v>
      </c>
      <c r="F685" s="106" t="s">
        <v>3044</v>
      </c>
      <c r="G685" s="106" t="s">
        <v>3045</v>
      </c>
      <c r="H685" s="106" t="s">
        <v>2932</v>
      </c>
      <c r="I685" s="106" t="s">
        <v>2942</v>
      </c>
      <c r="J685" s="106" t="s">
        <v>83</v>
      </c>
      <c r="K685" s="106" t="s">
        <v>84</v>
      </c>
      <c r="M685" s="107">
        <v>42881</v>
      </c>
      <c r="N685" s="106" t="s">
        <v>84</v>
      </c>
      <c r="O685" s="106" t="s">
        <v>39</v>
      </c>
      <c r="P685" s="107">
        <v>43686</v>
      </c>
      <c r="Q685" s="106" t="s">
        <v>35</v>
      </c>
      <c r="R685" s="107">
        <v>38566</v>
      </c>
      <c r="S685" s="106" t="s">
        <v>35</v>
      </c>
      <c r="T685" s="107">
        <v>39353</v>
      </c>
      <c r="U685" s="106" t="s">
        <v>84</v>
      </c>
      <c r="V685" s="106" t="s">
        <v>35</v>
      </c>
      <c r="W685" s="107">
        <v>43686</v>
      </c>
      <c r="X685" s="106" t="s">
        <v>85</v>
      </c>
      <c r="AA685" s="106" t="s">
        <v>86</v>
      </c>
    </row>
    <row r="686" spans="1:27" x14ac:dyDescent="0.25">
      <c r="A686" s="106" t="s">
        <v>2852</v>
      </c>
      <c r="B686" s="106" t="s">
        <v>2932</v>
      </c>
      <c r="C686" s="106" t="s">
        <v>3046</v>
      </c>
      <c r="D686" s="106" t="s">
        <v>3047</v>
      </c>
      <c r="F686" s="106" t="s">
        <v>3048</v>
      </c>
      <c r="G686" s="106" t="s">
        <v>3045</v>
      </c>
      <c r="H686" s="106" t="s">
        <v>2932</v>
      </c>
      <c r="I686" s="106" t="s">
        <v>2942</v>
      </c>
      <c r="J686" s="106" t="s">
        <v>83</v>
      </c>
      <c r="K686" s="106" t="s">
        <v>84</v>
      </c>
      <c r="M686" s="107">
        <v>43886</v>
      </c>
      <c r="N686" s="106" t="s">
        <v>84</v>
      </c>
      <c r="O686" s="106" t="s">
        <v>39</v>
      </c>
      <c r="P686" s="107">
        <v>43886</v>
      </c>
      <c r="Q686" s="106" t="s">
        <v>35</v>
      </c>
      <c r="R686" s="107">
        <v>37714</v>
      </c>
      <c r="S686" s="106" t="s">
        <v>35</v>
      </c>
      <c r="T686" s="107">
        <v>39540</v>
      </c>
      <c r="U686" s="106" t="s">
        <v>84</v>
      </c>
      <c r="V686" s="106" t="s">
        <v>35</v>
      </c>
      <c r="W686" s="107">
        <v>44964</v>
      </c>
      <c r="X686" s="106" t="s">
        <v>85</v>
      </c>
      <c r="AA686" s="106" t="s">
        <v>86</v>
      </c>
    </row>
    <row r="687" spans="1:27" x14ac:dyDescent="0.25">
      <c r="A687" s="106" t="s">
        <v>2852</v>
      </c>
      <c r="B687" s="106" t="s">
        <v>2932</v>
      </c>
      <c r="C687" s="106" t="s">
        <v>3049</v>
      </c>
      <c r="D687" s="106" t="s">
        <v>3050</v>
      </c>
      <c r="F687" s="106" t="s">
        <v>3051</v>
      </c>
      <c r="G687" s="106" t="s">
        <v>2956</v>
      </c>
      <c r="H687" s="106" t="s">
        <v>2932</v>
      </c>
      <c r="I687" s="106" t="s">
        <v>2966</v>
      </c>
      <c r="J687" s="106" t="s">
        <v>105</v>
      </c>
      <c r="K687" s="106" t="s">
        <v>85</v>
      </c>
      <c r="N687" s="106" t="s">
        <v>85</v>
      </c>
      <c r="Q687" s="106" t="s">
        <v>35</v>
      </c>
      <c r="R687" s="107">
        <v>41520</v>
      </c>
      <c r="S687" s="106" t="s">
        <v>35</v>
      </c>
      <c r="T687" s="107">
        <v>41386</v>
      </c>
      <c r="U687" s="106" t="s">
        <v>85</v>
      </c>
      <c r="X687" s="106" t="s">
        <v>85</v>
      </c>
      <c r="AA687" s="106" t="s">
        <v>86</v>
      </c>
    </row>
    <row r="688" spans="1:27" x14ac:dyDescent="0.25">
      <c r="A688" s="106" t="s">
        <v>2852</v>
      </c>
      <c r="B688" s="106" t="s">
        <v>2932</v>
      </c>
      <c r="C688" s="106" t="s">
        <v>3052</v>
      </c>
      <c r="D688" s="106" t="s">
        <v>3053</v>
      </c>
      <c r="F688" s="106" t="s">
        <v>3054</v>
      </c>
      <c r="G688" s="106" t="s">
        <v>3055</v>
      </c>
      <c r="H688" s="106" t="s">
        <v>2932</v>
      </c>
      <c r="I688" s="106" t="s">
        <v>3056</v>
      </c>
      <c r="J688" s="106" t="s">
        <v>83</v>
      </c>
      <c r="K688" s="106" t="s">
        <v>84</v>
      </c>
      <c r="M688" s="107">
        <v>37341</v>
      </c>
      <c r="N688" s="106" t="s">
        <v>84</v>
      </c>
      <c r="O688" s="106" t="s">
        <v>37</v>
      </c>
      <c r="P688" s="107">
        <v>37341</v>
      </c>
      <c r="Q688" s="106" t="s">
        <v>35</v>
      </c>
      <c r="R688" s="107">
        <v>37090</v>
      </c>
      <c r="S688" s="106" t="s">
        <v>35</v>
      </c>
      <c r="T688" s="107">
        <v>37090</v>
      </c>
      <c r="U688" s="106" t="s">
        <v>84</v>
      </c>
      <c r="V688" s="106" t="s">
        <v>35</v>
      </c>
      <c r="W688" s="107">
        <v>37341</v>
      </c>
      <c r="X688" s="106" t="s">
        <v>84</v>
      </c>
      <c r="Y688" s="106" t="s">
        <v>36</v>
      </c>
      <c r="Z688" s="107">
        <v>37341</v>
      </c>
      <c r="AA688" s="106" t="s">
        <v>86</v>
      </c>
    </row>
    <row r="689" spans="1:27" x14ac:dyDescent="0.25">
      <c r="A689" s="106" t="s">
        <v>2852</v>
      </c>
      <c r="B689" s="106" t="s">
        <v>2932</v>
      </c>
      <c r="C689" s="106" t="s">
        <v>3057</v>
      </c>
      <c r="D689" s="106" t="s">
        <v>3058</v>
      </c>
      <c r="F689" s="106" t="s">
        <v>3059</v>
      </c>
      <c r="G689" s="106" t="s">
        <v>3060</v>
      </c>
      <c r="H689" s="106" t="s">
        <v>2932</v>
      </c>
      <c r="I689" s="106" t="s">
        <v>3061</v>
      </c>
      <c r="J689" s="106" t="s">
        <v>83</v>
      </c>
      <c r="K689" s="106" t="s">
        <v>84</v>
      </c>
      <c r="M689" s="107">
        <v>41964</v>
      </c>
      <c r="N689" s="106" t="s">
        <v>84</v>
      </c>
      <c r="O689" s="106" t="s">
        <v>39</v>
      </c>
      <c r="P689" s="107">
        <v>42427</v>
      </c>
      <c r="Q689" s="106" t="s">
        <v>35</v>
      </c>
      <c r="R689" s="107">
        <v>37398</v>
      </c>
      <c r="S689" s="106" t="s">
        <v>35</v>
      </c>
      <c r="T689" s="107">
        <v>37657</v>
      </c>
      <c r="U689" s="106" t="s">
        <v>84</v>
      </c>
      <c r="V689" s="106" t="s">
        <v>35</v>
      </c>
      <c r="W689" s="107">
        <v>42427</v>
      </c>
      <c r="X689" s="106" t="s">
        <v>85</v>
      </c>
      <c r="AA689" s="106" t="s">
        <v>86</v>
      </c>
    </row>
    <row r="690" spans="1:27" x14ac:dyDescent="0.25">
      <c r="A690" s="106" t="s">
        <v>2852</v>
      </c>
      <c r="B690" s="106" t="s">
        <v>2932</v>
      </c>
      <c r="C690" s="106" t="s">
        <v>3062</v>
      </c>
      <c r="D690" s="106" t="s">
        <v>1343</v>
      </c>
      <c r="F690" s="106" t="s">
        <v>3063</v>
      </c>
      <c r="G690" s="106" t="s">
        <v>2956</v>
      </c>
      <c r="H690" s="106" t="s">
        <v>2932</v>
      </c>
      <c r="I690" s="106" t="s">
        <v>2957</v>
      </c>
      <c r="J690" s="106" t="s">
        <v>116</v>
      </c>
      <c r="K690" s="106" t="s">
        <v>84</v>
      </c>
      <c r="M690" s="107">
        <v>40961</v>
      </c>
      <c r="N690" s="106" t="s">
        <v>84</v>
      </c>
      <c r="O690" s="106" t="s">
        <v>37</v>
      </c>
      <c r="P690" s="107">
        <v>41001</v>
      </c>
      <c r="Q690" s="106" t="s">
        <v>35</v>
      </c>
      <c r="R690" s="107">
        <v>40892</v>
      </c>
      <c r="S690" s="106" t="s">
        <v>35</v>
      </c>
      <c r="T690" s="107">
        <v>40408</v>
      </c>
      <c r="U690" s="106" t="s">
        <v>84</v>
      </c>
      <c r="V690" s="106" t="s">
        <v>35</v>
      </c>
      <c r="W690" s="107">
        <v>41001</v>
      </c>
      <c r="X690" s="106" t="s">
        <v>84</v>
      </c>
      <c r="Y690" s="106" t="s">
        <v>36</v>
      </c>
      <c r="Z690" s="107">
        <v>41001</v>
      </c>
      <c r="AA690" s="106" t="s">
        <v>86</v>
      </c>
    </row>
    <row r="691" spans="1:27" x14ac:dyDescent="0.25">
      <c r="A691" s="106" t="s">
        <v>2852</v>
      </c>
      <c r="B691" s="106" t="s">
        <v>2932</v>
      </c>
      <c r="C691" s="106" t="s">
        <v>3064</v>
      </c>
      <c r="D691" s="106" t="s">
        <v>3065</v>
      </c>
      <c r="F691" s="106" t="s">
        <v>3066</v>
      </c>
      <c r="G691" s="106" t="s">
        <v>2956</v>
      </c>
      <c r="H691" s="106" t="s">
        <v>2932</v>
      </c>
      <c r="I691" s="106" t="s">
        <v>2957</v>
      </c>
      <c r="J691" s="106" t="s">
        <v>105</v>
      </c>
      <c r="K691" s="106" t="s">
        <v>84</v>
      </c>
      <c r="M691" s="107">
        <v>42094</v>
      </c>
      <c r="N691" s="106" t="s">
        <v>84</v>
      </c>
      <c r="O691" s="106" t="s">
        <v>39</v>
      </c>
      <c r="P691" s="107">
        <v>42094</v>
      </c>
      <c r="Q691" s="106" t="s">
        <v>35</v>
      </c>
      <c r="R691" s="107">
        <v>40072</v>
      </c>
      <c r="S691" s="106" t="s">
        <v>35</v>
      </c>
      <c r="T691" s="107">
        <v>40072</v>
      </c>
      <c r="U691" s="106" t="s">
        <v>84</v>
      </c>
      <c r="V691" s="106" t="s">
        <v>35</v>
      </c>
      <c r="W691" s="107">
        <v>42214</v>
      </c>
      <c r="X691" s="106" t="s">
        <v>85</v>
      </c>
      <c r="AA691" s="106" t="s">
        <v>86</v>
      </c>
    </row>
    <row r="692" spans="1:27" x14ac:dyDescent="0.25">
      <c r="A692" s="106" t="s">
        <v>2852</v>
      </c>
      <c r="B692" s="106" t="s">
        <v>2932</v>
      </c>
      <c r="C692" s="106" t="s">
        <v>3067</v>
      </c>
      <c r="D692" s="106" t="s">
        <v>3068</v>
      </c>
      <c r="F692" s="106" t="s">
        <v>3069</v>
      </c>
      <c r="G692" s="106" t="s">
        <v>2956</v>
      </c>
      <c r="H692" s="106" t="s">
        <v>2932</v>
      </c>
      <c r="I692" s="106" t="s">
        <v>2966</v>
      </c>
      <c r="J692" s="106" t="s">
        <v>116</v>
      </c>
      <c r="K692" s="106" t="s">
        <v>84</v>
      </c>
      <c r="M692" s="107">
        <v>42591</v>
      </c>
      <c r="N692" s="106" t="s">
        <v>84</v>
      </c>
      <c r="O692" s="106" t="s">
        <v>39</v>
      </c>
      <c r="P692" s="107">
        <v>42591</v>
      </c>
      <c r="Q692" s="106" t="s">
        <v>35</v>
      </c>
      <c r="R692" s="107">
        <v>42248</v>
      </c>
      <c r="S692" s="106" t="s">
        <v>35</v>
      </c>
      <c r="T692" s="107">
        <v>42044</v>
      </c>
      <c r="U692" s="106" t="s">
        <v>84</v>
      </c>
      <c r="V692" s="106" t="s">
        <v>35</v>
      </c>
      <c r="W692" s="107">
        <v>43131</v>
      </c>
      <c r="X692" s="106" t="s">
        <v>85</v>
      </c>
      <c r="AA692" s="106" t="s">
        <v>86</v>
      </c>
    </row>
    <row r="693" spans="1:27" x14ac:dyDescent="0.25">
      <c r="A693" s="106" t="s">
        <v>2852</v>
      </c>
      <c r="B693" s="106" t="s">
        <v>2932</v>
      </c>
      <c r="C693" s="106" t="s">
        <v>3070</v>
      </c>
      <c r="D693" s="106" t="s">
        <v>3071</v>
      </c>
      <c r="F693" s="106" t="s">
        <v>3072</v>
      </c>
      <c r="G693" s="106" t="s">
        <v>3006</v>
      </c>
      <c r="H693" s="106" t="s">
        <v>2932</v>
      </c>
      <c r="I693" s="106" t="s">
        <v>3007</v>
      </c>
      <c r="J693" s="106" t="s">
        <v>83</v>
      </c>
      <c r="K693" s="106" t="s">
        <v>84</v>
      </c>
      <c r="M693" s="107">
        <v>34481</v>
      </c>
      <c r="N693" s="106" t="s">
        <v>84</v>
      </c>
      <c r="O693" s="106" t="s">
        <v>39</v>
      </c>
      <c r="P693" s="107">
        <v>41121</v>
      </c>
      <c r="Q693" s="106" t="s">
        <v>35</v>
      </c>
      <c r="R693" s="107">
        <v>37491</v>
      </c>
      <c r="S693" s="106" t="s">
        <v>35</v>
      </c>
      <c r="T693" s="107">
        <v>37491</v>
      </c>
      <c r="U693" s="106" t="s">
        <v>84</v>
      </c>
      <c r="V693" s="106" t="s">
        <v>35</v>
      </c>
      <c r="W693" s="107">
        <v>41121</v>
      </c>
      <c r="X693" s="106" t="s">
        <v>85</v>
      </c>
      <c r="AA693" s="106" t="s">
        <v>86</v>
      </c>
    </row>
    <row r="694" spans="1:27" x14ac:dyDescent="0.25">
      <c r="A694" s="106" t="s">
        <v>2852</v>
      </c>
      <c r="B694" s="106" t="s">
        <v>2932</v>
      </c>
      <c r="C694" s="106" t="s">
        <v>3073</v>
      </c>
      <c r="D694" s="106" t="s">
        <v>3074</v>
      </c>
      <c r="F694" s="106" t="s">
        <v>3075</v>
      </c>
      <c r="G694" s="106" t="s">
        <v>2956</v>
      </c>
      <c r="H694" s="106" t="s">
        <v>2932</v>
      </c>
      <c r="I694" s="106" t="s">
        <v>2985</v>
      </c>
      <c r="J694" s="106" t="s">
        <v>116</v>
      </c>
      <c r="K694" s="106" t="s">
        <v>84</v>
      </c>
      <c r="M694" s="107">
        <v>40609</v>
      </c>
      <c r="N694" s="106" t="s">
        <v>84</v>
      </c>
      <c r="O694" s="106" t="s">
        <v>37</v>
      </c>
      <c r="P694" s="107">
        <v>40609</v>
      </c>
      <c r="Q694" s="106" t="s">
        <v>35</v>
      </c>
      <c r="R694" s="107">
        <v>40542</v>
      </c>
      <c r="S694" s="106" t="s">
        <v>35</v>
      </c>
      <c r="T694" s="107">
        <v>40542</v>
      </c>
      <c r="U694" s="106" t="s">
        <v>84</v>
      </c>
      <c r="V694" s="106" t="s">
        <v>35</v>
      </c>
      <c r="W694" s="107">
        <v>40609</v>
      </c>
      <c r="X694" s="106" t="s">
        <v>84</v>
      </c>
      <c r="Y694" s="106" t="s">
        <v>36</v>
      </c>
      <c r="Z694" s="107">
        <v>40609</v>
      </c>
      <c r="AA694" s="106" t="s">
        <v>86</v>
      </c>
    </row>
    <row r="695" spans="1:27" x14ac:dyDescent="0.25">
      <c r="A695" s="106" t="s">
        <v>2852</v>
      </c>
      <c r="B695" s="106" t="s">
        <v>2932</v>
      </c>
      <c r="C695" s="106" t="s">
        <v>3076</v>
      </c>
      <c r="D695" s="106" t="s">
        <v>3077</v>
      </c>
      <c r="F695" s="106" t="s">
        <v>3078</v>
      </c>
      <c r="G695" s="106" t="s">
        <v>3079</v>
      </c>
      <c r="H695" s="106" t="s">
        <v>2932</v>
      </c>
      <c r="I695" s="106" t="s">
        <v>3080</v>
      </c>
      <c r="J695" s="106" t="s">
        <v>105</v>
      </c>
      <c r="K695" s="106" t="s">
        <v>84</v>
      </c>
      <c r="M695" s="107">
        <v>40581</v>
      </c>
      <c r="N695" s="106" t="s">
        <v>84</v>
      </c>
      <c r="O695" s="106" t="s">
        <v>37</v>
      </c>
      <c r="P695" s="107">
        <v>40581</v>
      </c>
      <c r="Q695" s="106" t="s">
        <v>35</v>
      </c>
      <c r="R695" s="107">
        <v>40408</v>
      </c>
      <c r="S695" s="106" t="s">
        <v>35</v>
      </c>
      <c r="T695" s="107">
        <v>40408</v>
      </c>
      <c r="U695" s="106" t="s">
        <v>84</v>
      </c>
      <c r="V695" s="106" t="s">
        <v>35</v>
      </c>
      <c r="W695" s="107">
        <v>40581</v>
      </c>
      <c r="X695" s="106" t="s">
        <v>84</v>
      </c>
      <c r="Y695" s="106" t="s">
        <v>42</v>
      </c>
      <c r="Z695" s="107">
        <v>44202</v>
      </c>
      <c r="AA695" s="106" t="s">
        <v>86</v>
      </c>
    </row>
    <row r="696" spans="1:27" x14ac:dyDescent="0.25">
      <c r="A696" s="106" t="s">
        <v>2852</v>
      </c>
      <c r="B696" s="106" t="s">
        <v>2932</v>
      </c>
      <c r="C696" s="106" t="s">
        <v>3081</v>
      </c>
      <c r="D696" s="106" t="s">
        <v>3082</v>
      </c>
      <c r="F696" s="106" t="s">
        <v>3083</v>
      </c>
      <c r="G696" s="106" t="s">
        <v>3084</v>
      </c>
      <c r="H696" s="106" t="s">
        <v>2932</v>
      </c>
      <c r="I696" s="106" t="s">
        <v>3085</v>
      </c>
      <c r="J696" s="106" t="s">
        <v>83</v>
      </c>
      <c r="K696" s="106" t="s">
        <v>84</v>
      </c>
      <c r="M696" s="107">
        <v>35913</v>
      </c>
      <c r="N696" s="106" t="s">
        <v>84</v>
      </c>
      <c r="O696" s="106" t="s">
        <v>37</v>
      </c>
      <c r="P696" s="107">
        <v>37186</v>
      </c>
      <c r="Q696" s="106" t="s">
        <v>35</v>
      </c>
      <c r="R696" s="107">
        <v>36230</v>
      </c>
      <c r="S696" s="106" t="s">
        <v>35</v>
      </c>
      <c r="T696" s="107">
        <v>36230</v>
      </c>
      <c r="U696" s="106" t="s">
        <v>84</v>
      </c>
      <c r="V696" s="106" t="s">
        <v>35</v>
      </c>
      <c r="W696" s="107">
        <v>37186</v>
      </c>
      <c r="X696" s="106" t="s">
        <v>84</v>
      </c>
      <c r="Y696" s="106" t="s">
        <v>42</v>
      </c>
      <c r="Z696" s="107">
        <v>44202</v>
      </c>
      <c r="AA696" s="106" t="s">
        <v>86</v>
      </c>
    </row>
    <row r="697" spans="1:27" x14ac:dyDescent="0.25">
      <c r="A697" s="106" t="s">
        <v>2852</v>
      </c>
      <c r="B697" s="106" t="s">
        <v>2932</v>
      </c>
      <c r="C697" s="106" t="s">
        <v>3086</v>
      </c>
      <c r="D697" s="106" t="s">
        <v>3087</v>
      </c>
      <c r="F697" s="106" t="s">
        <v>3088</v>
      </c>
      <c r="G697" s="106" t="s">
        <v>3089</v>
      </c>
      <c r="H697" s="106" t="s">
        <v>2932</v>
      </c>
      <c r="I697" s="106" t="s">
        <v>3090</v>
      </c>
      <c r="J697" s="106" t="s">
        <v>83</v>
      </c>
      <c r="K697" s="106" t="s">
        <v>85</v>
      </c>
      <c r="N697" s="106" t="s">
        <v>85</v>
      </c>
      <c r="Q697" s="106" t="s">
        <v>35</v>
      </c>
      <c r="R697" s="107">
        <v>38602</v>
      </c>
      <c r="S697" s="106" t="s">
        <v>350</v>
      </c>
      <c r="T697" s="107">
        <v>35124</v>
      </c>
      <c r="U697" s="106" t="s">
        <v>85</v>
      </c>
      <c r="X697" s="106" t="s">
        <v>85</v>
      </c>
      <c r="AA697" s="106" t="s">
        <v>86</v>
      </c>
    </row>
    <row r="698" spans="1:27" x14ac:dyDescent="0.25">
      <c r="A698" s="106" t="s">
        <v>2852</v>
      </c>
      <c r="B698" s="106" t="s">
        <v>2932</v>
      </c>
      <c r="C698" s="106" t="s">
        <v>3091</v>
      </c>
      <c r="D698" s="106" t="s">
        <v>3092</v>
      </c>
      <c r="E698" s="106" t="s">
        <v>2330</v>
      </c>
      <c r="F698" s="106" t="s">
        <v>3093</v>
      </c>
      <c r="G698" s="106" t="s">
        <v>3094</v>
      </c>
      <c r="H698" s="106" t="s">
        <v>2932</v>
      </c>
      <c r="I698" s="106" t="s">
        <v>3095</v>
      </c>
      <c r="J698" s="106" t="s">
        <v>83</v>
      </c>
      <c r="K698" s="106" t="s">
        <v>84</v>
      </c>
      <c r="M698" s="107">
        <v>42012</v>
      </c>
      <c r="N698" s="106" t="s">
        <v>84</v>
      </c>
      <c r="O698" s="106" t="s">
        <v>39</v>
      </c>
      <c r="P698" s="107">
        <v>42012</v>
      </c>
      <c r="Q698" s="106" t="s">
        <v>35</v>
      </c>
      <c r="R698" s="107">
        <v>37879</v>
      </c>
      <c r="S698" s="106" t="s">
        <v>35</v>
      </c>
      <c r="T698" s="107">
        <v>37526</v>
      </c>
      <c r="U698" s="106" t="s">
        <v>84</v>
      </c>
      <c r="V698" s="106" t="s">
        <v>35</v>
      </c>
      <c r="W698" s="107">
        <v>42012</v>
      </c>
      <c r="X698" s="106" t="s">
        <v>84</v>
      </c>
      <c r="Y698" s="106" t="s">
        <v>42</v>
      </c>
      <c r="Z698" s="107">
        <v>42012</v>
      </c>
      <c r="AA698" s="106" t="s">
        <v>86</v>
      </c>
    </row>
    <row r="699" spans="1:27" x14ac:dyDescent="0.25">
      <c r="A699" s="106" t="s">
        <v>2852</v>
      </c>
      <c r="B699" s="106" t="s">
        <v>2932</v>
      </c>
      <c r="C699" s="106" t="s">
        <v>3096</v>
      </c>
      <c r="D699" s="106" t="s">
        <v>3097</v>
      </c>
      <c r="F699" s="106" t="s">
        <v>3098</v>
      </c>
      <c r="G699" s="106" t="s">
        <v>3079</v>
      </c>
      <c r="H699" s="106" t="s">
        <v>2932</v>
      </c>
      <c r="I699" s="106" t="s">
        <v>3099</v>
      </c>
      <c r="J699" s="106" t="s">
        <v>83</v>
      </c>
      <c r="K699" s="106" t="s">
        <v>84</v>
      </c>
      <c r="M699" s="107">
        <v>39094</v>
      </c>
      <c r="N699" s="106" t="s">
        <v>84</v>
      </c>
      <c r="O699" s="106" t="s">
        <v>39</v>
      </c>
      <c r="P699" s="107">
        <v>39189</v>
      </c>
      <c r="Q699" s="106" t="s">
        <v>35</v>
      </c>
      <c r="R699" s="107">
        <v>36284</v>
      </c>
      <c r="S699" s="106" t="s">
        <v>35</v>
      </c>
      <c r="T699" s="107">
        <v>36923</v>
      </c>
      <c r="U699" s="106" t="s">
        <v>84</v>
      </c>
      <c r="V699" s="106" t="s">
        <v>35</v>
      </c>
      <c r="W699" s="107">
        <v>39189</v>
      </c>
      <c r="X699" s="106" t="s">
        <v>85</v>
      </c>
      <c r="AA699" s="106" t="s">
        <v>86</v>
      </c>
    </row>
    <row r="700" spans="1:27" x14ac:dyDescent="0.25">
      <c r="A700" s="106" t="s">
        <v>2852</v>
      </c>
      <c r="B700" s="106" t="s">
        <v>2932</v>
      </c>
      <c r="C700" s="106" t="s">
        <v>3100</v>
      </c>
      <c r="D700" s="106" t="s">
        <v>3101</v>
      </c>
      <c r="E700" s="106" t="s">
        <v>641</v>
      </c>
      <c r="F700" s="106" t="s">
        <v>3102</v>
      </c>
      <c r="G700" s="106" t="s">
        <v>3103</v>
      </c>
      <c r="H700" s="106" t="s">
        <v>2932</v>
      </c>
      <c r="I700" s="106" t="s">
        <v>3104</v>
      </c>
      <c r="J700" s="106" t="s">
        <v>116</v>
      </c>
      <c r="K700" s="106" t="s">
        <v>84</v>
      </c>
      <c r="M700" s="107">
        <v>43374</v>
      </c>
      <c r="N700" s="106" t="s">
        <v>84</v>
      </c>
      <c r="O700" s="106" t="s">
        <v>39</v>
      </c>
      <c r="P700" s="107">
        <v>43374</v>
      </c>
      <c r="Q700" s="106" t="s">
        <v>35</v>
      </c>
      <c r="R700" s="107">
        <v>43278</v>
      </c>
      <c r="S700" s="106" t="s">
        <v>35</v>
      </c>
      <c r="T700" s="107">
        <v>43298</v>
      </c>
      <c r="U700" s="106" t="s">
        <v>84</v>
      </c>
      <c r="V700" s="106" t="s">
        <v>35</v>
      </c>
      <c r="W700" s="107">
        <v>43374</v>
      </c>
      <c r="X700" s="106" t="s">
        <v>85</v>
      </c>
      <c r="AA700" s="106" t="s">
        <v>86</v>
      </c>
    </row>
    <row r="701" spans="1:27" x14ac:dyDescent="0.25">
      <c r="A701" s="106" t="s">
        <v>2852</v>
      </c>
      <c r="B701" s="106" t="s">
        <v>2932</v>
      </c>
      <c r="C701" s="106" t="s">
        <v>3105</v>
      </c>
      <c r="D701" s="106" t="s">
        <v>3106</v>
      </c>
      <c r="F701" s="106" t="s">
        <v>3107</v>
      </c>
      <c r="G701" s="106" t="s">
        <v>3108</v>
      </c>
      <c r="H701" s="106" t="s">
        <v>2932</v>
      </c>
      <c r="I701" s="106" t="s">
        <v>3109</v>
      </c>
      <c r="J701" s="106" t="s">
        <v>105</v>
      </c>
      <c r="K701" s="106" t="s">
        <v>84</v>
      </c>
      <c r="M701" s="107">
        <v>44510</v>
      </c>
      <c r="N701" s="106" t="s">
        <v>85</v>
      </c>
      <c r="Q701" s="106" t="s">
        <v>35</v>
      </c>
      <c r="R701" s="107">
        <v>43307</v>
      </c>
      <c r="S701" s="106" t="s">
        <v>35</v>
      </c>
      <c r="T701" s="107">
        <v>43228</v>
      </c>
      <c r="U701" s="106" t="s">
        <v>85</v>
      </c>
      <c r="X701" s="106" t="s">
        <v>85</v>
      </c>
      <c r="AA701" s="106" t="s">
        <v>86</v>
      </c>
    </row>
    <row r="702" spans="1:27" x14ac:dyDescent="0.25">
      <c r="A702" s="106" t="s">
        <v>2852</v>
      </c>
      <c r="B702" s="106" t="s">
        <v>2932</v>
      </c>
      <c r="C702" s="106" t="s">
        <v>3110</v>
      </c>
      <c r="D702" s="106" t="s">
        <v>3111</v>
      </c>
      <c r="F702" s="106" t="s">
        <v>3112</v>
      </c>
      <c r="G702" s="106" t="s">
        <v>2989</v>
      </c>
      <c r="H702" s="106" t="s">
        <v>2932</v>
      </c>
      <c r="I702" s="106" t="s">
        <v>3113</v>
      </c>
      <c r="J702" s="106" t="s">
        <v>83</v>
      </c>
      <c r="K702" s="106" t="s">
        <v>84</v>
      </c>
      <c r="M702" s="107">
        <v>38974</v>
      </c>
      <c r="N702" s="106" t="s">
        <v>84</v>
      </c>
      <c r="O702" s="106" t="s">
        <v>39</v>
      </c>
      <c r="P702" s="107">
        <v>39545</v>
      </c>
      <c r="Q702" s="106" t="s">
        <v>35</v>
      </c>
      <c r="R702" s="107">
        <v>37055</v>
      </c>
      <c r="S702" s="106" t="s">
        <v>35</v>
      </c>
      <c r="T702" s="107">
        <v>37055</v>
      </c>
      <c r="U702" s="106" t="s">
        <v>84</v>
      </c>
      <c r="V702" s="106" t="s">
        <v>35</v>
      </c>
      <c r="W702" s="107">
        <v>39545</v>
      </c>
      <c r="X702" s="106" t="s">
        <v>84</v>
      </c>
      <c r="Y702" s="106" t="s">
        <v>42</v>
      </c>
      <c r="Z702" s="107">
        <v>39545</v>
      </c>
      <c r="AA702" s="106" t="s">
        <v>86</v>
      </c>
    </row>
    <row r="703" spans="1:27" x14ac:dyDescent="0.25">
      <c r="A703" s="106" t="s">
        <v>2852</v>
      </c>
      <c r="B703" s="106" t="s">
        <v>2932</v>
      </c>
      <c r="C703" s="106" t="s">
        <v>3114</v>
      </c>
      <c r="D703" s="106" t="s">
        <v>3115</v>
      </c>
      <c r="F703" s="106" t="s">
        <v>3116</v>
      </c>
      <c r="G703" s="106" t="s">
        <v>3117</v>
      </c>
      <c r="H703" s="106" t="s">
        <v>2932</v>
      </c>
      <c r="I703" s="106" t="s">
        <v>2985</v>
      </c>
      <c r="J703" s="106" t="s">
        <v>83</v>
      </c>
      <c r="K703" s="106" t="s">
        <v>84</v>
      </c>
      <c r="M703" s="107">
        <v>41886</v>
      </c>
      <c r="N703" s="106" t="s">
        <v>84</v>
      </c>
      <c r="O703" s="106" t="s">
        <v>39</v>
      </c>
      <c r="P703" s="107">
        <v>41886</v>
      </c>
      <c r="Q703" s="106" t="s">
        <v>35</v>
      </c>
      <c r="R703" s="107">
        <v>38231</v>
      </c>
      <c r="S703" s="106" t="s">
        <v>35</v>
      </c>
      <c r="T703" s="107">
        <v>38545</v>
      </c>
      <c r="U703" s="106" t="s">
        <v>84</v>
      </c>
      <c r="V703" s="106" t="s">
        <v>35</v>
      </c>
      <c r="W703" s="107">
        <v>42272</v>
      </c>
      <c r="X703" s="106" t="s">
        <v>85</v>
      </c>
      <c r="AA703" s="106" t="s">
        <v>86</v>
      </c>
    </row>
    <row r="704" spans="1:27" x14ac:dyDescent="0.25">
      <c r="A704" s="106" t="s">
        <v>2852</v>
      </c>
      <c r="B704" s="106" t="s">
        <v>2932</v>
      </c>
      <c r="C704" s="106" t="s">
        <v>3118</v>
      </c>
      <c r="D704" s="106" t="s">
        <v>3119</v>
      </c>
      <c r="F704" s="106" t="s">
        <v>3120</v>
      </c>
      <c r="G704" s="106" t="s">
        <v>902</v>
      </c>
      <c r="H704" s="106" t="s">
        <v>2932</v>
      </c>
      <c r="I704" s="106" t="s">
        <v>3121</v>
      </c>
      <c r="J704" s="106" t="s">
        <v>83</v>
      </c>
      <c r="K704" s="106" t="s">
        <v>85</v>
      </c>
      <c r="N704" s="106" t="s">
        <v>85</v>
      </c>
      <c r="Q704" s="106" t="s">
        <v>35</v>
      </c>
      <c r="R704" s="107">
        <v>38142</v>
      </c>
      <c r="S704" s="106" t="s">
        <v>35</v>
      </c>
      <c r="T704" s="107">
        <v>43356</v>
      </c>
      <c r="U704" s="106" t="s">
        <v>85</v>
      </c>
      <c r="X704" s="106" t="s">
        <v>85</v>
      </c>
      <c r="AA704" s="106" t="s">
        <v>86</v>
      </c>
    </row>
    <row r="705" spans="1:27" x14ac:dyDescent="0.25">
      <c r="A705" s="106" t="s">
        <v>2852</v>
      </c>
      <c r="B705" s="106" t="s">
        <v>3122</v>
      </c>
      <c r="C705" s="106" t="s">
        <v>3123</v>
      </c>
      <c r="D705" s="106" t="s">
        <v>3124</v>
      </c>
      <c r="F705" s="106" t="s">
        <v>3125</v>
      </c>
      <c r="G705" s="106" t="s">
        <v>3126</v>
      </c>
      <c r="H705" s="106" t="s">
        <v>3122</v>
      </c>
      <c r="I705" s="106" t="s">
        <v>3127</v>
      </c>
      <c r="J705" s="106" t="s">
        <v>116</v>
      </c>
      <c r="K705" s="106" t="s">
        <v>84</v>
      </c>
      <c r="M705" s="107">
        <v>41912</v>
      </c>
      <c r="N705" s="106" t="s">
        <v>84</v>
      </c>
      <c r="O705" s="106" t="s">
        <v>39</v>
      </c>
      <c r="P705" s="107">
        <v>41912</v>
      </c>
      <c r="Q705" s="106" t="s">
        <v>35</v>
      </c>
      <c r="R705" s="107">
        <v>41843</v>
      </c>
      <c r="S705" s="106" t="s">
        <v>35</v>
      </c>
      <c r="T705" s="107">
        <v>41843</v>
      </c>
      <c r="U705" s="106" t="s">
        <v>84</v>
      </c>
      <c r="V705" s="106" t="s">
        <v>35</v>
      </c>
      <c r="W705" s="107">
        <v>41912</v>
      </c>
      <c r="X705" s="106" t="s">
        <v>85</v>
      </c>
      <c r="AA705" s="106" t="s">
        <v>86</v>
      </c>
    </row>
    <row r="706" spans="1:27" x14ac:dyDescent="0.25">
      <c r="A706" s="106" t="s">
        <v>2852</v>
      </c>
      <c r="B706" s="106" t="s">
        <v>3122</v>
      </c>
      <c r="C706" s="106" t="s">
        <v>3128</v>
      </c>
      <c r="D706" s="106" t="s">
        <v>3129</v>
      </c>
      <c r="F706" s="106" t="s">
        <v>3130</v>
      </c>
      <c r="G706" s="106" t="s">
        <v>3126</v>
      </c>
      <c r="H706" s="106" t="s">
        <v>3122</v>
      </c>
      <c r="I706" s="106" t="s">
        <v>3131</v>
      </c>
      <c r="J706" s="106" t="s">
        <v>116</v>
      </c>
      <c r="K706" s="106" t="s">
        <v>84</v>
      </c>
      <c r="M706" s="107">
        <v>40073</v>
      </c>
      <c r="N706" s="106" t="s">
        <v>84</v>
      </c>
      <c r="O706" s="106" t="s">
        <v>37</v>
      </c>
      <c r="P706" s="107">
        <v>40073</v>
      </c>
      <c r="Q706" s="106" t="s">
        <v>35</v>
      </c>
      <c r="R706" s="107">
        <v>40015</v>
      </c>
      <c r="S706" s="106" t="s">
        <v>35</v>
      </c>
      <c r="T706" s="107">
        <v>40015</v>
      </c>
      <c r="U706" s="106" t="s">
        <v>84</v>
      </c>
      <c r="V706" s="106" t="s">
        <v>35</v>
      </c>
      <c r="W706" s="107">
        <v>40073</v>
      </c>
      <c r="X706" s="106" t="s">
        <v>84</v>
      </c>
      <c r="Y706" s="106" t="s">
        <v>36</v>
      </c>
      <c r="Z706" s="107">
        <v>40073</v>
      </c>
      <c r="AA706" s="106" t="s">
        <v>86</v>
      </c>
    </row>
    <row r="707" spans="1:27" x14ac:dyDescent="0.25">
      <c r="A707" s="106" t="s">
        <v>2852</v>
      </c>
      <c r="B707" s="106" t="s">
        <v>3122</v>
      </c>
      <c r="C707" s="106" t="s">
        <v>3132</v>
      </c>
      <c r="D707" s="106" t="s">
        <v>3133</v>
      </c>
      <c r="F707" s="106" t="s">
        <v>3134</v>
      </c>
      <c r="G707" s="106" t="s">
        <v>3135</v>
      </c>
      <c r="H707" s="106" t="s">
        <v>3122</v>
      </c>
      <c r="I707" s="106" t="s">
        <v>3136</v>
      </c>
      <c r="J707" s="106" t="s">
        <v>116</v>
      </c>
      <c r="K707" s="106" t="s">
        <v>85</v>
      </c>
      <c r="N707" s="106" t="s">
        <v>85</v>
      </c>
      <c r="Q707" s="106" t="s">
        <v>35</v>
      </c>
      <c r="R707" s="107">
        <v>44649</v>
      </c>
      <c r="S707" s="106" t="s">
        <v>35</v>
      </c>
      <c r="T707" s="107">
        <v>44134</v>
      </c>
      <c r="U707" s="106" t="s">
        <v>85</v>
      </c>
      <c r="X707" s="106" t="s">
        <v>85</v>
      </c>
      <c r="AA707" s="106" t="s">
        <v>86</v>
      </c>
    </row>
    <row r="708" spans="1:27" x14ac:dyDescent="0.25">
      <c r="A708" s="106" t="s">
        <v>2852</v>
      </c>
      <c r="B708" s="106" t="s">
        <v>3122</v>
      </c>
      <c r="C708" s="106" t="s">
        <v>3137</v>
      </c>
      <c r="D708" s="106" t="s">
        <v>3138</v>
      </c>
      <c r="F708" s="106" t="s">
        <v>3139</v>
      </c>
      <c r="G708" s="106" t="s">
        <v>3140</v>
      </c>
      <c r="H708" s="106" t="s">
        <v>3122</v>
      </c>
      <c r="I708" s="106" t="s">
        <v>3141</v>
      </c>
      <c r="J708" s="106" t="s">
        <v>83</v>
      </c>
      <c r="K708" s="106" t="s">
        <v>84</v>
      </c>
      <c r="M708" s="107">
        <v>39930</v>
      </c>
      <c r="N708" s="106" t="s">
        <v>84</v>
      </c>
      <c r="O708" s="106" t="s">
        <v>37</v>
      </c>
      <c r="P708" s="107">
        <v>39930</v>
      </c>
      <c r="Q708" s="106" t="s">
        <v>35</v>
      </c>
      <c r="R708" s="107">
        <v>37378</v>
      </c>
      <c r="S708" s="106" t="s">
        <v>35</v>
      </c>
      <c r="T708" s="107">
        <v>37378</v>
      </c>
      <c r="U708" s="106" t="s">
        <v>84</v>
      </c>
      <c r="V708" s="106" t="s">
        <v>35</v>
      </c>
      <c r="W708" s="107">
        <v>39930</v>
      </c>
      <c r="X708" s="106" t="s">
        <v>84</v>
      </c>
      <c r="Y708" s="106" t="s">
        <v>36</v>
      </c>
      <c r="Z708" s="107">
        <v>39930</v>
      </c>
      <c r="AA708" s="106" t="s">
        <v>86</v>
      </c>
    </row>
    <row r="709" spans="1:27" x14ac:dyDescent="0.25">
      <c r="A709" s="106" t="s">
        <v>2852</v>
      </c>
      <c r="B709" s="106" t="s">
        <v>3122</v>
      </c>
      <c r="C709" s="106" t="s">
        <v>3142</v>
      </c>
      <c r="D709" s="106" t="s">
        <v>3143</v>
      </c>
      <c r="F709" s="106" t="s">
        <v>3144</v>
      </c>
      <c r="G709" s="106" t="s">
        <v>3145</v>
      </c>
      <c r="H709" s="106" t="s">
        <v>3122</v>
      </c>
      <c r="I709" s="106" t="s">
        <v>3146</v>
      </c>
      <c r="J709" s="106" t="s">
        <v>105</v>
      </c>
      <c r="K709" s="106" t="s">
        <v>84</v>
      </c>
      <c r="M709" s="107">
        <v>40885</v>
      </c>
      <c r="N709" s="106" t="s">
        <v>84</v>
      </c>
      <c r="O709" s="106" t="s">
        <v>39</v>
      </c>
      <c r="P709" s="107">
        <v>40885</v>
      </c>
      <c r="Q709" s="106" t="s">
        <v>35</v>
      </c>
      <c r="R709" s="107">
        <v>40029</v>
      </c>
      <c r="S709" s="106" t="s">
        <v>35</v>
      </c>
      <c r="T709" s="107">
        <v>40029</v>
      </c>
      <c r="U709" s="106" t="s">
        <v>84</v>
      </c>
      <c r="V709" s="106" t="s">
        <v>35</v>
      </c>
      <c r="W709" s="107">
        <v>40885</v>
      </c>
      <c r="X709" s="106" t="s">
        <v>84</v>
      </c>
      <c r="Y709" s="106" t="s">
        <v>42</v>
      </c>
      <c r="Z709" s="107">
        <v>40885</v>
      </c>
      <c r="AA709" s="106" t="s">
        <v>86</v>
      </c>
    </row>
    <row r="710" spans="1:27" x14ac:dyDescent="0.25">
      <c r="A710" s="106" t="s">
        <v>2852</v>
      </c>
      <c r="B710" s="106" t="s">
        <v>3122</v>
      </c>
      <c r="C710" s="106" t="s">
        <v>3147</v>
      </c>
      <c r="D710" s="106" t="s">
        <v>3148</v>
      </c>
      <c r="F710" s="106" t="s">
        <v>3149</v>
      </c>
      <c r="G710" s="106" t="s">
        <v>3150</v>
      </c>
      <c r="H710" s="106" t="s">
        <v>3122</v>
      </c>
      <c r="I710" s="106" t="s">
        <v>3151</v>
      </c>
      <c r="J710" s="106" t="s">
        <v>83</v>
      </c>
      <c r="K710" s="106" t="s">
        <v>85</v>
      </c>
      <c r="N710" s="106" t="s">
        <v>85</v>
      </c>
      <c r="Q710" s="106" t="s">
        <v>35</v>
      </c>
      <c r="R710" s="107">
        <v>37740</v>
      </c>
      <c r="S710" s="106" t="s">
        <v>35</v>
      </c>
      <c r="T710" s="107">
        <v>43656</v>
      </c>
      <c r="U710" s="106" t="s">
        <v>85</v>
      </c>
      <c r="X710" s="106" t="s">
        <v>85</v>
      </c>
      <c r="AA710" s="106" t="s">
        <v>86</v>
      </c>
    </row>
    <row r="711" spans="1:27" x14ac:dyDescent="0.25">
      <c r="A711" s="106" t="s">
        <v>2852</v>
      </c>
      <c r="B711" s="106" t="s">
        <v>3122</v>
      </c>
      <c r="C711" s="106" t="s">
        <v>3152</v>
      </c>
      <c r="D711" s="106" t="s">
        <v>3153</v>
      </c>
      <c r="F711" s="106" t="s">
        <v>3154</v>
      </c>
      <c r="G711" s="106" t="s">
        <v>3155</v>
      </c>
      <c r="H711" s="106" t="s">
        <v>3122</v>
      </c>
      <c r="I711" s="106" t="s">
        <v>3156</v>
      </c>
      <c r="J711" s="106" t="s">
        <v>83</v>
      </c>
      <c r="K711" s="106" t="s">
        <v>84</v>
      </c>
      <c r="M711" s="107">
        <v>36461</v>
      </c>
      <c r="N711" s="106" t="s">
        <v>84</v>
      </c>
      <c r="O711" s="106" t="s">
        <v>37</v>
      </c>
      <c r="P711" s="107">
        <v>36461</v>
      </c>
      <c r="Q711" s="106" t="s">
        <v>35</v>
      </c>
      <c r="R711" s="107">
        <v>36396</v>
      </c>
      <c r="S711" s="106" t="s">
        <v>35</v>
      </c>
      <c r="T711" s="107">
        <v>36396</v>
      </c>
      <c r="U711" s="106" t="s">
        <v>84</v>
      </c>
      <c r="V711" s="106" t="s">
        <v>35</v>
      </c>
      <c r="W711" s="107">
        <v>36461</v>
      </c>
      <c r="X711" s="106" t="s">
        <v>84</v>
      </c>
      <c r="Y711" s="106" t="s">
        <v>36</v>
      </c>
      <c r="Z711" s="107">
        <v>36461</v>
      </c>
      <c r="AA711" s="106" t="s">
        <v>86</v>
      </c>
    </row>
    <row r="712" spans="1:27" x14ac:dyDescent="0.25">
      <c r="A712" s="106" t="s">
        <v>2852</v>
      </c>
      <c r="B712" s="106" t="s">
        <v>3122</v>
      </c>
      <c r="C712" s="106" t="s">
        <v>3157</v>
      </c>
      <c r="D712" s="106" t="s">
        <v>3158</v>
      </c>
      <c r="F712" s="106" t="s">
        <v>3159</v>
      </c>
      <c r="G712" s="106" t="s">
        <v>3160</v>
      </c>
      <c r="H712" s="106" t="s">
        <v>3122</v>
      </c>
      <c r="I712" s="106" t="s">
        <v>3161</v>
      </c>
      <c r="J712" s="106" t="s">
        <v>83</v>
      </c>
      <c r="K712" s="106" t="s">
        <v>85</v>
      </c>
      <c r="N712" s="106" t="s">
        <v>85</v>
      </c>
      <c r="Q712" s="106" t="s">
        <v>35</v>
      </c>
      <c r="R712" s="107">
        <v>37627</v>
      </c>
      <c r="S712" s="106" t="s">
        <v>35</v>
      </c>
      <c r="T712" s="107">
        <v>44103</v>
      </c>
      <c r="U712" s="106" t="s">
        <v>85</v>
      </c>
      <c r="X712" s="106" t="s">
        <v>85</v>
      </c>
      <c r="AA712" s="106" t="s">
        <v>86</v>
      </c>
    </row>
    <row r="713" spans="1:27" x14ac:dyDescent="0.25">
      <c r="A713" s="106" t="s">
        <v>2852</v>
      </c>
      <c r="B713" s="106" t="s">
        <v>3122</v>
      </c>
      <c r="C713" s="106" t="s">
        <v>3162</v>
      </c>
      <c r="D713" s="106" t="s">
        <v>3163</v>
      </c>
      <c r="F713" s="106" t="s">
        <v>3164</v>
      </c>
      <c r="G713" s="106" t="s">
        <v>3165</v>
      </c>
      <c r="H713" s="106" t="s">
        <v>3122</v>
      </c>
      <c r="I713" s="106" t="s">
        <v>3166</v>
      </c>
      <c r="K713" s="106" t="s">
        <v>84</v>
      </c>
      <c r="M713" s="107">
        <v>41261</v>
      </c>
      <c r="N713" s="106" t="s">
        <v>84</v>
      </c>
      <c r="O713" s="106" t="s">
        <v>39</v>
      </c>
      <c r="P713" s="107">
        <v>41311</v>
      </c>
      <c r="Q713" s="106" t="s">
        <v>35</v>
      </c>
      <c r="R713" s="107">
        <v>41236</v>
      </c>
      <c r="S713" s="106" t="s">
        <v>35</v>
      </c>
      <c r="T713" s="107">
        <v>41236</v>
      </c>
      <c r="U713" s="106" t="s">
        <v>84</v>
      </c>
      <c r="V713" s="106" t="s">
        <v>35</v>
      </c>
      <c r="W713" s="107">
        <v>41311</v>
      </c>
      <c r="X713" s="106" t="s">
        <v>84</v>
      </c>
      <c r="Y713" s="106" t="s">
        <v>36</v>
      </c>
      <c r="Z713" s="107">
        <v>41311</v>
      </c>
      <c r="AA713" s="106" t="s">
        <v>86</v>
      </c>
    </row>
    <row r="714" spans="1:27" x14ac:dyDescent="0.25">
      <c r="A714" s="106" t="s">
        <v>2852</v>
      </c>
      <c r="B714" s="106" t="s">
        <v>3122</v>
      </c>
      <c r="C714" s="106" t="s">
        <v>3167</v>
      </c>
      <c r="D714" s="106" t="s">
        <v>3168</v>
      </c>
      <c r="F714" s="106" t="s">
        <v>3169</v>
      </c>
      <c r="G714" s="106" t="s">
        <v>3170</v>
      </c>
      <c r="H714" s="106" t="s">
        <v>3122</v>
      </c>
      <c r="I714" s="106" t="s">
        <v>3171</v>
      </c>
      <c r="J714" s="106" t="s">
        <v>116</v>
      </c>
      <c r="K714" s="106" t="s">
        <v>84</v>
      </c>
      <c r="M714" s="107">
        <v>41547</v>
      </c>
      <c r="N714" s="106" t="s">
        <v>84</v>
      </c>
      <c r="O714" s="106" t="s">
        <v>39</v>
      </c>
      <c r="P714" s="107">
        <v>41547</v>
      </c>
      <c r="Q714" s="106" t="s">
        <v>35</v>
      </c>
      <c r="R714" s="107">
        <v>41486</v>
      </c>
      <c r="S714" s="106" t="s">
        <v>35</v>
      </c>
      <c r="T714" s="107">
        <v>41486</v>
      </c>
      <c r="U714" s="106" t="s">
        <v>84</v>
      </c>
      <c r="V714" s="106" t="s">
        <v>35</v>
      </c>
      <c r="W714" s="107">
        <v>41547</v>
      </c>
      <c r="X714" s="106" t="s">
        <v>84</v>
      </c>
      <c r="Y714" s="106" t="s">
        <v>42</v>
      </c>
      <c r="Z714" s="107">
        <v>41547</v>
      </c>
      <c r="AA714" s="106" t="s">
        <v>86</v>
      </c>
    </row>
    <row r="715" spans="1:27" x14ac:dyDescent="0.25">
      <c r="A715" s="106" t="s">
        <v>2852</v>
      </c>
      <c r="B715" s="106" t="s">
        <v>3122</v>
      </c>
      <c r="C715" s="106" t="s">
        <v>3172</v>
      </c>
      <c r="D715" s="106" t="s">
        <v>3173</v>
      </c>
      <c r="F715" s="106" t="s">
        <v>3174</v>
      </c>
      <c r="G715" s="106" t="s">
        <v>3165</v>
      </c>
      <c r="H715" s="106" t="s">
        <v>3122</v>
      </c>
      <c r="I715" s="106" t="s">
        <v>3175</v>
      </c>
      <c r="J715" s="106" t="s">
        <v>116</v>
      </c>
      <c r="K715" s="106" t="s">
        <v>84</v>
      </c>
      <c r="M715" s="107">
        <v>33870</v>
      </c>
      <c r="N715" s="106" t="s">
        <v>84</v>
      </c>
      <c r="O715" s="106" t="s">
        <v>37</v>
      </c>
      <c r="P715" s="107">
        <v>33870</v>
      </c>
      <c r="Q715" s="106" t="s">
        <v>35</v>
      </c>
      <c r="R715" s="107">
        <v>39581</v>
      </c>
      <c r="S715" s="106" t="s">
        <v>35</v>
      </c>
      <c r="T715" s="107">
        <v>39581</v>
      </c>
      <c r="U715" s="106" t="s">
        <v>84</v>
      </c>
      <c r="V715" s="106" t="s">
        <v>35</v>
      </c>
      <c r="W715" s="107">
        <v>33870</v>
      </c>
      <c r="X715" s="106" t="s">
        <v>84</v>
      </c>
      <c r="Y715" s="106" t="s">
        <v>36</v>
      </c>
      <c r="Z715" s="107">
        <v>44201</v>
      </c>
      <c r="AA715" s="106" t="s">
        <v>86</v>
      </c>
    </row>
    <row r="716" spans="1:27" x14ac:dyDescent="0.25">
      <c r="A716" s="106" t="s">
        <v>2852</v>
      </c>
      <c r="B716" s="106" t="s">
        <v>3122</v>
      </c>
      <c r="C716" s="106" t="s">
        <v>3176</v>
      </c>
      <c r="D716" s="106" t="s">
        <v>3177</v>
      </c>
      <c r="F716" s="106" t="s">
        <v>3178</v>
      </c>
      <c r="G716" s="106" t="s">
        <v>3165</v>
      </c>
      <c r="H716" s="106" t="s">
        <v>3122</v>
      </c>
      <c r="I716" s="106" t="s">
        <v>3179</v>
      </c>
      <c r="K716" s="106" t="s">
        <v>84</v>
      </c>
      <c r="M716" s="107">
        <v>40891</v>
      </c>
      <c r="N716" s="106" t="s">
        <v>84</v>
      </c>
      <c r="O716" s="106" t="s">
        <v>37</v>
      </c>
      <c r="P716" s="107">
        <v>40934</v>
      </c>
      <c r="Q716" s="106" t="s">
        <v>35</v>
      </c>
      <c r="R716" s="107">
        <v>40850</v>
      </c>
      <c r="S716" s="106" t="s">
        <v>35</v>
      </c>
      <c r="T716" s="107">
        <v>40850</v>
      </c>
      <c r="U716" s="106" t="s">
        <v>84</v>
      </c>
      <c r="V716" s="106" t="s">
        <v>35</v>
      </c>
      <c r="W716" s="107">
        <v>40934</v>
      </c>
      <c r="X716" s="106" t="s">
        <v>84</v>
      </c>
      <c r="Y716" s="106" t="s">
        <v>36</v>
      </c>
      <c r="Z716" s="107">
        <v>40934</v>
      </c>
      <c r="AA716" s="106" t="s">
        <v>86</v>
      </c>
    </row>
    <row r="717" spans="1:27" x14ac:dyDescent="0.25">
      <c r="A717" s="106" t="s">
        <v>2852</v>
      </c>
      <c r="B717" s="106" t="s">
        <v>3122</v>
      </c>
      <c r="C717" s="106" t="s">
        <v>3180</v>
      </c>
      <c r="D717" s="106" t="s">
        <v>3181</v>
      </c>
      <c r="F717" s="106" t="s">
        <v>3182</v>
      </c>
      <c r="G717" s="106" t="s">
        <v>3170</v>
      </c>
      <c r="H717" s="106" t="s">
        <v>3122</v>
      </c>
      <c r="I717" s="106" t="s">
        <v>3183</v>
      </c>
      <c r="J717" s="106" t="s">
        <v>83</v>
      </c>
      <c r="K717" s="106" t="s">
        <v>85</v>
      </c>
      <c r="N717" s="106" t="s">
        <v>85</v>
      </c>
      <c r="Q717" s="106" t="s">
        <v>35</v>
      </c>
      <c r="R717" s="107">
        <v>36214</v>
      </c>
      <c r="S717" s="106" t="s">
        <v>35</v>
      </c>
      <c r="T717" s="107">
        <v>36214</v>
      </c>
      <c r="U717" s="106" t="s">
        <v>85</v>
      </c>
      <c r="X717" s="106" t="s">
        <v>85</v>
      </c>
      <c r="AA717" s="106" t="s">
        <v>86</v>
      </c>
    </row>
    <row r="718" spans="1:27" x14ac:dyDescent="0.25">
      <c r="A718" s="106" t="s">
        <v>2852</v>
      </c>
      <c r="B718" s="106" t="s">
        <v>3122</v>
      </c>
      <c r="C718" s="106" t="s">
        <v>3184</v>
      </c>
      <c r="D718" s="106" t="s">
        <v>3185</v>
      </c>
      <c r="F718" s="106" t="s">
        <v>3186</v>
      </c>
      <c r="G718" s="106" t="s">
        <v>3187</v>
      </c>
      <c r="H718" s="106" t="s">
        <v>3122</v>
      </c>
      <c r="I718" s="106" t="s">
        <v>3188</v>
      </c>
      <c r="J718" s="106" t="s">
        <v>105</v>
      </c>
      <c r="K718" s="106" t="s">
        <v>84</v>
      </c>
      <c r="M718" s="107">
        <v>41528</v>
      </c>
      <c r="N718" s="106" t="s">
        <v>84</v>
      </c>
      <c r="O718" s="106" t="s">
        <v>37</v>
      </c>
      <c r="P718" s="107">
        <v>41528</v>
      </c>
      <c r="Q718" s="106" t="s">
        <v>35</v>
      </c>
      <c r="R718" s="107">
        <v>40758</v>
      </c>
      <c r="S718" s="106" t="s">
        <v>35</v>
      </c>
      <c r="T718" s="107">
        <v>41529</v>
      </c>
      <c r="U718" s="106" t="s">
        <v>84</v>
      </c>
      <c r="V718" s="106" t="s">
        <v>35</v>
      </c>
      <c r="W718" s="107">
        <v>41528</v>
      </c>
      <c r="X718" s="106" t="s">
        <v>84</v>
      </c>
      <c r="Y718" s="106" t="s">
        <v>42</v>
      </c>
      <c r="Z718" s="107">
        <v>44201</v>
      </c>
      <c r="AA718" s="106" t="s">
        <v>86</v>
      </c>
    </row>
    <row r="719" spans="1:27" x14ac:dyDescent="0.25">
      <c r="A719" s="106" t="s">
        <v>2852</v>
      </c>
      <c r="B719" s="106" t="s">
        <v>3122</v>
      </c>
      <c r="C719" s="106" t="s">
        <v>3189</v>
      </c>
      <c r="D719" s="106" t="s">
        <v>3190</v>
      </c>
      <c r="F719" s="106" t="s">
        <v>3191</v>
      </c>
      <c r="G719" s="106" t="s">
        <v>3165</v>
      </c>
      <c r="H719" s="106" t="s">
        <v>3122</v>
      </c>
      <c r="I719" s="106" t="s">
        <v>3192</v>
      </c>
      <c r="J719" s="106" t="s">
        <v>116</v>
      </c>
      <c r="K719" s="106" t="s">
        <v>84</v>
      </c>
      <c r="M719" s="107">
        <v>40004</v>
      </c>
      <c r="N719" s="106" t="s">
        <v>84</v>
      </c>
      <c r="O719" s="106" t="s">
        <v>39</v>
      </c>
      <c r="P719" s="107">
        <v>40004</v>
      </c>
      <c r="Q719" s="106" t="s">
        <v>35</v>
      </c>
      <c r="R719" s="107">
        <v>39863</v>
      </c>
      <c r="S719" s="106" t="s">
        <v>35</v>
      </c>
      <c r="T719" s="107">
        <v>39863</v>
      </c>
      <c r="U719" s="106" t="s">
        <v>84</v>
      </c>
      <c r="V719" s="106" t="s">
        <v>35</v>
      </c>
      <c r="W719" s="107">
        <v>40004</v>
      </c>
      <c r="X719" s="106" t="s">
        <v>84</v>
      </c>
      <c r="Y719" s="106" t="s">
        <v>36</v>
      </c>
      <c r="Z719" s="107">
        <v>44201</v>
      </c>
      <c r="AA719" s="106" t="s">
        <v>86</v>
      </c>
    </row>
    <row r="720" spans="1:27" x14ac:dyDescent="0.25">
      <c r="A720" s="106" t="s">
        <v>2852</v>
      </c>
      <c r="B720" s="106" t="s">
        <v>3122</v>
      </c>
      <c r="C720" s="106" t="s">
        <v>3193</v>
      </c>
      <c r="D720" s="106" t="s">
        <v>3194</v>
      </c>
      <c r="F720" s="106" t="s">
        <v>3195</v>
      </c>
      <c r="G720" s="106" t="s">
        <v>3196</v>
      </c>
      <c r="H720" s="106" t="s">
        <v>3122</v>
      </c>
      <c r="I720" s="106" t="s">
        <v>3197</v>
      </c>
      <c r="J720" s="106" t="s">
        <v>116</v>
      </c>
      <c r="K720" s="106" t="s">
        <v>84</v>
      </c>
      <c r="M720" s="107">
        <v>39896</v>
      </c>
      <c r="N720" s="106" t="s">
        <v>84</v>
      </c>
      <c r="O720" s="106" t="s">
        <v>37</v>
      </c>
      <c r="P720" s="107">
        <v>39896</v>
      </c>
      <c r="Q720" s="106" t="s">
        <v>35</v>
      </c>
      <c r="R720" s="107">
        <v>39841</v>
      </c>
      <c r="S720" s="106" t="s">
        <v>35</v>
      </c>
      <c r="T720" s="107">
        <v>39841</v>
      </c>
      <c r="U720" s="106" t="s">
        <v>84</v>
      </c>
      <c r="V720" s="106" t="s">
        <v>35</v>
      </c>
      <c r="W720" s="107">
        <v>39896</v>
      </c>
      <c r="X720" s="106" t="s">
        <v>84</v>
      </c>
      <c r="Y720" s="106" t="s">
        <v>36</v>
      </c>
      <c r="Z720" s="107">
        <v>39896</v>
      </c>
      <c r="AA720" s="106" t="s">
        <v>86</v>
      </c>
    </row>
    <row r="721" spans="1:27" x14ac:dyDescent="0.25">
      <c r="A721" s="106" t="s">
        <v>2852</v>
      </c>
      <c r="B721" s="106" t="s">
        <v>3122</v>
      </c>
      <c r="C721" s="106" t="s">
        <v>3198</v>
      </c>
      <c r="D721" s="106" t="s">
        <v>3199</v>
      </c>
      <c r="F721" s="106" t="s">
        <v>3200</v>
      </c>
      <c r="G721" s="106" t="s">
        <v>3201</v>
      </c>
      <c r="H721" s="106" t="s">
        <v>3122</v>
      </c>
      <c r="I721" s="106" t="s">
        <v>3202</v>
      </c>
      <c r="J721" s="106" t="s">
        <v>116</v>
      </c>
      <c r="K721" s="106" t="s">
        <v>84</v>
      </c>
      <c r="M721" s="107">
        <v>40905</v>
      </c>
      <c r="N721" s="106" t="s">
        <v>84</v>
      </c>
      <c r="O721" s="106" t="s">
        <v>37</v>
      </c>
      <c r="P721" s="107">
        <v>40946</v>
      </c>
      <c r="Q721" s="106" t="s">
        <v>35</v>
      </c>
      <c r="R721" s="107">
        <v>40770</v>
      </c>
      <c r="S721" s="106" t="s">
        <v>35</v>
      </c>
      <c r="T721" s="107">
        <v>40770</v>
      </c>
      <c r="U721" s="106" t="s">
        <v>84</v>
      </c>
      <c r="V721" s="106" t="s">
        <v>35</v>
      </c>
      <c r="W721" s="107">
        <v>40946</v>
      </c>
      <c r="X721" s="106" t="s">
        <v>84</v>
      </c>
      <c r="Y721" s="106" t="s">
        <v>36</v>
      </c>
      <c r="Z721" s="107">
        <v>40946</v>
      </c>
      <c r="AA721" s="106" t="s">
        <v>86</v>
      </c>
    </row>
    <row r="722" spans="1:27" x14ac:dyDescent="0.25">
      <c r="A722" s="106" t="s">
        <v>2852</v>
      </c>
      <c r="B722" s="106" t="s">
        <v>3122</v>
      </c>
      <c r="C722" s="106" t="s">
        <v>3203</v>
      </c>
      <c r="D722" s="106" t="s">
        <v>3204</v>
      </c>
      <c r="F722" s="106" t="s">
        <v>3205</v>
      </c>
      <c r="G722" s="106" t="s">
        <v>3145</v>
      </c>
      <c r="H722" s="106" t="s">
        <v>3122</v>
      </c>
      <c r="I722" s="106" t="s">
        <v>3206</v>
      </c>
      <c r="J722" s="106" t="s">
        <v>116</v>
      </c>
      <c r="K722" s="106" t="s">
        <v>85</v>
      </c>
      <c r="N722" s="106" t="s">
        <v>85</v>
      </c>
      <c r="Q722" s="106" t="s">
        <v>35</v>
      </c>
      <c r="R722" s="107">
        <v>42587</v>
      </c>
      <c r="S722" s="106" t="s">
        <v>35</v>
      </c>
      <c r="T722" s="107">
        <v>42587</v>
      </c>
      <c r="U722" s="106" t="s">
        <v>85</v>
      </c>
      <c r="X722" s="106" t="s">
        <v>85</v>
      </c>
      <c r="AA722" s="106" t="s">
        <v>86</v>
      </c>
    </row>
    <row r="723" spans="1:27" x14ac:dyDescent="0.25">
      <c r="A723" s="106" t="s">
        <v>2852</v>
      </c>
      <c r="B723" s="106" t="s">
        <v>3122</v>
      </c>
      <c r="C723" s="106" t="s">
        <v>3207</v>
      </c>
      <c r="D723" s="106" t="s">
        <v>3208</v>
      </c>
      <c r="F723" s="106" t="s">
        <v>3209</v>
      </c>
      <c r="G723" s="106" t="s">
        <v>3210</v>
      </c>
      <c r="H723" s="106" t="s">
        <v>3122</v>
      </c>
      <c r="I723" s="106" t="s">
        <v>3211</v>
      </c>
      <c r="J723" s="106" t="s">
        <v>83</v>
      </c>
      <c r="K723" s="106" t="s">
        <v>84</v>
      </c>
      <c r="M723" s="107">
        <v>35515</v>
      </c>
      <c r="N723" s="106" t="s">
        <v>84</v>
      </c>
      <c r="O723" s="106" t="s">
        <v>39</v>
      </c>
      <c r="P723" s="107">
        <v>38015</v>
      </c>
      <c r="Q723" s="106" t="s">
        <v>35</v>
      </c>
      <c r="R723" s="107">
        <v>37484</v>
      </c>
      <c r="S723" s="106" t="s">
        <v>35</v>
      </c>
      <c r="T723" s="107">
        <v>37725</v>
      </c>
      <c r="U723" s="106" t="s">
        <v>84</v>
      </c>
      <c r="V723" s="106" t="s">
        <v>35</v>
      </c>
      <c r="W723" s="107">
        <v>38015</v>
      </c>
      <c r="X723" s="106" t="s">
        <v>85</v>
      </c>
      <c r="AA723" s="106" t="s">
        <v>86</v>
      </c>
    </row>
    <row r="724" spans="1:27" x14ac:dyDescent="0.25">
      <c r="A724" s="106" t="s">
        <v>2852</v>
      </c>
      <c r="B724" s="106" t="s">
        <v>3122</v>
      </c>
      <c r="C724" s="106" t="s">
        <v>3212</v>
      </c>
      <c r="D724" s="106" t="s">
        <v>3213</v>
      </c>
      <c r="F724" s="106" t="s">
        <v>3214</v>
      </c>
      <c r="G724" s="106" t="s">
        <v>2896</v>
      </c>
      <c r="H724" s="106" t="s">
        <v>3122</v>
      </c>
      <c r="I724" s="106" t="s">
        <v>3215</v>
      </c>
      <c r="J724" s="106" t="s">
        <v>105</v>
      </c>
      <c r="K724" s="106" t="s">
        <v>84</v>
      </c>
      <c r="M724" s="107">
        <v>41908</v>
      </c>
      <c r="N724" s="106" t="s">
        <v>84</v>
      </c>
      <c r="O724" s="106" t="s">
        <v>39</v>
      </c>
      <c r="P724" s="107">
        <v>41908</v>
      </c>
      <c r="Q724" s="106" t="s">
        <v>35</v>
      </c>
      <c r="R724" s="107">
        <v>41744</v>
      </c>
      <c r="S724" s="106" t="s">
        <v>35</v>
      </c>
      <c r="T724" s="107">
        <v>41744</v>
      </c>
      <c r="U724" s="106" t="s">
        <v>84</v>
      </c>
      <c r="V724" s="106" t="s">
        <v>35</v>
      </c>
      <c r="W724" s="107">
        <v>41908</v>
      </c>
      <c r="X724" s="106" t="s">
        <v>85</v>
      </c>
      <c r="AA724" s="106" t="s">
        <v>86</v>
      </c>
    </row>
    <row r="725" spans="1:27" x14ac:dyDescent="0.25">
      <c r="A725" s="106" t="s">
        <v>2852</v>
      </c>
      <c r="B725" s="106" t="s">
        <v>3122</v>
      </c>
      <c r="C725" s="106" t="s">
        <v>3216</v>
      </c>
      <c r="D725" s="106" t="s">
        <v>3217</v>
      </c>
      <c r="F725" s="106" t="s">
        <v>3218</v>
      </c>
      <c r="G725" s="106" t="s">
        <v>3219</v>
      </c>
      <c r="H725" s="106" t="s">
        <v>3122</v>
      </c>
      <c r="I725" s="106" t="s">
        <v>3220</v>
      </c>
      <c r="J725" s="106" t="s">
        <v>116</v>
      </c>
      <c r="K725" s="106" t="s">
        <v>85</v>
      </c>
      <c r="N725" s="106" t="s">
        <v>85</v>
      </c>
      <c r="Q725" s="106" t="s">
        <v>35</v>
      </c>
      <c r="R725" s="107">
        <v>45194</v>
      </c>
      <c r="S725" s="106" t="s">
        <v>350</v>
      </c>
      <c r="T725" s="107">
        <v>45194</v>
      </c>
      <c r="U725" s="106" t="s">
        <v>85</v>
      </c>
      <c r="X725" s="106" t="s">
        <v>85</v>
      </c>
      <c r="AA725" s="106" t="s">
        <v>86</v>
      </c>
    </row>
    <row r="726" spans="1:27" x14ac:dyDescent="0.25">
      <c r="A726" s="106" t="s">
        <v>2852</v>
      </c>
      <c r="B726" s="106" t="s">
        <v>3122</v>
      </c>
      <c r="C726" s="106" t="s">
        <v>3221</v>
      </c>
      <c r="D726" s="106" t="s">
        <v>3222</v>
      </c>
      <c r="F726" s="106" t="s">
        <v>3223</v>
      </c>
      <c r="G726" s="106" t="s">
        <v>3224</v>
      </c>
      <c r="H726" s="106" t="s">
        <v>3122</v>
      </c>
      <c r="I726" s="106" t="s">
        <v>3225</v>
      </c>
      <c r="J726" s="106" t="s">
        <v>105</v>
      </c>
      <c r="K726" s="106" t="s">
        <v>84</v>
      </c>
      <c r="M726" s="107">
        <v>43454</v>
      </c>
      <c r="N726" s="106" t="s">
        <v>84</v>
      </c>
      <c r="O726" s="106" t="s">
        <v>39</v>
      </c>
      <c r="P726" s="107">
        <v>43454</v>
      </c>
      <c r="Q726" s="106" t="s">
        <v>35</v>
      </c>
      <c r="R726" s="107">
        <v>43000</v>
      </c>
      <c r="S726" s="106" t="s">
        <v>35</v>
      </c>
      <c r="T726" s="107">
        <v>43045</v>
      </c>
      <c r="U726" s="106" t="s">
        <v>84</v>
      </c>
      <c r="V726" s="106" t="s">
        <v>35</v>
      </c>
      <c r="W726" s="107">
        <v>43454</v>
      </c>
      <c r="X726" s="106" t="s">
        <v>85</v>
      </c>
      <c r="AA726" s="106" t="s">
        <v>86</v>
      </c>
    </row>
    <row r="727" spans="1:27" x14ac:dyDescent="0.25">
      <c r="A727" s="106" t="s">
        <v>2852</v>
      </c>
      <c r="B727" s="106" t="s">
        <v>3122</v>
      </c>
      <c r="C727" s="106" t="s">
        <v>3226</v>
      </c>
      <c r="D727" s="106" t="s">
        <v>3227</v>
      </c>
      <c r="F727" s="106" t="s">
        <v>3228</v>
      </c>
      <c r="G727" s="106" t="s">
        <v>3229</v>
      </c>
      <c r="H727" s="106" t="s">
        <v>3122</v>
      </c>
      <c r="I727" s="106" t="s">
        <v>3230</v>
      </c>
      <c r="J727" s="106" t="s">
        <v>83</v>
      </c>
      <c r="K727" s="106" t="s">
        <v>85</v>
      </c>
      <c r="N727" s="106" t="s">
        <v>85</v>
      </c>
      <c r="Q727" s="106" t="s">
        <v>35</v>
      </c>
      <c r="R727" s="107">
        <v>37526</v>
      </c>
      <c r="S727" s="106" t="s">
        <v>35</v>
      </c>
      <c r="T727" s="107">
        <v>38260</v>
      </c>
      <c r="U727" s="106" t="s">
        <v>85</v>
      </c>
      <c r="X727" s="106" t="s">
        <v>85</v>
      </c>
      <c r="AA727" s="106" t="s">
        <v>86</v>
      </c>
    </row>
    <row r="728" spans="1:27" x14ac:dyDescent="0.25">
      <c r="A728" s="106" t="s">
        <v>2852</v>
      </c>
      <c r="B728" s="106" t="s">
        <v>3122</v>
      </c>
      <c r="C728" s="106" t="s">
        <v>3231</v>
      </c>
      <c r="D728" s="106" t="s">
        <v>3232</v>
      </c>
      <c r="F728" s="106" t="s">
        <v>3233</v>
      </c>
      <c r="G728" s="106" t="s">
        <v>3234</v>
      </c>
      <c r="H728" s="106" t="s">
        <v>3122</v>
      </c>
      <c r="I728" s="106" t="s">
        <v>3235</v>
      </c>
      <c r="J728" s="106" t="s">
        <v>83</v>
      </c>
      <c r="K728" s="106" t="s">
        <v>85</v>
      </c>
      <c r="N728" s="106" t="s">
        <v>85</v>
      </c>
      <c r="Q728" s="106" t="s">
        <v>35</v>
      </c>
      <c r="R728" s="107">
        <v>38356</v>
      </c>
      <c r="S728" s="106" t="s">
        <v>35</v>
      </c>
      <c r="T728" s="107">
        <v>42795</v>
      </c>
      <c r="U728" s="106" t="s">
        <v>85</v>
      </c>
      <c r="X728" s="106" t="s">
        <v>85</v>
      </c>
      <c r="AA728" s="106" t="s">
        <v>86</v>
      </c>
    </row>
    <row r="729" spans="1:27" x14ac:dyDescent="0.25">
      <c r="A729" s="106" t="s">
        <v>2852</v>
      </c>
      <c r="B729" s="106" t="s">
        <v>3122</v>
      </c>
      <c r="C729" s="106" t="s">
        <v>3236</v>
      </c>
      <c r="D729" s="106" t="s">
        <v>3232</v>
      </c>
      <c r="F729" s="106" t="s">
        <v>3237</v>
      </c>
      <c r="G729" s="106" t="s">
        <v>3234</v>
      </c>
      <c r="H729" s="106" t="s">
        <v>3122</v>
      </c>
      <c r="I729" s="106" t="s">
        <v>3235</v>
      </c>
      <c r="J729" s="106" t="s">
        <v>116</v>
      </c>
      <c r="K729" s="106" t="s">
        <v>85</v>
      </c>
      <c r="N729" s="106" t="s">
        <v>85</v>
      </c>
      <c r="Q729" s="106" t="s">
        <v>35</v>
      </c>
      <c r="R729" s="107">
        <v>38356</v>
      </c>
      <c r="S729" s="106" t="s">
        <v>35</v>
      </c>
      <c r="T729" s="107">
        <v>42795</v>
      </c>
      <c r="U729" s="106" t="s">
        <v>85</v>
      </c>
      <c r="X729" s="106" t="s">
        <v>85</v>
      </c>
      <c r="AA729" s="106" t="s">
        <v>86</v>
      </c>
    </row>
    <row r="730" spans="1:27" x14ac:dyDescent="0.25">
      <c r="A730" s="106" t="s">
        <v>2852</v>
      </c>
      <c r="B730" s="106" t="s">
        <v>3122</v>
      </c>
      <c r="C730" s="106" t="s">
        <v>3238</v>
      </c>
      <c r="D730" s="106" t="s">
        <v>3239</v>
      </c>
      <c r="F730" s="106" t="s">
        <v>3240</v>
      </c>
      <c r="G730" s="106" t="s">
        <v>3241</v>
      </c>
      <c r="H730" s="106" t="s">
        <v>3122</v>
      </c>
      <c r="I730" s="106" t="s">
        <v>3242</v>
      </c>
      <c r="J730" s="106" t="s">
        <v>83</v>
      </c>
      <c r="K730" s="106" t="s">
        <v>84</v>
      </c>
      <c r="M730" s="107">
        <v>43808</v>
      </c>
      <c r="N730" s="106" t="s">
        <v>84</v>
      </c>
      <c r="O730" s="106" t="s">
        <v>39</v>
      </c>
      <c r="P730" s="107">
        <v>41068</v>
      </c>
      <c r="Q730" s="106" t="s">
        <v>35</v>
      </c>
      <c r="R730" s="107">
        <v>37750</v>
      </c>
      <c r="S730" s="106" t="s">
        <v>35</v>
      </c>
      <c r="T730" s="107">
        <v>37750</v>
      </c>
      <c r="U730" s="106" t="s">
        <v>84</v>
      </c>
      <c r="V730" s="106" t="s">
        <v>35</v>
      </c>
      <c r="W730" s="107">
        <v>41068</v>
      </c>
      <c r="X730" s="106" t="s">
        <v>85</v>
      </c>
      <c r="AA730" s="106" t="s">
        <v>86</v>
      </c>
    </row>
    <row r="731" spans="1:27" x14ac:dyDescent="0.25">
      <c r="A731" s="106" t="s">
        <v>2852</v>
      </c>
      <c r="B731" s="106" t="s">
        <v>3122</v>
      </c>
      <c r="C731" s="106" t="s">
        <v>3243</v>
      </c>
      <c r="D731" s="106" t="s">
        <v>3244</v>
      </c>
      <c r="F731" s="106" t="s">
        <v>3245</v>
      </c>
      <c r="G731" s="106" t="s">
        <v>3246</v>
      </c>
      <c r="H731" s="106" t="s">
        <v>3122</v>
      </c>
      <c r="I731" s="106" t="s">
        <v>3247</v>
      </c>
      <c r="J731" s="106" t="s">
        <v>116</v>
      </c>
      <c r="K731" s="106" t="s">
        <v>84</v>
      </c>
      <c r="M731" s="107">
        <v>39454</v>
      </c>
      <c r="N731" s="106" t="s">
        <v>84</v>
      </c>
      <c r="O731" s="106" t="s">
        <v>37</v>
      </c>
      <c r="P731" s="107">
        <v>39454</v>
      </c>
      <c r="Q731" s="106" t="s">
        <v>35</v>
      </c>
      <c r="R731" s="107">
        <v>39337</v>
      </c>
      <c r="S731" s="106" t="s">
        <v>35</v>
      </c>
      <c r="T731" s="107">
        <v>39337</v>
      </c>
      <c r="U731" s="106" t="s">
        <v>84</v>
      </c>
      <c r="V731" s="106" t="s">
        <v>35</v>
      </c>
      <c r="W731" s="107">
        <v>39454</v>
      </c>
      <c r="X731" s="106" t="s">
        <v>84</v>
      </c>
      <c r="Y731" s="106" t="s">
        <v>36</v>
      </c>
      <c r="Z731" s="107">
        <v>39089</v>
      </c>
      <c r="AA731" s="106" t="s">
        <v>86</v>
      </c>
    </row>
    <row r="732" spans="1:27" x14ac:dyDescent="0.25">
      <c r="A732" s="106" t="s">
        <v>2852</v>
      </c>
      <c r="B732" s="106" t="s">
        <v>3122</v>
      </c>
      <c r="C732" s="106" t="s">
        <v>3248</v>
      </c>
      <c r="D732" s="106" t="s">
        <v>3249</v>
      </c>
      <c r="F732" s="106" t="s">
        <v>3250</v>
      </c>
      <c r="G732" s="106" t="s">
        <v>3251</v>
      </c>
      <c r="H732" s="106" t="s">
        <v>3122</v>
      </c>
      <c r="I732" s="106" t="s">
        <v>3252</v>
      </c>
      <c r="J732" s="106" t="s">
        <v>116</v>
      </c>
      <c r="K732" s="106" t="s">
        <v>84</v>
      </c>
      <c r="M732" s="107">
        <v>41135</v>
      </c>
      <c r="N732" s="106" t="s">
        <v>84</v>
      </c>
      <c r="O732" s="106" t="s">
        <v>37</v>
      </c>
      <c r="P732" s="107">
        <v>41165</v>
      </c>
      <c r="Q732" s="106" t="s">
        <v>35</v>
      </c>
      <c r="R732" s="107">
        <v>41120</v>
      </c>
      <c r="S732" s="106" t="s">
        <v>35</v>
      </c>
      <c r="T732" s="107">
        <v>41120</v>
      </c>
      <c r="U732" s="106" t="s">
        <v>84</v>
      </c>
      <c r="V732" s="106" t="s">
        <v>35</v>
      </c>
      <c r="W732" s="107">
        <v>41165</v>
      </c>
      <c r="X732" s="106" t="s">
        <v>84</v>
      </c>
      <c r="Y732" s="106" t="s">
        <v>42</v>
      </c>
      <c r="Z732" s="107">
        <v>41165</v>
      </c>
      <c r="AA732" s="106" t="s">
        <v>86</v>
      </c>
    </row>
    <row r="733" spans="1:27" x14ac:dyDescent="0.25">
      <c r="A733" s="106" t="s">
        <v>2852</v>
      </c>
      <c r="B733" s="106" t="s">
        <v>3122</v>
      </c>
      <c r="C733" s="106" t="s">
        <v>3253</v>
      </c>
      <c r="D733" s="106" t="s">
        <v>3254</v>
      </c>
      <c r="F733" s="106" t="s">
        <v>3255</v>
      </c>
      <c r="G733" s="106" t="s">
        <v>3256</v>
      </c>
      <c r="H733" s="106" t="s">
        <v>3122</v>
      </c>
      <c r="I733" s="106" t="s">
        <v>3257</v>
      </c>
      <c r="J733" s="106" t="s">
        <v>105</v>
      </c>
      <c r="K733" s="106" t="s">
        <v>84</v>
      </c>
      <c r="M733" s="107">
        <v>42566</v>
      </c>
      <c r="N733" s="106" t="s">
        <v>84</v>
      </c>
      <c r="O733" s="106" t="s">
        <v>39</v>
      </c>
      <c r="P733" s="107">
        <v>42566</v>
      </c>
      <c r="Q733" s="106" t="s">
        <v>35</v>
      </c>
      <c r="R733" s="107">
        <v>37771</v>
      </c>
      <c r="S733" s="106" t="s">
        <v>35</v>
      </c>
      <c r="T733" s="107">
        <v>37771</v>
      </c>
      <c r="U733" s="106" t="s">
        <v>84</v>
      </c>
      <c r="V733" s="106" t="s">
        <v>35</v>
      </c>
      <c r="W733" s="107">
        <v>42566</v>
      </c>
      <c r="X733" s="106" t="s">
        <v>84</v>
      </c>
      <c r="Y733" s="106" t="s">
        <v>42</v>
      </c>
      <c r="Z733" s="107">
        <v>42566</v>
      </c>
      <c r="AA733" s="106" t="s">
        <v>86</v>
      </c>
    </row>
    <row r="734" spans="1:27" x14ac:dyDescent="0.25">
      <c r="A734" s="106" t="s">
        <v>2852</v>
      </c>
      <c r="B734" s="106" t="s">
        <v>3122</v>
      </c>
      <c r="C734" s="106" t="s">
        <v>3258</v>
      </c>
      <c r="D734" s="106" t="s">
        <v>3259</v>
      </c>
      <c r="F734" s="106" t="s">
        <v>3260</v>
      </c>
      <c r="G734" s="106" t="s">
        <v>3261</v>
      </c>
      <c r="H734" s="106" t="s">
        <v>3122</v>
      </c>
      <c r="I734" s="106" t="s">
        <v>3262</v>
      </c>
      <c r="J734" s="106" t="s">
        <v>116</v>
      </c>
      <c r="K734" s="106" t="s">
        <v>84</v>
      </c>
      <c r="M734" s="107">
        <v>40136</v>
      </c>
      <c r="N734" s="106" t="s">
        <v>84</v>
      </c>
      <c r="O734" s="106" t="s">
        <v>37</v>
      </c>
      <c r="P734" s="107">
        <v>40136</v>
      </c>
      <c r="Q734" s="106" t="s">
        <v>35</v>
      </c>
      <c r="R734" s="107">
        <v>40086</v>
      </c>
      <c r="S734" s="106" t="s">
        <v>35</v>
      </c>
      <c r="T734" s="107">
        <v>40086</v>
      </c>
      <c r="U734" s="106" t="s">
        <v>84</v>
      </c>
      <c r="V734" s="106" t="s">
        <v>35</v>
      </c>
      <c r="W734" s="107">
        <v>40136</v>
      </c>
      <c r="X734" s="106" t="s">
        <v>84</v>
      </c>
      <c r="Y734" s="106" t="s">
        <v>36</v>
      </c>
      <c r="Z734" s="107">
        <v>40136</v>
      </c>
      <c r="AA734" s="106" t="s">
        <v>86</v>
      </c>
    </row>
    <row r="735" spans="1:27" x14ac:dyDescent="0.25">
      <c r="A735" s="106" t="s">
        <v>2852</v>
      </c>
      <c r="B735" s="106" t="s">
        <v>3122</v>
      </c>
      <c r="C735" s="106" t="s">
        <v>3263</v>
      </c>
      <c r="D735" s="106" t="s">
        <v>3264</v>
      </c>
      <c r="F735" s="106" t="s">
        <v>3265</v>
      </c>
      <c r="G735" s="106" t="s">
        <v>3266</v>
      </c>
      <c r="H735" s="106" t="s">
        <v>3122</v>
      </c>
      <c r="I735" s="106" t="s">
        <v>3267</v>
      </c>
      <c r="J735" s="106" t="s">
        <v>105</v>
      </c>
      <c r="K735" s="106" t="s">
        <v>84</v>
      </c>
      <c r="M735" s="107">
        <v>40085</v>
      </c>
      <c r="N735" s="106" t="s">
        <v>84</v>
      </c>
      <c r="O735" s="106" t="s">
        <v>37</v>
      </c>
      <c r="P735" s="107">
        <v>40085</v>
      </c>
      <c r="Q735" s="106" t="s">
        <v>35</v>
      </c>
      <c r="R735" s="107">
        <v>40038</v>
      </c>
      <c r="S735" s="106" t="s">
        <v>35</v>
      </c>
      <c r="T735" s="107">
        <v>40038</v>
      </c>
      <c r="U735" s="106" t="s">
        <v>84</v>
      </c>
      <c r="V735" s="106" t="s">
        <v>35</v>
      </c>
      <c r="W735" s="107">
        <v>40085</v>
      </c>
      <c r="X735" s="106" t="s">
        <v>84</v>
      </c>
      <c r="Y735" s="106" t="s">
        <v>42</v>
      </c>
      <c r="Z735" s="107">
        <v>44201</v>
      </c>
      <c r="AA735" s="106" t="s">
        <v>86</v>
      </c>
    </row>
    <row r="736" spans="1:27" x14ac:dyDescent="0.25">
      <c r="A736" s="106" t="s">
        <v>2852</v>
      </c>
      <c r="B736" s="106" t="s">
        <v>3122</v>
      </c>
      <c r="C736" s="106" t="s">
        <v>3268</v>
      </c>
      <c r="D736" s="106" t="s">
        <v>3269</v>
      </c>
      <c r="F736" s="106" t="s">
        <v>3270</v>
      </c>
      <c r="G736" s="106" t="s">
        <v>3271</v>
      </c>
      <c r="H736" s="106" t="s">
        <v>3122</v>
      </c>
      <c r="I736" s="106" t="s">
        <v>3272</v>
      </c>
      <c r="J736" s="106" t="s">
        <v>105</v>
      </c>
      <c r="K736" s="106" t="s">
        <v>84</v>
      </c>
      <c r="M736" s="107">
        <v>42859</v>
      </c>
      <c r="N736" s="106" t="s">
        <v>84</v>
      </c>
      <c r="O736" s="106" t="s">
        <v>39</v>
      </c>
      <c r="P736" s="107">
        <v>42913</v>
      </c>
      <c r="Q736" s="106" t="s">
        <v>35</v>
      </c>
      <c r="R736" s="107">
        <v>42816</v>
      </c>
      <c r="S736" s="106" t="s">
        <v>35</v>
      </c>
      <c r="T736" s="107">
        <v>42816</v>
      </c>
      <c r="U736" s="106" t="s">
        <v>84</v>
      </c>
      <c r="V736" s="106" t="s">
        <v>35</v>
      </c>
      <c r="W736" s="107">
        <v>42913</v>
      </c>
      <c r="X736" s="106" t="s">
        <v>84</v>
      </c>
      <c r="Y736" s="106" t="s">
        <v>36</v>
      </c>
      <c r="Z736" s="107">
        <v>42913</v>
      </c>
      <c r="AA736" s="106" t="s">
        <v>86</v>
      </c>
    </row>
    <row r="737" spans="1:27" x14ac:dyDescent="0.25">
      <c r="A737" s="106" t="s">
        <v>2852</v>
      </c>
      <c r="B737" s="106" t="s">
        <v>3122</v>
      </c>
      <c r="C737" s="106" t="s">
        <v>3273</v>
      </c>
      <c r="D737" s="106" t="s">
        <v>3274</v>
      </c>
      <c r="F737" s="106" t="s">
        <v>3275</v>
      </c>
      <c r="G737" s="106" t="s">
        <v>3276</v>
      </c>
      <c r="H737" s="106" t="s">
        <v>3122</v>
      </c>
      <c r="I737" s="106" t="s">
        <v>3277</v>
      </c>
      <c r="J737" s="106" t="s">
        <v>83</v>
      </c>
      <c r="K737" s="106" t="s">
        <v>84</v>
      </c>
      <c r="M737" s="107">
        <v>40086</v>
      </c>
      <c r="N737" s="106" t="s">
        <v>84</v>
      </c>
      <c r="O737" s="106" t="s">
        <v>39</v>
      </c>
      <c r="P737" s="107">
        <v>41052</v>
      </c>
      <c r="Q737" s="106" t="s">
        <v>35</v>
      </c>
      <c r="R737" s="107">
        <v>36300</v>
      </c>
      <c r="S737" s="106" t="s">
        <v>35</v>
      </c>
      <c r="T737" s="107">
        <v>36300</v>
      </c>
      <c r="U737" s="106" t="s">
        <v>84</v>
      </c>
      <c r="V737" s="106" t="s">
        <v>35</v>
      </c>
      <c r="W737" s="107">
        <v>41052</v>
      </c>
      <c r="X737" s="106" t="s">
        <v>85</v>
      </c>
      <c r="AA737" s="106" t="s">
        <v>86</v>
      </c>
    </row>
    <row r="738" spans="1:27" x14ac:dyDescent="0.25">
      <c r="A738" s="106" t="s">
        <v>2852</v>
      </c>
      <c r="B738" s="106" t="s">
        <v>3122</v>
      </c>
      <c r="C738" s="106" t="s">
        <v>3278</v>
      </c>
      <c r="D738" s="106" t="s">
        <v>3279</v>
      </c>
      <c r="F738" s="106" t="s">
        <v>3280</v>
      </c>
      <c r="G738" s="106" t="s">
        <v>3261</v>
      </c>
      <c r="H738" s="106" t="s">
        <v>3122</v>
      </c>
      <c r="I738" s="106" t="s">
        <v>3281</v>
      </c>
      <c r="J738" s="106" t="s">
        <v>105</v>
      </c>
      <c r="K738" s="106" t="s">
        <v>84</v>
      </c>
      <c r="M738" s="107">
        <v>40450</v>
      </c>
      <c r="N738" s="106" t="s">
        <v>84</v>
      </c>
      <c r="O738" s="106" t="s">
        <v>37</v>
      </c>
      <c r="P738" s="107">
        <v>40450</v>
      </c>
      <c r="Q738" s="106" t="s">
        <v>35</v>
      </c>
      <c r="R738" s="107">
        <v>40270</v>
      </c>
      <c r="S738" s="106" t="s">
        <v>35</v>
      </c>
      <c r="T738" s="107">
        <v>40270</v>
      </c>
      <c r="U738" s="106" t="s">
        <v>84</v>
      </c>
      <c r="V738" s="106" t="s">
        <v>35</v>
      </c>
      <c r="W738" s="107">
        <v>40450</v>
      </c>
      <c r="X738" s="106" t="s">
        <v>84</v>
      </c>
      <c r="Y738" s="106" t="s">
        <v>42</v>
      </c>
      <c r="Z738" s="107">
        <v>40450</v>
      </c>
      <c r="AA738" s="106" t="s">
        <v>86</v>
      </c>
    </row>
    <row r="739" spans="1:27" x14ac:dyDescent="0.25">
      <c r="A739" s="106" t="s">
        <v>2852</v>
      </c>
      <c r="B739" s="106" t="s">
        <v>3122</v>
      </c>
      <c r="C739" s="106" t="s">
        <v>3282</v>
      </c>
      <c r="D739" s="106" t="s">
        <v>3283</v>
      </c>
      <c r="F739" s="106" t="s">
        <v>3284</v>
      </c>
      <c r="G739" s="106" t="s">
        <v>3285</v>
      </c>
      <c r="H739" s="106" t="s">
        <v>3122</v>
      </c>
      <c r="I739" s="106" t="s">
        <v>3286</v>
      </c>
      <c r="J739" s="106" t="s">
        <v>83</v>
      </c>
      <c r="K739" s="106" t="s">
        <v>84</v>
      </c>
      <c r="M739" s="107">
        <v>37133</v>
      </c>
      <c r="N739" s="106" t="s">
        <v>84</v>
      </c>
      <c r="O739" s="106" t="s">
        <v>37</v>
      </c>
      <c r="P739" s="107">
        <v>37133</v>
      </c>
      <c r="Q739" s="106" t="s">
        <v>35</v>
      </c>
      <c r="R739" s="107">
        <v>37133</v>
      </c>
      <c r="S739" s="106" t="s">
        <v>35</v>
      </c>
      <c r="T739" s="107">
        <v>37133</v>
      </c>
      <c r="U739" s="106" t="s">
        <v>84</v>
      </c>
      <c r="V739" s="106" t="s">
        <v>35</v>
      </c>
      <c r="W739" s="107">
        <v>37133</v>
      </c>
      <c r="X739" s="106" t="s">
        <v>84</v>
      </c>
      <c r="Y739" s="106" t="s">
        <v>42</v>
      </c>
      <c r="Z739" s="107">
        <v>37133</v>
      </c>
      <c r="AA739" s="106" t="s">
        <v>86</v>
      </c>
    </row>
    <row r="740" spans="1:27" x14ac:dyDescent="0.25">
      <c r="A740" s="106" t="s">
        <v>2852</v>
      </c>
      <c r="B740" s="106" t="s">
        <v>3122</v>
      </c>
      <c r="C740" s="106" t="s">
        <v>3287</v>
      </c>
      <c r="D740" s="106" t="s">
        <v>3283</v>
      </c>
      <c r="F740" s="106" t="s">
        <v>3288</v>
      </c>
      <c r="G740" s="106" t="s">
        <v>3289</v>
      </c>
      <c r="H740" s="106" t="s">
        <v>3122</v>
      </c>
      <c r="I740" s="106" t="s">
        <v>3290</v>
      </c>
      <c r="J740" s="106" t="s">
        <v>83</v>
      </c>
      <c r="K740" s="106" t="s">
        <v>84</v>
      </c>
      <c r="M740" s="107">
        <v>37322</v>
      </c>
      <c r="N740" s="106" t="s">
        <v>84</v>
      </c>
      <c r="O740" s="106" t="s">
        <v>39</v>
      </c>
      <c r="P740" s="107">
        <v>37322</v>
      </c>
      <c r="Q740" s="106" t="s">
        <v>35</v>
      </c>
      <c r="R740" s="107">
        <v>37139</v>
      </c>
      <c r="S740" s="106" t="s">
        <v>35</v>
      </c>
      <c r="T740" s="107">
        <v>37165</v>
      </c>
      <c r="U740" s="106" t="s">
        <v>84</v>
      </c>
      <c r="V740" s="106" t="s">
        <v>35</v>
      </c>
      <c r="W740" s="107">
        <v>37322</v>
      </c>
      <c r="X740" s="106" t="s">
        <v>84</v>
      </c>
      <c r="Y740" s="106" t="s">
        <v>36</v>
      </c>
      <c r="Z740" s="107">
        <v>37322</v>
      </c>
      <c r="AA740" s="106" t="s">
        <v>86</v>
      </c>
    </row>
    <row r="741" spans="1:27" x14ac:dyDescent="0.25">
      <c r="A741" s="106" t="s">
        <v>2852</v>
      </c>
      <c r="B741" s="106" t="s">
        <v>3122</v>
      </c>
      <c r="C741" s="106" t="s">
        <v>3291</v>
      </c>
      <c r="D741" s="106" t="s">
        <v>3292</v>
      </c>
      <c r="F741" s="106" t="s">
        <v>3293</v>
      </c>
      <c r="G741" s="106" t="s">
        <v>3294</v>
      </c>
      <c r="H741" s="106" t="s">
        <v>3122</v>
      </c>
      <c r="I741" s="106" t="s">
        <v>3295</v>
      </c>
      <c r="J741" s="106" t="s">
        <v>83</v>
      </c>
      <c r="K741" s="106" t="s">
        <v>84</v>
      </c>
      <c r="M741" s="107">
        <v>36664</v>
      </c>
      <c r="N741" s="106" t="s">
        <v>84</v>
      </c>
      <c r="O741" s="106" t="s">
        <v>37</v>
      </c>
      <c r="P741" s="107">
        <v>36664</v>
      </c>
      <c r="Q741" s="106" t="s">
        <v>35</v>
      </c>
      <c r="R741" s="107">
        <v>36469</v>
      </c>
      <c r="S741" s="106" t="s">
        <v>35</v>
      </c>
      <c r="T741" s="107">
        <v>36528</v>
      </c>
      <c r="U741" s="106" t="s">
        <v>84</v>
      </c>
      <c r="V741" s="106" t="s">
        <v>35</v>
      </c>
      <c r="W741" s="107">
        <v>36664</v>
      </c>
      <c r="X741" s="106" t="s">
        <v>84</v>
      </c>
      <c r="Y741" s="106" t="s">
        <v>36</v>
      </c>
      <c r="Z741" s="107">
        <v>36664</v>
      </c>
      <c r="AA741" s="106" t="s">
        <v>86</v>
      </c>
    </row>
    <row r="742" spans="1:27" x14ac:dyDescent="0.25">
      <c r="A742" s="106" t="s">
        <v>2852</v>
      </c>
      <c r="B742" s="106" t="s">
        <v>3122</v>
      </c>
      <c r="C742" s="106" t="s">
        <v>3296</v>
      </c>
      <c r="D742" s="106" t="s">
        <v>3297</v>
      </c>
      <c r="F742" s="106" t="s">
        <v>3298</v>
      </c>
      <c r="G742" s="106" t="s">
        <v>3299</v>
      </c>
      <c r="H742" s="106" t="s">
        <v>3122</v>
      </c>
      <c r="I742" s="106" t="s">
        <v>3300</v>
      </c>
      <c r="J742" s="106" t="s">
        <v>116</v>
      </c>
      <c r="K742" s="106" t="s">
        <v>84</v>
      </c>
      <c r="M742" s="107">
        <v>42643</v>
      </c>
      <c r="N742" s="106" t="s">
        <v>84</v>
      </c>
      <c r="O742" s="106" t="s">
        <v>39</v>
      </c>
      <c r="P742" s="107">
        <v>42643</v>
      </c>
      <c r="Q742" s="106" t="s">
        <v>35</v>
      </c>
      <c r="R742" s="107">
        <v>40855</v>
      </c>
      <c r="S742" s="106" t="s">
        <v>35</v>
      </c>
      <c r="T742" s="107">
        <v>40855</v>
      </c>
      <c r="U742" s="106" t="s">
        <v>84</v>
      </c>
      <c r="V742" s="106" t="s">
        <v>35</v>
      </c>
      <c r="W742" s="107">
        <v>42579</v>
      </c>
      <c r="X742" s="106" t="s">
        <v>84</v>
      </c>
      <c r="Y742" s="106" t="s">
        <v>42</v>
      </c>
      <c r="Z742" s="107">
        <v>42579</v>
      </c>
      <c r="AA742" s="106" t="s">
        <v>86</v>
      </c>
    </row>
    <row r="743" spans="1:27" x14ac:dyDescent="0.25">
      <c r="A743" s="106" t="s">
        <v>2852</v>
      </c>
      <c r="B743" s="106" t="s">
        <v>3122</v>
      </c>
      <c r="C743" s="106" t="s">
        <v>3301</v>
      </c>
      <c r="D743" s="106" t="s">
        <v>3302</v>
      </c>
      <c r="F743" s="106" t="s">
        <v>3303</v>
      </c>
      <c r="G743" s="106" t="s">
        <v>3165</v>
      </c>
      <c r="H743" s="106" t="s">
        <v>3122</v>
      </c>
      <c r="I743" s="106" t="s">
        <v>3304</v>
      </c>
      <c r="K743" s="106" t="s">
        <v>84</v>
      </c>
      <c r="M743" s="107">
        <v>40905</v>
      </c>
      <c r="N743" s="106" t="s">
        <v>84</v>
      </c>
      <c r="O743" s="106" t="s">
        <v>37</v>
      </c>
      <c r="P743" s="107">
        <v>40940</v>
      </c>
      <c r="Q743" s="106" t="s">
        <v>35</v>
      </c>
      <c r="R743" s="107">
        <v>40878</v>
      </c>
      <c r="S743" s="106" t="s">
        <v>35</v>
      </c>
      <c r="T743" s="107">
        <v>40878</v>
      </c>
      <c r="U743" s="106" t="s">
        <v>84</v>
      </c>
      <c r="V743" s="106" t="s">
        <v>35</v>
      </c>
      <c r="W743" s="107">
        <v>40940</v>
      </c>
      <c r="X743" s="106" t="s">
        <v>84</v>
      </c>
      <c r="Y743" s="106" t="s">
        <v>36</v>
      </c>
      <c r="Z743" s="107">
        <v>40940</v>
      </c>
      <c r="AA743" s="106" t="s">
        <v>86</v>
      </c>
    </row>
    <row r="744" spans="1:27" x14ac:dyDescent="0.25">
      <c r="A744" s="106" t="s">
        <v>2852</v>
      </c>
      <c r="B744" s="106" t="s">
        <v>3122</v>
      </c>
      <c r="C744" s="106" t="s">
        <v>3305</v>
      </c>
      <c r="D744" s="106" t="s">
        <v>3306</v>
      </c>
      <c r="F744" s="106" t="s">
        <v>3307</v>
      </c>
      <c r="G744" s="106" t="s">
        <v>2975</v>
      </c>
      <c r="H744" s="106" t="s">
        <v>3122</v>
      </c>
      <c r="I744" s="106" t="s">
        <v>3308</v>
      </c>
      <c r="J744" s="106" t="s">
        <v>83</v>
      </c>
      <c r="K744" s="106" t="s">
        <v>85</v>
      </c>
      <c r="N744" s="106" t="s">
        <v>85</v>
      </c>
      <c r="Q744" s="106" t="s">
        <v>35</v>
      </c>
      <c r="R744" s="107">
        <v>37894</v>
      </c>
      <c r="U744" s="106" t="s">
        <v>85</v>
      </c>
      <c r="X744" s="106" t="s">
        <v>85</v>
      </c>
      <c r="AA744" s="106" t="s">
        <v>86</v>
      </c>
    </row>
    <row r="745" spans="1:27" x14ac:dyDescent="0.25">
      <c r="A745" s="106" t="s">
        <v>2852</v>
      </c>
      <c r="B745" s="106" t="s">
        <v>3122</v>
      </c>
      <c r="C745" s="106" t="s">
        <v>3309</v>
      </c>
      <c r="D745" s="106" t="s">
        <v>3310</v>
      </c>
      <c r="F745" s="106" t="s">
        <v>3311</v>
      </c>
      <c r="G745" s="106" t="s">
        <v>3312</v>
      </c>
      <c r="H745" s="106" t="s">
        <v>3122</v>
      </c>
      <c r="I745" s="106" t="s">
        <v>3313</v>
      </c>
      <c r="J745" s="106" t="s">
        <v>116</v>
      </c>
      <c r="K745" s="106" t="s">
        <v>84</v>
      </c>
      <c r="M745" s="107">
        <v>40408</v>
      </c>
      <c r="N745" s="106" t="s">
        <v>84</v>
      </c>
      <c r="O745" s="106" t="s">
        <v>37</v>
      </c>
      <c r="P745" s="107">
        <v>40408</v>
      </c>
      <c r="Q745" s="106" t="s">
        <v>35</v>
      </c>
      <c r="R745" s="107">
        <v>39729</v>
      </c>
      <c r="S745" s="106" t="s">
        <v>35</v>
      </c>
      <c r="T745" s="107">
        <v>39729</v>
      </c>
      <c r="U745" s="106" t="s">
        <v>84</v>
      </c>
      <c r="V745" s="106" t="s">
        <v>35</v>
      </c>
      <c r="W745" s="107">
        <v>40408</v>
      </c>
      <c r="X745" s="106" t="s">
        <v>85</v>
      </c>
      <c r="AA745" s="106" t="s">
        <v>86</v>
      </c>
    </row>
    <row r="746" spans="1:27" x14ac:dyDescent="0.25">
      <c r="A746" s="106" t="s">
        <v>2852</v>
      </c>
      <c r="B746" s="106" t="s">
        <v>3122</v>
      </c>
      <c r="C746" s="106" t="s">
        <v>3314</v>
      </c>
      <c r="D746" s="106" t="s">
        <v>3315</v>
      </c>
      <c r="F746" s="106" t="s">
        <v>3316</v>
      </c>
      <c r="G746" s="106" t="s">
        <v>3317</v>
      </c>
      <c r="H746" s="106" t="s">
        <v>3122</v>
      </c>
      <c r="I746" s="106" t="s">
        <v>3318</v>
      </c>
      <c r="J746" s="106" t="s">
        <v>83</v>
      </c>
      <c r="K746" s="106" t="s">
        <v>84</v>
      </c>
      <c r="M746" s="107">
        <v>38782</v>
      </c>
      <c r="N746" s="106" t="s">
        <v>84</v>
      </c>
      <c r="O746" s="106" t="s">
        <v>39</v>
      </c>
      <c r="P746" s="107">
        <v>38782</v>
      </c>
      <c r="Q746" s="106" t="s">
        <v>35</v>
      </c>
      <c r="R746" s="107">
        <v>37526</v>
      </c>
      <c r="S746" s="106" t="s">
        <v>35</v>
      </c>
      <c r="T746" s="107">
        <v>37526</v>
      </c>
      <c r="U746" s="106" t="s">
        <v>84</v>
      </c>
      <c r="V746" s="106" t="s">
        <v>35</v>
      </c>
      <c r="W746" s="107">
        <v>38782</v>
      </c>
      <c r="X746" s="106" t="s">
        <v>85</v>
      </c>
      <c r="AA746" s="106" t="s">
        <v>86</v>
      </c>
    </row>
    <row r="747" spans="1:27" x14ac:dyDescent="0.25">
      <c r="A747" s="106" t="s">
        <v>2852</v>
      </c>
      <c r="B747" s="106" t="s">
        <v>3122</v>
      </c>
      <c r="C747" s="106" t="s">
        <v>3319</v>
      </c>
      <c r="D747" s="106" t="s">
        <v>3320</v>
      </c>
      <c r="F747" s="106" t="s">
        <v>3321</v>
      </c>
      <c r="G747" s="106" t="s">
        <v>3322</v>
      </c>
      <c r="H747" s="106" t="s">
        <v>3122</v>
      </c>
      <c r="I747" s="106" t="s">
        <v>3323</v>
      </c>
      <c r="J747" s="106" t="s">
        <v>105</v>
      </c>
      <c r="K747" s="106" t="s">
        <v>84</v>
      </c>
      <c r="M747" s="107">
        <v>43738</v>
      </c>
      <c r="N747" s="106" t="s">
        <v>84</v>
      </c>
      <c r="O747" s="106" t="s">
        <v>39</v>
      </c>
      <c r="P747" s="107">
        <v>43738</v>
      </c>
      <c r="Q747" s="106" t="s">
        <v>35</v>
      </c>
      <c r="R747" s="107">
        <v>42636</v>
      </c>
      <c r="S747" s="106" t="s">
        <v>35</v>
      </c>
      <c r="T747" s="107">
        <v>41591</v>
      </c>
      <c r="U747" s="106" t="s">
        <v>84</v>
      </c>
      <c r="V747" s="106" t="s">
        <v>35</v>
      </c>
      <c r="W747" s="107">
        <v>43738</v>
      </c>
      <c r="X747" s="106" t="s">
        <v>85</v>
      </c>
      <c r="AA747" s="106" t="s">
        <v>86</v>
      </c>
    </row>
    <row r="748" spans="1:27" x14ac:dyDescent="0.25">
      <c r="A748" s="106" t="s">
        <v>2852</v>
      </c>
      <c r="B748" s="106" t="s">
        <v>3122</v>
      </c>
      <c r="C748" s="106" t="s">
        <v>3324</v>
      </c>
      <c r="D748" s="106" t="s">
        <v>1156</v>
      </c>
      <c r="F748" s="106" t="s">
        <v>3325</v>
      </c>
      <c r="G748" s="106" t="s">
        <v>3326</v>
      </c>
      <c r="H748" s="106" t="s">
        <v>3122</v>
      </c>
      <c r="I748" s="106" t="s">
        <v>3327</v>
      </c>
      <c r="J748" s="106" t="s">
        <v>83</v>
      </c>
      <c r="K748" s="106" t="s">
        <v>84</v>
      </c>
      <c r="M748" s="107">
        <v>45181</v>
      </c>
      <c r="N748" s="106" t="s">
        <v>84</v>
      </c>
      <c r="O748" s="106" t="s">
        <v>39</v>
      </c>
      <c r="P748" s="107">
        <v>45181</v>
      </c>
      <c r="Q748" s="106" t="s">
        <v>35</v>
      </c>
      <c r="R748" s="107">
        <v>37859</v>
      </c>
      <c r="S748" s="106" t="s">
        <v>35</v>
      </c>
      <c r="T748" s="107">
        <v>37859</v>
      </c>
      <c r="U748" s="106" t="s">
        <v>84</v>
      </c>
      <c r="V748" s="106" t="s">
        <v>35</v>
      </c>
      <c r="W748" s="107">
        <v>45181</v>
      </c>
      <c r="X748" s="106" t="s">
        <v>84</v>
      </c>
      <c r="Y748" s="106" t="s">
        <v>42</v>
      </c>
      <c r="Z748" s="107">
        <v>45181</v>
      </c>
      <c r="AA748" s="106" t="s">
        <v>86</v>
      </c>
    </row>
    <row r="749" spans="1:27" x14ac:dyDescent="0.25">
      <c r="A749" s="106" t="s">
        <v>2852</v>
      </c>
      <c r="B749" s="106" t="s">
        <v>3122</v>
      </c>
      <c r="C749" s="106" t="s">
        <v>3328</v>
      </c>
      <c r="D749" s="106" t="s">
        <v>3329</v>
      </c>
      <c r="F749" s="106" t="s">
        <v>3330</v>
      </c>
      <c r="G749" s="106" t="s">
        <v>3331</v>
      </c>
      <c r="H749" s="106" t="s">
        <v>3122</v>
      </c>
      <c r="I749" s="106" t="s">
        <v>3332</v>
      </c>
      <c r="J749" s="106" t="s">
        <v>83</v>
      </c>
      <c r="K749" s="106" t="s">
        <v>84</v>
      </c>
      <c r="M749" s="107">
        <v>36831</v>
      </c>
      <c r="N749" s="106" t="s">
        <v>84</v>
      </c>
      <c r="O749" s="106" t="s">
        <v>39</v>
      </c>
      <c r="P749" s="107">
        <v>36831</v>
      </c>
      <c r="Q749" s="106" t="s">
        <v>35</v>
      </c>
      <c r="R749" s="107">
        <v>36752</v>
      </c>
      <c r="S749" s="106" t="s">
        <v>35</v>
      </c>
      <c r="T749" s="107">
        <v>36752</v>
      </c>
      <c r="U749" s="106" t="s">
        <v>84</v>
      </c>
      <c r="V749" s="106" t="s">
        <v>35</v>
      </c>
      <c r="W749" s="107">
        <v>36831</v>
      </c>
      <c r="X749" s="106" t="s">
        <v>84</v>
      </c>
      <c r="Y749" s="106" t="s">
        <v>42</v>
      </c>
      <c r="Z749" s="107">
        <v>36831</v>
      </c>
      <c r="AA749" s="106" t="s">
        <v>86</v>
      </c>
    </row>
    <row r="750" spans="1:27" x14ac:dyDescent="0.25">
      <c r="A750" s="106" t="s">
        <v>2852</v>
      </c>
      <c r="B750" s="106" t="s">
        <v>3122</v>
      </c>
      <c r="C750" s="106" t="s">
        <v>3333</v>
      </c>
      <c r="D750" s="106" t="s">
        <v>3334</v>
      </c>
      <c r="F750" s="106" t="s">
        <v>3335</v>
      </c>
      <c r="G750" s="106" t="s">
        <v>3336</v>
      </c>
      <c r="H750" s="106" t="s">
        <v>3122</v>
      </c>
      <c r="I750" s="106" t="s">
        <v>3337</v>
      </c>
      <c r="J750" s="106" t="s">
        <v>83</v>
      </c>
      <c r="K750" s="106" t="s">
        <v>85</v>
      </c>
      <c r="N750" s="106" t="s">
        <v>85</v>
      </c>
      <c r="Q750" s="106" t="s">
        <v>35</v>
      </c>
      <c r="R750" s="107">
        <v>38985</v>
      </c>
      <c r="S750" s="106" t="s">
        <v>35</v>
      </c>
      <c r="T750" s="107">
        <v>40351</v>
      </c>
      <c r="U750" s="106" t="s">
        <v>85</v>
      </c>
      <c r="X750" s="106" t="s">
        <v>85</v>
      </c>
      <c r="AA750" s="106" t="s">
        <v>86</v>
      </c>
    </row>
    <row r="751" spans="1:27" x14ac:dyDescent="0.25">
      <c r="A751" s="106" t="s">
        <v>2852</v>
      </c>
      <c r="B751" s="106" t="s">
        <v>3122</v>
      </c>
      <c r="C751" s="106" t="s">
        <v>3338</v>
      </c>
      <c r="D751" s="106" t="s">
        <v>3339</v>
      </c>
      <c r="F751" s="106" t="s">
        <v>3340</v>
      </c>
      <c r="G751" s="106" t="s">
        <v>3341</v>
      </c>
      <c r="H751" s="106" t="s">
        <v>3122</v>
      </c>
      <c r="I751" s="106" t="s">
        <v>3342</v>
      </c>
      <c r="K751" s="106" t="s">
        <v>84</v>
      </c>
      <c r="M751" s="107">
        <v>41227</v>
      </c>
      <c r="N751" s="106" t="s">
        <v>84</v>
      </c>
      <c r="O751" s="106" t="s">
        <v>37</v>
      </c>
      <c r="P751" s="107">
        <v>41261</v>
      </c>
      <c r="Q751" s="106" t="s">
        <v>35</v>
      </c>
      <c r="R751" s="107">
        <v>41208</v>
      </c>
      <c r="S751" s="106" t="s">
        <v>35</v>
      </c>
      <c r="T751" s="107">
        <v>41208</v>
      </c>
      <c r="U751" s="106" t="s">
        <v>84</v>
      </c>
      <c r="V751" s="106" t="s">
        <v>35</v>
      </c>
      <c r="W751" s="107">
        <v>41261</v>
      </c>
      <c r="X751" s="106" t="s">
        <v>84</v>
      </c>
      <c r="Y751" s="106" t="s">
        <v>36</v>
      </c>
      <c r="Z751" s="107">
        <v>41261</v>
      </c>
      <c r="AA751" s="106" t="s">
        <v>86</v>
      </c>
    </row>
    <row r="752" spans="1:27" x14ac:dyDescent="0.25">
      <c r="A752" s="106" t="s">
        <v>2852</v>
      </c>
      <c r="B752" s="106" t="s">
        <v>3122</v>
      </c>
      <c r="C752" s="106" t="s">
        <v>3343</v>
      </c>
      <c r="D752" s="106" t="s">
        <v>3339</v>
      </c>
      <c r="F752" s="106" t="s">
        <v>3344</v>
      </c>
      <c r="G752" s="106" t="s">
        <v>3345</v>
      </c>
      <c r="H752" s="106" t="s">
        <v>3122</v>
      </c>
      <c r="I752" s="106" t="s">
        <v>3346</v>
      </c>
      <c r="J752" s="106" t="s">
        <v>116</v>
      </c>
      <c r="K752" s="106" t="s">
        <v>84</v>
      </c>
      <c r="M752" s="107">
        <v>40073</v>
      </c>
      <c r="N752" s="106" t="s">
        <v>84</v>
      </c>
      <c r="O752" s="106" t="s">
        <v>37</v>
      </c>
      <c r="P752" s="107">
        <v>40073</v>
      </c>
      <c r="Q752" s="106" t="s">
        <v>35</v>
      </c>
      <c r="R752" s="107">
        <v>39947</v>
      </c>
      <c r="S752" s="106" t="s">
        <v>35</v>
      </c>
      <c r="T752" s="107">
        <v>39947</v>
      </c>
      <c r="U752" s="106" t="s">
        <v>84</v>
      </c>
      <c r="V752" s="106" t="s">
        <v>35</v>
      </c>
      <c r="W752" s="107">
        <v>40073</v>
      </c>
      <c r="X752" s="106" t="s">
        <v>84</v>
      </c>
      <c r="Y752" s="106" t="s">
        <v>36</v>
      </c>
      <c r="Z752" s="107">
        <v>40073</v>
      </c>
      <c r="AA752" s="106" t="s">
        <v>86</v>
      </c>
    </row>
    <row r="753" spans="1:27" x14ac:dyDescent="0.25">
      <c r="A753" s="106" t="s">
        <v>2852</v>
      </c>
      <c r="B753" s="106" t="s">
        <v>3122</v>
      </c>
      <c r="C753" s="106" t="s">
        <v>3347</v>
      </c>
      <c r="D753" s="106" t="s">
        <v>3348</v>
      </c>
      <c r="E753" s="106" t="s">
        <v>703</v>
      </c>
      <c r="F753" s="106" t="s">
        <v>3349</v>
      </c>
      <c r="G753" s="106" t="s">
        <v>3350</v>
      </c>
      <c r="H753" s="106" t="s">
        <v>3122</v>
      </c>
      <c r="I753" s="106" t="s">
        <v>3351</v>
      </c>
      <c r="J753" s="106" t="s">
        <v>83</v>
      </c>
      <c r="K753" s="106" t="s">
        <v>84</v>
      </c>
      <c r="M753" s="107">
        <v>35706</v>
      </c>
      <c r="N753" s="106" t="s">
        <v>84</v>
      </c>
      <c r="O753" s="106" t="s">
        <v>39</v>
      </c>
      <c r="P753" s="107">
        <v>40459</v>
      </c>
      <c r="Q753" s="106" t="s">
        <v>35</v>
      </c>
      <c r="R753" s="107">
        <v>36517</v>
      </c>
      <c r="S753" s="106" t="s">
        <v>35</v>
      </c>
      <c r="T753" s="107">
        <v>36517</v>
      </c>
      <c r="U753" s="106" t="s">
        <v>84</v>
      </c>
      <c r="V753" s="106" t="s">
        <v>35</v>
      </c>
      <c r="W753" s="107">
        <v>40459</v>
      </c>
      <c r="X753" s="106" t="s">
        <v>85</v>
      </c>
      <c r="AA753" s="106" t="s">
        <v>86</v>
      </c>
    </row>
    <row r="754" spans="1:27" x14ac:dyDescent="0.25">
      <c r="A754" s="106" t="s">
        <v>2852</v>
      </c>
      <c r="B754" s="106" t="s">
        <v>3122</v>
      </c>
      <c r="C754" s="106" t="s">
        <v>3352</v>
      </c>
      <c r="D754" s="106" t="s">
        <v>3353</v>
      </c>
      <c r="F754" s="106" t="s">
        <v>3354</v>
      </c>
      <c r="G754" s="106" t="s">
        <v>3355</v>
      </c>
      <c r="H754" s="106" t="s">
        <v>3122</v>
      </c>
      <c r="I754" s="106" t="s">
        <v>3356</v>
      </c>
      <c r="J754" s="106" t="s">
        <v>83</v>
      </c>
      <c r="K754" s="106" t="s">
        <v>84</v>
      </c>
      <c r="M754" s="107">
        <v>36747</v>
      </c>
      <c r="N754" s="106" t="s">
        <v>84</v>
      </c>
      <c r="O754" s="106" t="s">
        <v>39</v>
      </c>
      <c r="P754" s="107">
        <v>39062</v>
      </c>
      <c r="Q754" s="106" t="s">
        <v>35</v>
      </c>
      <c r="R754" s="107">
        <v>36396</v>
      </c>
      <c r="S754" s="106" t="s">
        <v>35</v>
      </c>
      <c r="T754" s="107">
        <v>36396</v>
      </c>
      <c r="U754" s="106" t="s">
        <v>84</v>
      </c>
      <c r="V754" s="106" t="s">
        <v>35</v>
      </c>
      <c r="W754" s="107">
        <v>39062</v>
      </c>
      <c r="X754" s="106" t="s">
        <v>84</v>
      </c>
      <c r="Y754" s="106" t="s">
        <v>42</v>
      </c>
      <c r="Z754" s="107">
        <v>39062</v>
      </c>
      <c r="AA754" s="106" t="s">
        <v>86</v>
      </c>
    </row>
    <row r="755" spans="1:27" x14ac:dyDescent="0.25">
      <c r="A755" s="106" t="s">
        <v>2852</v>
      </c>
      <c r="B755" s="106" t="s">
        <v>3122</v>
      </c>
      <c r="C755" s="106" t="s">
        <v>3357</v>
      </c>
      <c r="D755" s="106" t="s">
        <v>3358</v>
      </c>
      <c r="F755" s="106" t="s">
        <v>3359</v>
      </c>
      <c r="G755" s="106" t="s">
        <v>3360</v>
      </c>
      <c r="H755" s="106" t="s">
        <v>3122</v>
      </c>
      <c r="I755" s="106" t="s">
        <v>3361</v>
      </c>
      <c r="J755" s="106" t="s">
        <v>116</v>
      </c>
      <c r="K755" s="106" t="s">
        <v>84</v>
      </c>
      <c r="M755" s="107">
        <v>38393</v>
      </c>
      <c r="N755" s="106" t="s">
        <v>84</v>
      </c>
      <c r="O755" s="106" t="s">
        <v>39</v>
      </c>
      <c r="P755" s="107">
        <v>38779</v>
      </c>
      <c r="Q755" s="106" t="s">
        <v>35</v>
      </c>
      <c r="R755" s="107">
        <v>38659</v>
      </c>
      <c r="S755" s="106" t="s">
        <v>35</v>
      </c>
      <c r="T755" s="107">
        <v>38659</v>
      </c>
      <c r="U755" s="106" t="s">
        <v>84</v>
      </c>
      <c r="V755" s="106" t="s">
        <v>35</v>
      </c>
      <c r="W755" s="107">
        <v>38779</v>
      </c>
      <c r="X755" s="106" t="s">
        <v>84</v>
      </c>
      <c r="Y755" s="106" t="s">
        <v>42</v>
      </c>
      <c r="Z755" s="107">
        <v>38779</v>
      </c>
      <c r="AA755" s="106" t="s">
        <v>86</v>
      </c>
    </row>
    <row r="756" spans="1:27" x14ac:dyDescent="0.25">
      <c r="A756" s="106" t="s">
        <v>2852</v>
      </c>
      <c r="B756" s="106" t="s">
        <v>3122</v>
      </c>
      <c r="C756" s="106" t="s">
        <v>3362</v>
      </c>
      <c r="D756" s="106" t="s">
        <v>3363</v>
      </c>
      <c r="F756" s="106" t="s">
        <v>3364</v>
      </c>
      <c r="G756" s="106" t="s">
        <v>3365</v>
      </c>
      <c r="H756" s="106" t="s">
        <v>3122</v>
      </c>
      <c r="I756" s="106" t="s">
        <v>3366</v>
      </c>
      <c r="J756" s="106" t="s">
        <v>83</v>
      </c>
      <c r="K756" s="106" t="s">
        <v>84</v>
      </c>
      <c r="M756" s="107">
        <v>42235</v>
      </c>
      <c r="N756" s="106" t="s">
        <v>84</v>
      </c>
      <c r="O756" s="106" t="s">
        <v>39</v>
      </c>
      <c r="P756" s="107">
        <v>42235</v>
      </c>
      <c r="Q756" s="106" t="s">
        <v>35</v>
      </c>
      <c r="R756" s="107">
        <v>37630</v>
      </c>
      <c r="S756" s="106" t="s">
        <v>35</v>
      </c>
      <c r="T756" s="107">
        <v>39713</v>
      </c>
      <c r="U756" s="106" t="s">
        <v>84</v>
      </c>
      <c r="V756" s="106" t="s">
        <v>35</v>
      </c>
      <c r="W756" s="107">
        <v>42235</v>
      </c>
      <c r="X756" s="106" t="s">
        <v>84</v>
      </c>
      <c r="Y756" s="106" t="s">
        <v>42</v>
      </c>
      <c r="Z756" s="107">
        <v>42235</v>
      </c>
      <c r="AA756" s="106" t="s">
        <v>86</v>
      </c>
    </row>
    <row r="757" spans="1:27" x14ac:dyDescent="0.25">
      <c r="A757" s="106" t="s">
        <v>2852</v>
      </c>
      <c r="B757" s="106" t="s">
        <v>3122</v>
      </c>
      <c r="C757" s="106" t="s">
        <v>3367</v>
      </c>
      <c r="D757" s="106" t="s">
        <v>3368</v>
      </c>
      <c r="F757" s="106" t="s">
        <v>3369</v>
      </c>
      <c r="G757" s="106" t="s">
        <v>3370</v>
      </c>
      <c r="H757" s="106" t="s">
        <v>3122</v>
      </c>
      <c r="I757" s="106" t="s">
        <v>3371</v>
      </c>
      <c r="J757" s="106" t="s">
        <v>83</v>
      </c>
      <c r="K757" s="106" t="s">
        <v>84</v>
      </c>
      <c r="M757" s="107">
        <v>43950</v>
      </c>
      <c r="N757" s="106" t="s">
        <v>84</v>
      </c>
      <c r="O757" s="106" t="s">
        <v>39</v>
      </c>
      <c r="P757" s="107">
        <v>43950</v>
      </c>
      <c r="Q757" s="106" t="s">
        <v>35</v>
      </c>
      <c r="R757" s="107">
        <v>36781</v>
      </c>
      <c r="S757" s="106" t="s">
        <v>35</v>
      </c>
      <c r="T757" s="107">
        <v>36781</v>
      </c>
      <c r="U757" s="106" t="s">
        <v>84</v>
      </c>
      <c r="V757" s="106" t="s">
        <v>35</v>
      </c>
      <c r="W757" s="107">
        <v>43950</v>
      </c>
      <c r="X757" s="106" t="s">
        <v>85</v>
      </c>
      <c r="AA757" s="106" t="s">
        <v>86</v>
      </c>
    </row>
    <row r="758" spans="1:27" x14ac:dyDescent="0.25">
      <c r="A758" s="106" t="s">
        <v>2852</v>
      </c>
      <c r="B758" s="106" t="s">
        <v>3122</v>
      </c>
      <c r="C758" s="106" t="s">
        <v>3372</v>
      </c>
      <c r="D758" s="106" t="s">
        <v>3373</v>
      </c>
      <c r="F758" s="106" t="s">
        <v>3374</v>
      </c>
      <c r="G758" s="106" t="s">
        <v>3375</v>
      </c>
      <c r="H758" s="106" t="s">
        <v>3122</v>
      </c>
      <c r="I758" s="106" t="s">
        <v>3376</v>
      </c>
      <c r="J758" s="106" t="s">
        <v>116</v>
      </c>
      <c r="K758" s="106" t="s">
        <v>84</v>
      </c>
      <c r="M758" s="107">
        <v>41912</v>
      </c>
      <c r="N758" s="106" t="s">
        <v>84</v>
      </c>
      <c r="O758" s="106" t="s">
        <v>39</v>
      </c>
      <c r="P758" s="107">
        <v>41912</v>
      </c>
      <c r="Q758" s="106" t="s">
        <v>35</v>
      </c>
      <c r="R758" s="107">
        <v>41877</v>
      </c>
      <c r="S758" s="106" t="s">
        <v>35</v>
      </c>
      <c r="T758" s="107">
        <v>41877</v>
      </c>
      <c r="U758" s="106" t="s">
        <v>84</v>
      </c>
      <c r="V758" s="106" t="s">
        <v>35</v>
      </c>
      <c r="W758" s="107">
        <v>41912</v>
      </c>
      <c r="X758" s="106" t="s">
        <v>84</v>
      </c>
      <c r="Y758" s="106" t="s">
        <v>36</v>
      </c>
      <c r="Z758" s="107">
        <v>41912</v>
      </c>
      <c r="AA758" s="106" t="s">
        <v>86</v>
      </c>
    </row>
    <row r="759" spans="1:27" x14ac:dyDescent="0.25">
      <c r="A759" s="106" t="s">
        <v>2852</v>
      </c>
      <c r="B759" s="106" t="s">
        <v>3122</v>
      </c>
      <c r="C759" s="106" t="s">
        <v>3377</v>
      </c>
      <c r="D759" s="106" t="s">
        <v>3378</v>
      </c>
      <c r="F759" s="106" t="s">
        <v>3379</v>
      </c>
      <c r="G759" s="106" t="s">
        <v>3380</v>
      </c>
      <c r="H759" s="106" t="s">
        <v>3122</v>
      </c>
      <c r="I759" s="106" t="s">
        <v>3381</v>
      </c>
      <c r="J759" s="106" t="s">
        <v>105</v>
      </c>
      <c r="K759" s="106" t="s">
        <v>85</v>
      </c>
      <c r="N759" s="106" t="s">
        <v>85</v>
      </c>
      <c r="Q759" s="106" t="s">
        <v>35</v>
      </c>
      <c r="R759" s="107">
        <v>44715</v>
      </c>
      <c r="S759" s="106" t="s">
        <v>35</v>
      </c>
      <c r="T759" s="107">
        <v>44650</v>
      </c>
      <c r="U759" s="106" t="s">
        <v>84</v>
      </c>
      <c r="V759" s="106" t="s">
        <v>35</v>
      </c>
      <c r="W759" s="107">
        <v>44840</v>
      </c>
      <c r="X759" s="106" t="s">
        <v>85</v>
      </c>
      <c r="AA759" s="106" t="s">
        <v>86</v>
      </c>
    </row>
    <row r="760" spans="1:27" x14ac:dyDescent="0.25">
      <c r="A760" s="106" t="s">
        <v>2852</v>
      </c>
      <c r="B760" s="106" t="s">
        <v>3122</v>
      </c>
      <c r="C760" s="106" t="s">
        <v>3382</v>
      </c>
      <c r="D760" s="106" t="s">
        <v>3383</v>
      </c>
      <c r="F760" s="106" t="s">
        <v>3384</v>
      </c>
      <c r="G760" s="106" t="s">
        <v>3385</v>
      </c>
      <c r="H760" s="106" t="s">
        <v>3122</v>
      </c>
      <c r="I760" s="106" t="s">
        <v>3386</v>
      </c>
      <c r="J760" s="106" t="s">
        <v>105</v>
      </c>
      <c r="K760" s="106" t="s">
        <v>85</v>
      </c>
      <c r="N760" s="106" t="s">
        <v>85</v>
      </c>
      <c r="S760" s="106" t="s">
        <v>35</v>
      </c>
      <c r="T760" s="107">
        <v>41878</v>
      </c>
      <c r="U760" s="106" t="s">
        <v>85</v>
      </c>
      <c r="X760" s="106" t="s">
        <v>85</v>
      </c>
      <c r="AA760" s="106" t="s">
        <v>86</v>
      </c>
    </row>
    <row r="761" spans="1:27" x14ac:dyDescent="0.25">
      <c r="A761" s="106" t="s">
        <v>2852</v>
      </c>
      <c r="B761" s="106" t="s">
        <v>3122</v>
      </c>
      <c r="C761" s="106" t="s">
        <v>3387</v>
      </c>
      <c r="D761" s="106" t="s">
        <v>3388</v>
      </c>
      <c r="F761" s="106" t="s">
        <v>3389</v>
      </c>
      <c r="G761" s="106" t="s">
        <v>3145</v>
      </c>
      <c r="H761" s="106" t="s">
        <v>3122</v>
      </c>
      <c r="I761" s="106" t="s">
        <v>3390</v>
      </c>
      <c r="J761" s="106" t="s">
        <v>116</v>
      </c>
      <c r="K761" s="106" t="s">
        <v>84</v>
      </c>
      <c r="M761" s="107">
        <v>40369</v>
      </c>
      <c r="N761" s="106" t="s">
        <v>84</v>
      </c>
      <c r="O761" s="106" t="s">
        <v>37</v>
      </c>
      <c r="P761" s="107">
        <v>40375</v>
      </c>
      <c r="Q761" s="106" t="s">
        <v>35</v>
      </c>
      <c r="R761" s="107">
        <v>40289</v>
      </c>
      <c r="S761" s="106" t="s">
        <v>35</v>
      </c>
      <c r="T761" s="107">
        <v>40289</v>
      </c>
      <c r="U761" s="106" t="s">
        <v>84</v>
      </c>
      <c r="V761" s="106" t="s">
        <v>35</v>
      </c>
      <c r="W761" s="107">
        <v>40375</v>
      </c>
      <c r="X761" s="106" t="s">
        <v>84</v>
      </c>
      <c r="Y761" s="106" t="s">
        <v>36</v>
      </c>
      <c r="Z761" s="107">
        <v>40375</v>
      </c>
      <c r="AA761" s="106" t="s">
        <v>86</v>
      </c>
    </row>
    <row r="762" spans="1:27" x14ac:dyDescent="0.25">
      <c r="A762" s="106" t="s">
        <v>2852</v>
      </c>
      <c r="B762" s="106" t="s">
        <v>3122</v>
      </c>
      <c r="C762" s="106" t="s">
        <v>3391</v>
      </c>
      <c r="D762" s="106" t="s">
        <v>3392</v>
      </c>
      <c r="F762" s="106" t="s">
        <v>3393</v>
      </c>
      <c r="G762" s="106" t="s">
        <v>3170</v>
      </c>
      <c r="H762" s="106" t="s">
        <v>3122</v>
      </c>
      <c r="I762" s="106" t="s">
        <v>3394</v>
      </c>
      <c r="J762" s="106" t="s">
        <v>116</v>
      </c>
      <c r="K762" s="106" t="s">
        <v>84</v>
      </c>
      <c r="M762" s="107">
        <v>40401</v>
      </c>
      <c r="N762" s="106" t="s">
        <v>84</v>
      </c>
      <c r="O762" s="106" t="s">
        <v>39</v>
      </c>
      <c r="P762" s="107">
        <v>40448</v>
      </c>
      <c r="Q762" s="106" t="s">
        <v>35</v>
      </c>
      <c r="R762" s="107">
        <v>40392</v>
      </c>
      <c r="S762" s="106" t="s">
        <v>35</v>
      </c>
      <c r="T762" s="107">
        <v>40392</v>
      </c>
      <c r="U762" s="106" t="s">
        <v>84</v>
      </c>
      <c r="V762" s="106" t="s">
        <v>35</v>
      </c>
      <c r="W762" s="107">
        <v>40448</v>
      </c>
      <c r="X762" s="106" t="s">
        <v>84</v>
      </c>
      <c r="Y762" s="106" t="s">
        <v>36</v>
      </c>
      <c r="Z762" s="107">
        <v>40448</v>
      </c>
      <c r="AA762" s="106" t="s">
        <v>86</v>
      </c>
    </row>
    <row r="763" spans="1:27" x14ac:dyDescent="0.25">
      <c r="A763" s="106" t="s">
        <v>2852</v>
      </c>
      <c r="B763" s="106" t="s">
        <v>3122</v>
      </c>
      <c r="C763" s="106" t="s">
        <v>3395</v>
      </c>
      <c r="D763" s="106" t="s">
        <v>3396</v>
      </c>
      <c r="F763" s="106" t="s">
        <v>3397</v>
      </c>
      <c r="G763" s="106" t="s">
        <v>3398</v>
      </c>
      <c r="H763" s="106" t="s">
        <v>3122</v>
      </c>
      <c r="I763" s="106" t="s">
        <v>3399</v>
      </c>
      <c r="J763" s="106" t="s">
        <v>83</v>
      </c>
      <c r="K763" s="106" t="s">
        <v>84</v>
      </c>
      <c r="M763" s="107">
        <v>43738</v>
      </c>
      <c r="N763" s="106" t="s">
        <v>84</v>
      </c>
      <c r="O763" s="106" t="s">
        <v>37</v>
      </c>
      <c r="P763" s="107">
        <v>43738</v>
      </c>
      <c r="Q763" s="106" t="s">
        <v>35</v>
      </c>
      <c r="R763" s="107">
        <v>36899</v>
      </c>
      <c r="S763" s="106" t="s">
        <v>35</v>
      </c>
      <c r="T763" s="107">
        <v>36899</v>
      </c>
      <c r="U763" s="106" t="s">
        <v>84</v>
      </c>
      <c r="V763" s="106" t="s">
        <v>35</v>
      </c>
      <c r="W763" s="107">
        <v>43738</v>
      </c>
      <c r="X763" s="106" t="s">
        <v>84</v>
      </c>
      <c r="Y763" s="106" t="s">
        <v>36</v>
      </c>
      <c r="Z763" s="107">
        <v>43738</v>
      </c>
      <c r="AA763" s="106" t="s">
        <v>86</v>
      </c>
    </row>
    <row r="764" spans="1:27" x14ac:dyDescent="0.25">
      <c r="A764" s="106" t="s">
        <v>2852</v>
      </c>
      <c r="B764" s="106" t="s">
        <v>3122</v>
      </c>
      <c r="C764" s="106" t="s">
        <v>3400</v>
      </c>
      <c r="D764" s="106" t="s">
        <v>3401</v>
      </c>
      <c r="F764" s="106" t="s">
        <v>3402</v>
      </c>
      <c r="G764" s="106" t="s">
        <v>3403</v>
      </c>
      <c r="H764" s="106" t="s">
        <v>3122</v>
      </c>
      <c r="I764" s="106" t="s">
        <v>3404</v>
      </c>
      <c r="J764" s="106" t="s">
        <v>105</v>
      </c>
      <c r="K764" s="106" t="s">
        <v>85</v>
      </c>
      <c r="N764" s="106" t="s">
        <v>85</v>
      </c>
      <c r="Q764" s="106" t="s">
        <v>35</v>
      </c>
      <c r="R764" s="107">
        <v>42271</v>
      </c>
      <c r="S764" s="106" t="s">
        <v>35</v>
      </c>
      <c r="T764" s="107">
        <v>44183</v>
      </c>
      <c r="U764" s="106" t="s">
        <v>85</v>
      </c>
      <c r="X764" s="106" t="s">
        <v>85</v>
      </c>
      <c r="AA764" s="106" t="s">
        <v>86</v>
      </c>
    </row>
    <row r="765" spans="1:27" x14ac:dyDescent="0.25">
      <c r="A765" s="106" t="s">
        <v>2852</v>
      </c>
      <c r="B765" s="106" t="s">
        <v>3122</v>
      </c>
      <c r="C765" s="106" t="s">
        <v>3405</v>
      </c>
      <c r="D765" s="106" t="s">
        <v>3406</v>
      </c>
      <c r="F765" s="106" t="s">
        <v>3407</v>
      </c>
      <c r="G765" s="106" t="s">
        <v>3408</v>
      </c>
      <c r="H765" s="106" t="s">
        <v>3122</v>
      </c>
      <c r="I765" s="106" t="s">
        <v>3409</v>
      </c>
      <c r="J765" s="106" t="s">
        <v>116</v>
      </c>
      <c r="K765" s="106" t="s">
        <v>84</v>
      </c>
      <c r="M765" s="107">
        <v>39975</v>
      </c>
      <c r="N765" s="106" t="s">
        <v>84</v>
      </c>
      <c r="O765" s="106" t="s">
        <v>37</v>
      </c>
      <c r="P765" s="107">
        <v>39975</v>
      </c>
      <c r="Q765" s="106" t="s">
        <v>35</v>
      </c>
      <c r="R765" s="107">
        <v>39790</v>
      </c>
      <c r="S765" s="106" t="s">
        <v>35</v>
      </c>
      <c r="T765" s="107">
        <v>39790</v>
      </c>
      <c r="U765" s="106" t="s">
        <v>84</v>
      </c>
      <c r="V765" s="106" t="s">
        <v>35</v>
      </c>
      <c r="W765" s="107">
        <v>39975</v>
      </c>
      <c r="X765" s="106" t="s">
        <v>84</v>
      </c>
      <c r="Y765" s="106" t="s">
        <v>36</v>
      </c>
      <c r="Z765" s="107">
        <v>39975</v>
      </c>
      <c r="AA765" s="106" t="s">
        <v>86</v>
      </c>
    </row>
    <row r="766" spans="1:27" x14ac:dyDescent="0.25">
      <c r="A766" s="106" t="s">
        <v>2852</v>
      </c>
      <c r="B766" s="106" t="s">
        <v>3122</v>
      </c>
      <c r="C766" s="106" t="s">
        <v>3410</v>
      </c>
      <c r="D766" s="106" t="s">
        <v>3411</v>
      </c>
      <c r="F766" s="106" t="s">
        <v>3412</v>
      </c>
      <c r="G766" s="106" t="s">
        <v>3413</v>
      </c>
      <c r="H766" s="106" t="s">
        <v>3122</v>
      </c>
      <c r="I766" s="106" t="s">
        <v>3414</v>
      </c>
      <c r="J766" s="106" t="s">
        <v>83</v>
      </c>
      <c r="K766" s="106" t="s">
        <v>84</v>
      </c>
      <c r="M766" s="107">
        <v>40736</v>
      </c>
      <c r="N766" s="106" t="s">
        <v>84</v>
      </c>
      <c r="O766" s="106" t="s">
        <v>39</v>
      </c>
      <c r="P766" s="107">
        <v>40736</v>
      </c>
      <c r="Q766" s="106" t="s">
        <v>35</v>
      </c>
      <c r="R766" s="107">
        <v>38049</v>
      </c>
      <c r="S766" s="106" t="s">
        <v>35</v>
      </c>
      <c r="T766" s="107">
        <v>38049</v>
      </c>
      <c r="U766" s="106" t="s">
        <v>84</v>
      </c>
      <c r="V766" s="106" t="s">
        <v>35</v>
      </c>
      <c r="W766" s="107">
        <v>40736</v>
      </c>
      <c r="X766" s="106" t="s">
        <v>84</v>
      </c>
      <c r="Y766" s="106" t="s">
        <v>42</v>
      </c>
      <c r="Z766" s="107">
        <v>40736</v>
      </c>
      <c r="AA766" s="106" t="s">
        <v>86</v>
      </c>
    </row>
    <row r="767" spans="1:27" x14ac:dyDescent="0.25">
      <c r="A767" s="106" t="s">
        <v>2852</v>
      </c>
      <c r="B767" s="106" t="s">
        <v>3122</v>
      </c>
      <c r="C767" s="106" t="s">
        <v>3415</v>
      </c>
      <c r="D767" s="106" t="s">
        <v>3416</v>
      </c>
      <c r="F767" s="106" t="s">
        <v>3417</v>
      </c>
      <c r="G767" s="106" t="s">
        <v>3261</v>
      </c>
      <c r="H767" s="106" t="s">
        <v>3122</v>
      </c>
      <c r="I767" s="106" t="s">
        <v>3281</v>
      </c>
      <c r="J767" s="106" t="s">
        <v>83</v>
      </c>
      <c r="K767" s="106" t="s">
        <v>84</v>
      </c>
      <c r="M767" s="107">
        <v>37859</v>
      </c>
      <c r="N767" s="106" t="s">
        <v>84</v>
      </c>
      <c r="O767" s="106" t="s">
        <v>39</v>
      </c>
      <c r="P767" s="107">
        <v>37859</v>
      </c>
      <c r="Q767" s="106" t="s">
        <v>35</v>
      </c>
      <c r="R767" s="107">
        <v>37111</v>
      </c>
      <c r="S767" s="106" t="s">
        <v>35</v>
      </c>
      <c r="T767" s="107">
        <v>37111</v>
      </c>
      <c r="U767" s="106" t="s">
        <v>84</v>
      </c>
      <c r="V767" s="106" t="s">
        <v>35</v>
      </c>
      <c r="W767" s="107">
        <v>37859</v>
      </c>
      <c r="X767" s="106" t="s">
        <v>84</v>
      </c>
      <c r="Y767" s="106" t="s">
        <v>36</v>
      </c>
      <c r="Z767" s="107">
        <v>37859</v>
      </c>
      <c r="AA767" s="106" t="s">
        <v>86</v>
      </c>
    </row>
    <row r="768" spans="1:27" x14ac:dyDescent="0.25">
      <c r="A768" s="106" t="s">
        <v>2852</v>
      </c>
      <c r="B768" s="106" t="s">
        <v>3122</v>
      </c>
      <c r="C768" s="106" t="s">
        <v>3418</v>
      </c>
      <c r="D768" s="106" t="s">
        <v>3419</v>
      </c>
      <c r="F768" s="106" t="s">
        <v>3420</v>
      </c>
      <c r="G768" s="106" t="s">
        <v>3421</v>
      </c>
      <c r="H768" s="106" t="s">
        <v>3122</v>
      </c>
      <c r="I768" s="106" t="s">
        <v>3422</v>
      </c>
      <c r="J768" s="106" t="s">
        <v>83</v>
      </c>
      <c r="K768" s="106" t="s">
        <v>84</v>
      </c>
      <c r="M768" s="107">
        <v>41911</v>
      </c>
      <c r="N768" s="106" t="s">
        <v>84</v>
      </c>
      <c r="O768" s="106" t="s">
        <v>39</v>
      </c>
      <c r="P768" s="107">
        <v>41911</v>
      </c>
      <c r="Q768" s="106" t="s">
        <v>35</v>
      </c>
      <c r="R768" s="107">
        <v>37522</v>
      </c>
      <c r="S768" s="106" t="s">
        <v>35</v>
      </c>
      <c r="T768" s="107">
        <v>39660</v>
      </c>
      <c r="U768" s="106" t="s">
        <v>84</v>
      </c>
      <c r="V768" s="106" t="s">
        <v>35</v>
      </c>
      <c r="W768" s="107">
        <v>43003</v>
      </c>
      <c r="X768" s="106" t="s">
        <v>84</v>
      </c>
      <c r="Y768" s="106" t="s">
        <v>42</v>
      </c>
      <c r="Z768" s="107">
        <v>41911</v>
      </c>
      <c r="AA768" s="106" t="s">
        <v>86</v>
      </c>
    </row>
    <row r="769" spans="1:27" x14ac:dyDescent="0.25">
      <c r="A769" s="106" t="s">
        <v>2852</v>
      </c>
      <c r="B769" s="106" t="s">
        <v>3122</v>
      </c>
      <c r="C769" s="106" t="s">
        <v>3423</v>
      </c>
      <c r="D769" s="106" t="s">
        <v>3424</v>
      </c>
      <c r="F769" s="106" t="s">
        <v>3425</v>
      </c>
      <c r="G769" s="106" t="s">
        <v>3426</v>
      </c>
      <c r="H769" s="106" t="s">
        <v>3122</v>
      </c>
      <c r="I769" s="106" t="s">
        <v>3427</v>
      </c>
      <c r="K769" s="106" t="s">
        <v>84</v>
      </c>
      <c r="M769" s="107">
        <v>42186</v>
      </c>
      <c r="N769" s="106" t="s">
        <v>84</v>
      </c>
      <c r="O769" s="106" t="s">
        <v>37</v>
      </c>
      <c r="P769" s="107">
        <v>42186</v>
      </c>
      <c r="Q769" s="106" t="s">
        <v>35</v>
      </c>
      <c r="R769" s="107">
        <v>41520</v>
      </c>
      <c r="S769" s="106" t="s">
        <v>35</v>
      </c>
      <c r="T769" s="107">
        <v>41520</v>
      </c>
      <c r="U769" s="106" t="s">
        <v>84</v>
      </c>
      <c r="V769" s="106" t="s">
        <v>35</v>
      </c>
      <c r="W769" s="107">
        <v>42186</v>
      </c>
      <c r="X769" s="106" t="s">
        <v>84</v>
      </c>
      <c r="Y769" s="106" t="s">
        <v>42</v>
      </c>
      <c r="Z769" s="107">
        <v>42186</v>
      </c>
      <c r="AA769" s="106" t="s">
        <v>86</v>
      </c>
    </row>
    <row r="770" spans="1:27" x14ac:dyDescent="0.25">
      <c r="A770" s="106" t="s">
        <v>2852</v>
      </c>
      <c r="B770" s="106" t="s">
        <v>3122</v>
      </c>
      <c r="C770" s="106" t="s">
        <v>3428</v>
      </c>
      <c r="D770" s="106" t="s">
        <v>3429</v>
      </c>
      <c r="F770" s="106" t="s">
        <v>3430</v>
      </c>
      <c r="G770" s="106" t="s">
        <v>3431</v>
      </c>
      <c r="H770" s="106" t="s">
        <v>3122</v>
      </c>
      <c r="I770" s="106" t="s">
        <v>3432</v>
      </c>
      <c r="J770" s="106" t="s">
        <v>105</v>
      </c>
      <c r="K770" s="106" t="s">
        <v>85</v>
      </c>
      <c r="N770" s="106" t="s">
        <v>85</v>
      </c>
      <c r="Q770" s="106" t="s">
        <v>35</v>
      </c>
      <c r="R770" s="107">
        <v>42766</v>
      </c>
      <c r="S770" s="106" t="s">
        <v>35</v>
      </c>
      <c r="T770" s="107">
        <v>40350</v>
      </c>
      <c r="U770" s="106" t="s">
        <v>85</v>
      </c>
      <c r="X770" s="106" t="s">
        <v>85</v>
      </c>
      <c r="AA770" s="106" t="s">
        <v>86</v>
      </c>
    </row>
    <row r="771" spans="1:27" x14ac:dyDescent="0.25">
      <c r="A771" s="106" t="s">
        <v>2852</v>
      </c>
      <c r="B771" s="106" t="s">
        <v>3122</v>
      </c>
      <c r="C771" s="106" t="s">
        <v>3433</v>
      </c>
      <c r="D771" s="106" t="s">
        <v>3434</v>
      </c>
      <c r="F771" s="106" t="s">
        <v>3435</v>
      </c>
      <c r="G771" s="106" t="s">
        <v>3436</v>
      </c>
      <c r="H771" s="106" t="s">
        <v>3122</v>
      </c>
      <c r="I771" s="106" t="s">
        <v>3437</v>
      </c>
      <c r="J771" s="106" t="s">
        <v>83</v>
      </c>
      <c r="K771" s="106" t="s">
        <v>84</v>
      </c>
      <c r="M771" s="107">
        <v>39462</v>
      </c>
      <c r="N771" s="106" t="s">
        <v>84</v>
      </c>
      <c r="O771" s="106" t="s">
        <v>37</v>
      </c>
      <c r="P771" s="107">
        <v>39462</v>
      </c>
      <c r="Q771" s="106" t="s">
        <v>35</v>
      </c>
      <c r="R771" s="107">
        <v>38097</v>
      </c>
      <c r="S771" s="106" t="s">
        <v>35</v>
      </c>
      <c r="T771" s="107">
        <v>39337</v>
      </c>
      <c r="U771" s="106" t="s">
        <v>84</v>
      </c>
      <c r="V771" s="106" t="s">
        <v>35</v>
      </c>
      <c r="W771" s="107">
        <v>39462</v>
      </c>
      <c r="X771" s="106" t="s">
        <v>84</v>
      </c>
      <c r="Y771" s="106" t="s">
        <v>42</v>
      </c>
      <c r="Z771" s="107">
        <v>39462</v>
      </c>
      <c r="AA771" s="106" t="s">
        <v>86</v>
      </c>
    </row>
    <row r="772" spans="1:27" x14ac:dyDescent="0.25">
      <c r="A772" s="106" t="s">
        <v>2852</v>
      </c>
      <c r="B772" s="106" t="s">
        <v>3122</v>
      </c>
      <c r="C772" s="106" t="s">
        <v>3438</v>
      </c>
      <c r="D772" s="106" t="s">
        <v>3439</v>
      </c>
      <c r="F772" s="106" t="s">
        <v>3440</v>
      </c>
      <c r="G772" s="106" t="s">
        <v>3441</v>
      </c>
      <c r="H772" s="106" t="s">
        <v>3122</v>
      </c>
      <c r="I772" s="106" t="s">
        <v>3442</v>
      </c>
      <c r="J772" s="106" t="s">
        <v>83</v>
      </c>
      <c r="K772" s="106" t="s">
        <v>84</v>
      </c>
      <c r="M772" s="107">
        <v>36067</v>
      </c>
      <c r="N772" s="106" t="s">
        <v>84</v>
      </c>
      <c r="O772" s="106" t="s">
        <v>39</v>
      </c>
      <c r="P772" s="107">
        <v>36067</v>
      </c>
      <c r="Q772" s="106" t="s">
        <v>35</v>
      </c>
      <c r="R772" s="107">
        <v>37484</v>
      </c>
      <c r="S772" s="106" t="s">
        <v>35</v>
      </c>
      <c r="T772" s="107">
        <v>37484</v>
      </c>
      <c r="U772" s="106" t="s">
        <v>84</v>
      </c>
      <c r="V772" s="106" t="s">
        <v>35</v>
      </c>
      <c r="W772" s="107">
        <v>36067</v>
      </c>
      <c r="X772" s="106" t="s">
        <v>85</v>
      </c>
      <c r="AA772" s="106" t="s">
        <v>86</v>
      </c>
    </row>
    <row r="773" spans="1:27" x14ac:dyDescent="0.25">
      <c r="A773" s="106" t="s">
        <v>2852</v>
      </c>
      <c r="B773" s="106" t="s">
        <v>3122</v>
      </c>
      <c r="C773" s="106" t="s">
        <v>3443</v>
      </c>
      <c r="D773" s="106" t="s">
        <v>3444</v>
      </c>
      <c r="F773" s="106" t="s">
        <v>3445</v>
      </c>
      <c r="G773" s="106" t="s">
        <v>3426</v>
      </c>
      <c r="H773" s="106" t="s">
        <v>3122</v>
      </c>
      <c r="I773" s="106" t="s">
        <v>3446</v>
      </c>
      <c r="K773" s="106" t="s">
        <v>84</v>
      </c>
      <c r="M773" s="107">
        <v>42276</v>
      </c>
      <c r="N773" s="106" t="s">
        <v>84</v>
      </c>
      <c r="O773" s="106" t="s">
        <v>37</v>
      </c>
      <c r="P773" s="107">
        <v>42276</v>
      </c>
      <c r="Q773" s="106" t="s">
        <v>35</v>
      </c>
      <c r="R773" s="107">
        <v>41900</v>
      </c>
      <c r="S773" s="106" t="s">
        <v>35</v>
      </c>
      <c r="T773" s="107">
        <v>42045</v>
      </c>
      <c r="U773" s="106" t="s">
        <v>84</v>
      </c>
      <c r="V773" s="106" t="s">
        <v>35</v>
      </c>
      <c r="W773" s="107">
        <v>42276</v>
      </c>
      <c r="X773" s="106" t="s">
        <v>84</v>
      </c>
      <c r="Y773" s="106" t="s">
        <v>36</v>
      </c>
      <c r="Z773" s="107">
        <v>42276</v>
      </c>
      <c r="AA773" s="106" t="s">
        <v>86</v>
      </c>
    </row>
    <row r="774" spans="1:27" x14ac:dyDescent="0.25">
      <c r="A774" s="106" t="s">
        <v>2852</v>
      </c>
      <c r="B774" s="106" t="s">
        <v>3122</v>
      </c>
      <c r="C774" s="106" t="s">
        <v>3447</v>
      </c>
      <c r="D774" s="106" t="s">
        <v>3448</v>
      </c>
      <c r="F774" s="106" t="s">
        <v>3449</v>
      </c>
      <c r="G774" s="106" t="s">
        <v>3317</v>
      </c>
      <c r="H774" s="106" t="s">
        <v>3122</v>
      </c>
      <c r="I774" s="106" t="s">
        <v>3450</v>
      </c>
      <c r="J774" s="106" t="s">
        <v>105</v>
      </c>
      <c r="K774" s="106" t="s">
        <v>85</v>
      </c>
      <c r="N774" s="106" t="s">
        <v>85</v>
      </c>
      <c r="Q774" s="106" t="s">
        <v>35</v>
      </c>
      <c r="R774" s="107">
        <v>41911</v>
      </c>
      <c r="S774" s="106" t="s">
        <v>35</v>
      </c>
      <c r="T774" s="107">
        <v>43004</v>
      </c>
      <c r="U774" s="106" t="s">
        <v>85</v>
      </c>
      <c r="X774" s="106" t="s">
        <v>85</v>
      </c>
      <c r="AA774" s="106" t="s">
        <v>86</v>
      </c>
    </row>
    <row r="775" spans="1:27" x14ac:dyDescent="0.25">
      <c r="A775" s="106" t="s">
        <v>2852</v>
      </c>
      <c r="B775" s="106" t="s">
        <v>3122</v>
      </c>
      <c r="C775" s="106" t="s">
        <v>3451</v>
      </c>
      <c r="D775" s="106" t="s">
        <v>3452</v>
      </c>
      <c r="F775" s="106" t="s">
        <v>3453</v>
      </c>
      <c r="G775" s="106" t="s">
        <v>3454</v>
      </c>
      <c r="H775" s="106" t="s">
        <v>3122</v>
      </c>
      <c r="I775" s="106" t="s">
        <v>3455</v>
      </c>
      <c r="J775" s="106" t="s">
        <v>83</v>
      </c>
      <c r="K775" s="106" t="s">
        <v>84</v>
      </c>
      <c r="M775" s="107">
        <v>40534</v>
      </c>
      <c r="N775" s="106" t="s">
        <v>84</v>
      </c>
      <c r="O775" s="106" t="s">
        <v>39</v>
      </c>
      <c r="P775" s="107">
        <v>40534</v>
      </c>
      <c r="Q775" s="106" t="s">
        <v>35</v>
      </c>
      <c r="R775" s="107">
        <v>37894</v>
      </c>
      <c r="S775" s="106" t="s">
        <v>35</v>
      </c>
      <c r="T775" s="107">
        <v>39875</v>
      </c>
      <c r="U775" s="106" t="s">
        <v>84</v>
      </c>
      <c r="V775" s="106" t="s">
        <v>35</v>
      </c>
      <c r="W775" s="107">
        <v>40534</v>
      </c>
      <c r="X775" s="106" t="s">
        <v>84</v>
      </c>
      <c r="Y775" s="106" t="s">
        <v>42</v>
      </c>
      <c r="Z775" s="107">
        <v>40534</v>
      </c>
      <c r="AA775" s="106" t="s">
        <v>86</v>
      </c>
    </row>
    <row r="776" spans="1:27" x14ac:dyDescent="0.25">
      <c r="A776" s="106" t="s">
        <v>2852</v>
      </c>
      <c r="B776" s="106" t="s">
        <v>3122</v>
      </c>
      <c r="C776" s="106" t="s">
        <v>3456</v>
      </c>
      <c r="D776" s="106" t="s">
        <v>3457</v>
      </c>
      <c r="F776" s="106" t="s">
        <v>3458</v>
      </c>
      <c r="G776" s="106" t="s">
        <v>3459</v>
      </c>
      <c r="H776" s="106" t="s">
        <v>3122</v>
      </c>
      <c r="I776" s="106" t="s">
        <v>3460</v>
      </c>
      <c r="J776" s="106" t="s">
        <v>83</v>
      </c>
      <c r="K776" s="106" t="s">
        <v>84</v>
      </c>
      <c r="M776" s="107">
        <v>42493</v>
      </c>
      <c r="N776" s="106" t="s">
        <v>84</v>
      </c>
      <c r="O776" s="106" t="s">
        <v>39</v>
      </c>
      <c r="P776" s="107">
        <v>42493</v>
      </c>
      <c r="Q776" s="106" t="s">
        <v>35</v>
      </c>
      <c r="R776" s="107">
        <v>37111</v>
      </c>
      <c r="S776" s="106" t="s">
        <v>35</v>
      </c>
      <c r="T776" s="107">
        <v>37111</v>
      </c>
      <c r="U776" s="106" t="s">
        <v>84</v>
      </c>
      <c r="V776" s="106" t="s">
        <v>35</v>
      </c>
      <c r="W776" s="107">
        <v>42493</v>
      </c>
      <c r="X776" s="106" t="s">
        <v>84</v>
      </c>
      <c r="Y776" s="106" t="s">
        <v>36</v>
      </c>
      <c r="Z776" s="107">
        <v>42493</v>
      </c>
      <c r="AA776" s="106" t="s">
        <v>86</v>
      </c>
    </row>
    <row r="777" spans="1:27" x14ac:dyDescent="0.25">
      <c r="A777" s="106" t="s">
        <v>2852</v>
      </c>
      <c r="B777" s="106" t="s">
        <v>3122</v>
      </c>
      <c r="C777" s="106" t="s">
        <v>3461</v>
      </c>
      <c r="D777" s="106" t="s">
        <v>3462</v>
      </c>
      <c r="F777" s="106" t="s">
        <v>3463</v>
      </c>
      <c r="G777" s="106" t="s">
        <v>3464</v>
      </c>
      <c r="H777" s="106" t="s">
        <v>3122</v>
      </c>
      <c r="I777" s="106" t="s">
        <v>3465</v>
      </c>
      <c r="J777" s="106" t="s">
        <v>83</v>
      </c>
      <c r="K777" s="106" t="s">
        <v>84</v>
      </c>
      <c r="M777" s="107">
        <v>39098</v>
      </c>
      <c r="N777" s="106" t="s">
        <v>84</v>
      </c>
      <c r="O777" s="106" t="s">
        <v>39</v>
      </c>
      <c r="P777" s="107">
        <v>39834</v>
      </c>
      <c r="Q777" s="106" t="s">
        <v>35</v>
      </c>
      <c r="R777" s="107">
        <v>37522</v>
      </c>
      <c r="S777" s="106" t="s">
        <v>35</v>
      </c>
      <c r="T777" s="107">
        <v>37522</v>
      </c>
      <c r="U777" s="106" t="s">
        <v>84</v>
      </c>
      <c r="V777" s="106" t="s">
        <v>35</v>
      </c>
      <c r="W777" s="107">
        <v>39834</v>
      </c>
      <c r="X777" s="106" t="s">
        <v>85</v>
      </c>
      <c r="AA777" s="106" t="s">
        <v>86</v>
      </c>
    </row>
    <row r="778" spans="1:27" x14ac:dyDescent="0.25">
      <c r="A778" s="106" t="s">
        <v>2852</v>
      </c>
      <c r="B778" s="106" t="s">
        <v>3122</v>
      </c>
      <c r="C778" s="106" t="s">
        <v>3466</v>
      </c>
      <c r="D778" s="106" t="s">
        <v>3467</v>
      </c>
      <c r="F778" s="106" t="s">
        <v>3468</v>
      </c>
      <c r="G778" s="106" t="s">
        <v>2858</v>
      </c>
      <c r="H778" s="106" t="s">
        <v>3122</v>
      </c>
      <c r="I778" s="106" t="s">
        <v>3469</v>
      </c>
      <c r="J778" s="106" t="s">
        <v>83</v>
      </c>
      <c r="K778" s="106" t="s">
        <v>84</v>
      </c>
      <c r="M778" s="107">
        <v>41128</v>
      </c>
      <c r="N778" s="106" t="s">
        <v>84</v>
      </c>
      <c r="O778" s="106" t="s">
        <v>39</v>
      </c>
      <c r="P778" s="107">
        <v>41271</v>
      </c>
      <c r="Q778" s="106" t="s">
        <v>35</v>
      </c>
      <c r="R778" s="107">
        <v>37929</v>
      </c>
      <c r="S778" s="106" t="s">
        <v>35</v>
      </c>
      <c r="T778" s="107">
        <v>40904</v>
      </c>
      <c r="U778" s="106" t="s">
        <v>84</v>
      </c>
      <c r="V778" s="106" t="s">
        <v>35</v>
      </c>
      <c r="W778" s="107">
        <v>41271</v>
      </c>
      <c r="X778" s="106" t="s">
        <v>84</v>
      </c>
      <c r="Y778" s="106" t="s">
        <v>42</v>
      </c>
      <c r="Z778" s="107">
        <v>41271</v>
      </c>
      <c r="AA778" s="106" t="s">
        <v>86</v>
      </c>
    </row>
    <row r="779" spans="1:27" x14ac:dyDescent="0.25">
      <c r="A779" s="106" t="s">
        <v>2852</v>
      </c>
      <c r="B779" s="106" t="s">
        <v>3122</v>
      </c>
      <c r="C779" s="106" t="s">
        <v>3470</v>
      </c>
      <c r="D779" s="106" t="s">
        <v>3471</v>
      </c>
      <c r="F779" s="106" t="s">
        <v>3472</v>
      </c>
      <c r="G779" s="106" t="s">
        <v>3473</v>
      </c>
      <c r="H779" s="106" t="s">
        <v>3122</v>
      </c>
      <c r="I779" s="106" t="s">
        <v>3474</v>
      </c>
      <c r="J779" s="106" t="s">
        <v>116</v>
      </c>
      <c r="K779" s="106" t="s">
        <v>85</v>
      </c>
      <c r="N779" s="106" t="s">
        <v>85</v>
      </c>
      <c r="Q779" s="106" t="s">
        <v>35</v>
      </c>
      <c r="R779" s="107">
        <v>40347</v>
      </c>
      <c r="S779" s="106" t="s">
        <v>35</v>
      </c>
      <c r="T779" s="107">
        <v>40347</v>
      </c>
      <c r="U779" s="106" t="s">
        <v>85</v>
      </c>
      <c r="X779" s="106" t="s">
        <v>85</v>
      </c>
      <c r="AA779" s="106" t="s">
        <v>86</v>
      </c>
    </row>
    <row r="780" spans="1:27" x14ac:dyDescent="0.25">
      <c r="A780" s="106" t="s">
        <v>2852</v>
      </c>
      <c r="B780" s="106" t="s">
        <v>3122</v>
      </c>
      <c r="C780" s="106" t="s">
        <v>3475</v>
      </c>
      <c r="D780" s="106" t="s">
        <v>3476</v>
      </c>
      <c r="F780" s="106" t="s">
        <v>3477</v>
      </c>
      <c r="G780" s="106" t="s">
        <v>3478</v>
      </c>
      <c r="H780" s="106" t="s">
        <v>3122</v>
      </c>
      <c r="I780" s="106" t="s">
        <v>3479</v>
      </c>
      <c r="J780" s="106" t="s">
        <v>83</v>
      </c>
      <c r="K780" s="106" t="s">
        <v>85</v>
      </c>
      <c r="N780" s="106" t="s">
        <v>85</v>
      </c>
      <c r="Q780" s="106" t="s">
        <v>35</v>
      </c>
      <c r="R780" s="107">
        <v>38518</v>
      </c>
      <c r="U780" s="106" t="s">
        <v>85</v>
      </c>
      <c r="X780" s="106" t="s">
        <v>85</v>
      </c>
      <c r="AA780" s="106" t="s">
        <v>86</v>
      </c>
    </row>
    <row r="781" spans="1:27" x14ac:dyDescent="0.25">
      <c r="A781" s="106" t="s">
        <v>2852</v>
      </c>
      <c r="B781" s="106" t="s">
        <v>3122</v>
      </c>
      <c r="C781" s="106" t="s">
        <v>3480</v>
      </c>
      <c r="D781" s="106" t="s">
        <v>3481</v>
      </c>
      <c r="F781" s="106" t="s">
        <v>3482</v>
      </c>
      <c r="G781" s="106" t="s">
        <v>3483</v>
      </c>
      <c r="H781" s="106" t="s">
        <v>3122</v>
      </c>
      <c r="I781" s="106" t="s">
        <v>3484</v>
      </c>
      <c r="J781" s="106" t="s">
        <v>83</v>
      </c>
      <c r="K781" s="106" t="s">
        <v>84</v>
      </c>
      <c r="M781" s="107">
        <v>42941</v>
      </c>
      <c r="N781" s="106" t="s">
        <v>84</v>
      </c>
      <c r="O781" s="106" t="s">
        <v>39</v>
      </c>
      <c r="P781" s="107">
        <v>42892</v>
      </c>
      <c r="Q781" s="106" t="s">
        <v>35</v>
      </c>
      <c r="R781" s="107">
        <v>37287</v>
      </c>
      <c r="S781" s="106" t="s">
        <v>35</v>
      </c>
      <c r="T781" s="107">
        <v>37287</v>
      </c>
      <c r="U781" s="106" t="s">
        <v>84</v>
      </c>
      <c r="V781" s="106" t="s">
        <v>35</v>
      </c>
      <c r="W781" s="107">
        <v>42892</v>
      </c>
      <c r="X781" s="106" t="s">
        <v>85</v>
      </c>
      <c r="AA781" s="106" t="s">
        <v>86</v>
      </c>
    </row>
    <row r="782" spans="1:27" x14ac:dyDescent="0.25">
      <c r="A782" s="106" t="s">
        <v>2852</v>
      </c>
      <c r="B782" s="106" t="s">
        <v>3122</v>
      </c>
      <c r="C782" s="106" t="s">
        <v>3485</v>
      </c>
      <c r="D782" s="106" t="s">
        <v>3486</v>
      </c>
      <c r="F782" s="106" t="s">
        <v>3487</v>
      </c>
      <c r="G782" s="106" t="s">
        <v>3488</v>
      </c>
      <c r="H782" s="106" t="s">
        <v>3122</v>
      </c>
      <c r="I782" s="106" t="s">
        <v>3489</v>
      </c>
      <c r="J782" s="106" t="s">
        <v>83</v>
      </c>
      <c r="K782" s="106" t="s">
        <v>84</v>
      </c>
      <c r="M782" s="107">
        <v>34355</v>
      </c>
      <c r="N782" s="106" t="s">
        <v>84</v>
      </c>
      <c r="O782" s="106" t="s">
        <v>39</v>
      </c>
      <c r="P782" s="107">
        <v>34711</v>
      </c>
      <c r="Q782" s="106" t="s">
        <v>35</v>
      </c>
      <c r="R782" s="107">
        <v>37522</v>
      </c>
      <c r="S782" s="106" t="s">
        <v>35</v>
      </c>
      <c r="T782" s="107">
        <v>37522</v>
      </c>
      <c r="U782" s="106" t="s">
        <v>84</v>
      </c>
      <c r="V782" s="106" t="s">
        <v>35</v>
      </c>
      <c r="W782" s="107">
        <v>37522</v>
      </c>
      <c r="X782" s="106" t="s">
        <v>84</v>
      </c>
      <c r="Y782" s="106" t="s">
        <v>42</v>
      </c>
      <c r="Z782" s="107">
        <v>37522</v>
      </c>
      <c r="AA782" s="106" t="s">
        <v>86</v>
      </c>
    </row>
    <row r="783" spans="1:27" x14ac:dyDescent="0.25">
      <c r="A783" s="106" t="s">
        <v>2852</v>
      </c>
      <c r="B783" s="106" t="s">
        <v>3122</v>
      </c>
      <c r="C783" s="106" t="s">
        <v>3490</v>
      </c>
      <c r="D783" s="106" t="s">
        <v>3491</v>
      </c>
      <c r="F783" s="106" t="s">
        <v>3492</v>
      </c>
      <c r="G783" s="106" t="s">
        <v>3493</v>
      </c>
      <c r="H783" s="106" t="s">
        <v>3122</v>
      </c>
      <c r="I783" s="106" t="s">
        <v>3494</v>
      </c>
      <c r="J783" s="106" t="s">
        <v>116</v>
      </c>
      <c r="K783" s="106" t="s">
        <v>84</v>
      </c>
      <c r="M783" s="107">
        <v>40627</v>
      </c>
      <c r="N783" s="106" t="s">
        <v>84</v>
      </c>
      <c r="O783" s="106" t="s">
        <v>37</v>
      </c>
      <c r="P783" s="107">
        <v>40627</v>
      </c>
      <c r="Q783" s="106" t="s">
        <v>35</v>
      </c>
      <c r="R783" s="107">
        <v>40569</v>
      </c>
      <c r="S783" s="106" t="s">
        <v>35</v>
      </c>
      <c r="T783" s="107">
        <v>40569</v>
      </c>
      <c r="U783" s="106" t="s">
        <v>84</v>
      </c>
      <c r="V783" s="106" t="s">
        <v>35</v>
      </c>
      <c r="W783" s="107">
        <v>40627</v>
      </c>
      <c r="X783" s="106" t="s">
        <v>84</v>
      </c>
      <c r="Y783" s="106" t="s">
        <v>36</v>
      </c>
      <c r="Z783" s="107">
        <v>40627</v>
      </c>
      <c r="AA783" s="106" t="s">
        <v>86</v>
      </c>
    </row>
    <row r="784" spans="1:27" x14ac:dyDescent="0.25">
      <c r="A784" s="106" t="s">
        <v>2852</v>
      </c>
      <c r="B784" s="106" t="s">
        <v>3122</v>
      </c>
      <c r="C784" s="106" t="s">
        <v>3495</v>
      </c>
      <c r="D784" s="106" t="s">
        <v>3496</v>
      </c>
      <c r="F784" s="106" t="s">
        <v>3497</v>
      </c>
      <c r="G784" s="106" t="s">
        <v>3498</v>
      </c>
      <c r="H784" s="106" t="s">
        <v>3122</v>
      </c>
      <c r="I784" s="106" t="s">
        <v>3499</v>
      </c>
      <c r="J784" s="106" t="s">
        <v>83</v>
      </c>
      <c r="K784" s="106" t="s">
        <v>84</v>
      </c>
      <c r="M784" s="107">
        <v>37495</v>
      </c>
      <c r="N784" s="106" t="s">
        <v>84</v>
      </c>
      <c r="O784" s="106" t="s">
        <v>37</v>
      </c>
      <c r="P784" s="107">
        <v>37495</v>
      </c>
      <c r="Q784" s="106" t="s">
        <v>35</v>
      </c>
      <c r="R784" s="107">
        <v>37376</v>
      </c>
      <c r="S784" s="106" t="s">
        <v>35</v>
      </c>
      <c r="T784" s="107">
        <v>37495</v>
      </c>
      <c r="U784" s="106" t="s">
        <v>84</v>
      </c>
      <c r="V784" s="106" t="s">
        <v>35</v>
      </c>
      <c r="W784" s="107">
        <v>37495</v>
      </c>
      <c r="X784" s="106" t="s">
        <v>84</v>
      </c>
      <c r="Y784" s="106" t="s">
        <v>42</v>
      </c>
      <c r="Z784" s="107">
        <v>37495</v>
      </c>
      <c r="AA784" s="106" t="s">
        <v>86</v>
      </c>
    </row>
    <row r="785" spans="1:27" x14ac:dyDescent="0.25">
      <c r="A785" s="106" t="s">
        <v>2852</v>
      </c>
      <c r="B785" s="106" t="s">
        <v>3122</v>
      </c>
      <c r="C785" s="106" t="s">
        <v>3500</v>
      </c>
      <c r="D785" s="106" t="s">
        <v>3501</v>
      </c>
      <c r="F785" s="106" t="s">
        <v>3502</v>
      </c>
      <c r="G785" s="106" t="s">
        <v>3503</v>
      </c>
      <c r="H785" s="106" t="s">
        <v>3122</v>
      </c>
      <c r="I785" s="106" t="s">
        <v>3504</v>
      </c>
      <c r="J785" s="106" t="s">
        <v>83</v>
      </c>
      <c r="K785" s="106" t="s">
        <v>84</v>
      </c>
      <c r="M785" s="107">
        <v>36626</v>
      </c>
      <c r="N785" s="106" t="s">
        <v>84</v>
      </c>
      <c r="O785" s="106" t="s">
        <v>39</v>
      </c>
      <c r="P785" s="107">
        <v>36626</v>
      </c>
      <c r="Q785" s="106" t="s">
        <v>35</v>
      </c>
      <c r="R785" s="107">
        <v>36502</v>
      </c>
      <c r="S785" s="106" t="s">
        <v>35</v>
      </c>
      <c r="T785" s="107">
        <v>36502</v>
      </c>
      <c r="U785" s="106" t="s">
        <v>84</v>
      </c>
      <c r="V785" s="106" t="s">
        <v>35</v>
      </c>
      <c r="W785" s="107">
        <v>36626</v>
      </c>
      <c r="X785" s="106" t="s">
        <v>84</v>
      </c>
      <c r="Y785" s="106" t="s">
        <v>36</v>
      </c>
      <c r="Z785" s="107">
        <v>36626</v>
      </c>
      <c r="AA785" s="106" t="s">
        <v>86</v>
      </c>
    </row>
    <row r="786" spans="1:27" x14ac:dyDescent="0.25">
      <c r="A786" s="106" t="s">
        <v>2852</v>
      </c>
      <c r="B786" s="106" t="s">
        <v>3122</v>
      </c>
      <c r="C786" s="106" t="s">
        <v>3505</v>
      </c>
      <c r="D786" s="106" t="s">
        <v>3506</v>
      </c>
      <c r="F786" s="106" t="s">
        <v>3507</v>
      </c>
      <c r="G786" s="106" t="s">
        <v>3508</v>
      </c>
      <c r="H786" s="106" t="s">
        <v>3122</v>
      </c>
      <c r="I786" s="106" t="s">
        <v>3509</v>
      </c>
      <c r="J786" s="106" t="s">
        <v>83</v>
      </c>
      <c r="K786" s="106" t="s">
        <v>84</v>
      </c>
      <c r="M786" s="107">
        <v>41470</v>
      </c>
      <c r="N786" s="106" t="s">
        <v>84</v>
      </c>
      <c r="O786" s="106" t="s">
        <v>39</v>
      </c>
      <c r="P786" s="107">
        <v>41470</v>
      </c>
      <c r="Q786" s="106" t="s">
        <v>35</v>
      </c>
      <c r="R786" s="107">
        <v>37063</v>
      </c>
      <c r="S786" s="106" t="s">
        <v>35</v>
      </c>
      <c r="T786" s="107">
        <v>37063</v>
      </c>
      <c r="U786" s="106" t="s">
        <v>84</v>
      </c>
      <c r="V786" s="106" t="s">
        <v>35</v>
      </c>
      <c r="W786" s="107">
        <v>41470</v>
      </c>
      <c r="X786" s="106" t="s">
        <v>85</v>
      </c>
      <c r="AA786" s="106" t="s">
        <v>86</v>
      </c>
    </row>
    <row r="787" spans="1:27" x14ac:dyDescent="0.25">
      <c r="A787" s="106" t="s">
        <v>2852</v>
      </c>
      <c r="B787" s="106" t="s">
        <v>3122</v>
      </c>
      <c r="C787" s="106" t="s">
        <v>3510</v>
      </c>
      <c r="D787" s="106" t="s">
        <v>3511</v>
      </c>
      <c r="F787" s="106" t="s">
        <v>3512</v>
      </c>
      <c r="G787" s="106" t="s">
        <v>3165</v>
      </c>
      <c r="H787" s="106" t="s">
        <v>3122</v>
      </c>
      <c r="I787" s="106" t="s">
        <v>3513</v>
      </c>
      <c r="J787" s="106" t="s">
        <v>83</v>
      </c>
      <c r="K787" s="106" t="s">
        <v>84</v>
      </c>
      <c r="M787" s="107">
        <v>40212</v>
      </c>
      <c r="N787" s="106" t="s">
        <v>84</v>
      </c>
      <c r="O787" s="106" t="s">
        <v>39</v>
      </c>
      <c r="P787" s="107">
        <v>40212</v>
      </c>
      <c r="Q787" s="106" t="s">
        <v>35</v>
      </c>
      <c r="R787" s="107">
        <v>37285</v>
      </c>
      <c r="S787" s="106" t="s">
        <v>35</v>
      </c>
      <c r="T787" s="107">
        <v>37285</v>
      </c>
      <c r="U787" s="106" t="s">
        <v>84</v>
      </c>
      <c r="V787" s="106" t="s">
        <v>35</v>
      </c>
      <c r="W787" s="107">
        <v>40212</v>
      </c>
      <c r="X787" s="106" t="s">
        <v>84</v>
      </c>
      <c r="Y787" s="106" t="s">
        <v>42</v>
      </c>
      <c r="Z787" s="107">
        <v>40212</v>
      </c>
      <c r="AA787" s="106" t="s">
        <v>86</v>
      </c>
    </row>
    <row r="788" spans="1:27" x14ac:dyDescent="0.25">
      <c r="A788" s="106" t="s">
        <v>2852</v>
      </c>
      <c r="B788" s="106" t="s">
        <v>3122</v>
      </c>
      <c r="C788" s="106" t="s">
        <v>3514</v>
      </c>
      <c r="D788" s="106" t="s">
        <v>3515</v>
      </c>
      <c r="F788" s="106" t="s">
        <v>3516</v>
      </c>
      <c r="G788" s="106" t="s">
        <v>3370</v>
      </c>
      <c r="H788" s="106" t="s">
        <v>3122</v>
      </c>
      <c r="I788" s="106" t="s">
        <v>3371</v>
      </c>
      <c r="J788" s="106" t="s">
        <v>83</v>
      </c>
      <c r="K788" s="106" t="s">
        <v>84</v>
      </c>
      <c r="M788" s="107">
        <v>42494</v>
      </c>
      <c r="N788" s="106" t="s">
        <v>84</v>
      </c>
      <c r="O788" s="106" t="s">
        <v>39</v>
      </c>
      <c r="P788" s="107">
        <v>42494</v>
      </c>
      <c r="Q788" s="106" t="s">
        <v>35</v>
      </c>
      <c r="R788" s="107">
        <v>42213</v>
      </c>
      <c r="S788" s="106" t="s">
        <v>35</v>
      </c>
      <c r="T788" s="107">
        <v>42213</v>
      </c>
      <c r="U788" s="106" t="s">
        <v>84</v>
      </c>
      <c r="V788" s="106" t="s">
        <v>35</v>
      </c>
      <c r="W788" s="107">
        <v>43872</v>
      </c>
      <c r="X788" s="106" t="s">
        <v>84</v>
      </c>
      <c r="Y788" s="106" t="s">
        <v>42</v>
      </c>
      <c r="Z788" s="107">
        <v>42494</v>
      </c>
      <c r="AA788" s="106" t="s">
        <v>86</v>
      </c>
    </row>
    <row r="789" spans="1:27" x14ac:dyDescent="0.25">
      <c r="A789" s="106" t="s">
        <v>2852</v>
      </c>
      <c r="B789" s="106" t="s">
        <v>3122</v>
      </c>
      <c r="C789" s="106" t="s">
        <v>3517</v>
      </c>
      <c r="D789" s="106" t="s">
        <v>3518</v>
      </c>
      <c r="F789" s="106" t="s">
        <v>3519</v>
      </c>
      <c r="G789" s="106" t="s">
        <v>3520</v>
      </c>
      <c r="H789" s="106" t="s">
        <v>3122</v>
      </c>
      <c r="I789" s="106" t="s">
        <v>3521</v>
      </c>
      <c r="J789" s="106" t="s">
        <v>83</v>
      </c>
      <c r="K789" s="106" t="s">
        <v>84</v>
      </c>
      <c r="M789" s="107">
        <v>36724</v>
      </c>
      <c r="N789" s="106" t="s">
        <v>84</v>
      </c>
      <c r="O789" s="106" t="s">
        <v>39</v>
      </c>
      <c r="P789" s="107">
        <v>36724</v>
      </c>
      <c r="Q789" s="106" t="s">
        <v>35</v>
      </c>
      <c r="R789" s="107">
        <v>36579</v>
      </c>
      <c r="S789" s="106" t="s">
        <v>35</v>
      </c>
      <c r="T789" s="107">
        <v>36579</v>
      </c>
      <c r="U789" s="106" t="s">
        <v>84</v>
      </c>
      <c r="V789" s="106" t="s">
        <v>35</v>
      </c>
      <c r="W789" s="107">
        <v>36724</v>
      </c>
      <c r="X789" s="106" t="s">
        <v>84</v>
      </c>
      <c r="Y789" s="106" t="s">
        <v>36</v>
      </c>
      <c r="Z789" s="107">
        <v>36724</v>
      </c>
      <c r="AA789" s="106" t="s">
        <v>86</v>
      </c>
    </row>
    <row r="790" spans="1:27" x14ac:dyDescent="0.25">
      <c r="A790" s="106" t="s">
        <v>2852</v>
      </c>
      <c r="B790" s="106" t="s">
        <v>3122</v>
      </c>
      <c r="C790" s="106" t="s">
        <v>3522</v>
      </c>
      <c r="D790" s="106" t="s">
        <v>3523</v>
      </c>
      <c r="F790" s="106" t="s">
        <v>3524</v>
      </c>
      <c r="G790" s="106" t="s">
        <v>3525</v>
      </c>
      <c r="H790" s="106" t="s">
        <v>3122</v>
      </c>
      <c r="I790" s="106" t="s">
        <v>3526</v>
      </c>
      <c r="J790" s="106" t="s">
        <v>116</v>
      </c>
      <c r="K790" s="106" t="s">
        <v>84</v>
      </c>
      <c r="M790" s="107">
        <v>39836</v>
      </c>
      <c r="N790" s="106" t="s">
        <v>84</v>
      </c>
      <c r="O790" s="106" t="s">
        <v>37</v>
      </c>
      <c r="P790" s="107">
        <v>39836</v>
      </c>
      <c r="Q790" s="106" t="s">
        <v>35</v>
      </c>
      <c r="R790" s="107">
        <v>39731</v>
      </c>
      <c r="S790" s="106" t="s">
        <v>35</v>
      </c>
      <c r="T790" s="107">
        <v>39731</v>
      </c>
      <c r="U790" s="106" t="s">
        <v>84</v>
      </c>
      <c r="V790" s="106" t="s">
        <v>35</v>
      </c>
      <c r="W790" s="107">
        <v>39836</v>
      </c>
      <c r="X790" s="106" t="s">
        <v>84</v>
      </c>
      <c r="Y790" s="106" t="s">
        <v>36</v>
      </c>
      <c r="Z790" s="107">
        <v>39836</v>
      </c>
      <c r="AA790" s="106" t="s">
        <v>86</v>
      </c>
    </row>
    <row r="791" spans="1:27" x14ac:dyDescent="0.25">
      <c r="A791" s="106" t="s">
        <v>2852</v>
      </c>
      <c r="B791" s="106" t="s">
        <v>3122</v>
      </c>
      <c r="C791" s="106" t="s">
        <v>3527</v>
      </c>
      <c r="D791" s="106" t="s">
        <v>3528</v>
      </c>
      <c r="F791" s="106" t="s">
        <v>3529</v>
      </c>
      <c r="G791" s="106" t="s">
        <v>3261</v>
      </c>
      <c r="H791" s="106" t="s">
        <v>3122</v>
      </c>
      <c r="I791" s="106" t="s">
        <v>3530</v>
      </c>
      <c r="J791" s="106" t="s">
        <v>116</v>
      </c>
      <c r="K791" s="106" t="s">
        <v>84</v>
      </c>
      <c r="M791" s="107">
        <v>39771</v>
      </c>
      <c r="N791" s="106" t="s">
        <v>84</v>
      </c>
      <c r="O791" s="106" t="s">
        <v>37</v>
      </c>
      <c r="P791" s="107">
        <v>39771</v>
      </c>
      <c r="Q791" s="106" t="s">
        <v>35</v>
      </c>
      <c r="R791" s="107">
        <v>39682</v>
      </c>
      <c r="S791" s="106" t="s">
        <v>35</v>
      </c>
      <c r="T791" s="107">
        <v>39682</v>
      </c>
      <c r="U791" s="106" t="s">
        <v>84</v>
      </c>
      <c r="V791" s="106" t="s">
        <v>35</v>
      </c>
      <c r="W791" s="107">
        <v>39771</v>
      </c>
      <c r="X791" s="106" t="s">
        <v>84</v>
      </c>
      <c r="Y791" s="106" t="s">
        <v>36</v>
      </c>
      <c r="Z791" s="107">
        <v>39771</v>
      </c>
      <c r="AA791" s="106" t="s">
        <v>86</v>
      </c>
    </row>
    <row r="792" spans="1:27" x14ac:dyDescent="0.25">
      <c r="A792" s="106" t="s">
        <v>2852</v>
      </c>
      <c r="B792" s="106" t="s">
        <v>3122</v>
      </c>
      <c r="C792" s="106" t="s">
        <v>3531</v>
      </c>
      <c r="D792" s="106" t="s">
        <v>3532</v>
      </c>
      <c r="F792" s="106" t="s">
        <v>3533</v>
      </c>
      <c r="G792" s="106" t="s">
        <v>3534</v>
      </c>
      <c r="H792" s="106" t="s">
        <v>3122</v>
      </c>
      <c r="I792" s="106" t="s">
        <v>3535</v>
      </c>
      <c r="J792" s="106" t="s">
        <v>116</v>
      </c>
      <c r="K792" s="106" t="s">
        <v>84</v>
      </c>
      <c r="M792" s="107">
        <v>40967</v>
      </c>
      <c r="N792" s="106" t="s">
        <v>84</v>
      </c>
      <c r="O792" s="106" t="s">
        <v>37</v>
      </c>
      <c r="P792" s="107">
        <v>41012</v>
      </c>
      <c r="Q792" s="106" t="s">
        <v>35</v>
      </c>
      <c r="R792" s="107">
        <v>40904</v>
      </c>
      <c r="S792" s="106" t="s">
        <v>35</v>
      </c>
      <c r="T792" s="107">
        <v>40904</v>
      </c>
      <c r="U792" s="106" t="s">
        <v>84</v>
      </c>
      <c r="V792" s="106" t="s">
        <v>35</v>
      </c>
      <c r="W792" s="107">
        <v>41012</v>
      </c>
      <c r="X792" s="106" t="s">
        <v>84</v>
      </c>
      <c r="Y792" s="106" t="s">
        <v>36</v>
      </c>
      <c r="Z792" s="107">
        <v>41012</v>
      </c>
      <c r="AA792" s="106" t="s">
        <v>86</v>
      </c>
    </row>
    <row r="793" spans="1:27" x14ac:dyDescent="0.25">
      <c r="A793" s="106" t="s">
        <v>2852</v>
      </c>
      <c r="B793" s="106" t="s">
        <v>3122</v>
      </c>
      <c r="C793" s="106" t="s">
        <v>3536</v>
      </c>
      <c r="D793" s="106" t="s">
        <v>3537</v>
      </c>
      <c r="F793" s="106" t="s">
        <v>3538</v>
      </c>
      <c r="G793" s="106" t="s">
        <v>3539</v>
      </c>
      <c r="H793" s="106" t="s">
        <v>3122</v>
      </c>
      <c r="I793" s="106" t="s">
        <v>3540</v>
      </c>
      <c r="J793" s="106" t="s">
        <v>116</v>
      </c>
      <c r="K793" s="106" t="s">
        <v>84</v>
      </c>
      <c r="M793" s="107">
        <v>40939</v>
      </c>
      <c r="N793" s="106" t="s">
        <v>84</v>
      </c>
      <c r="O793" s="106" t="s">
        <v>37</v>
      </c>
      <c r="P793" s="107">
        <v>41012</v>
      </c>
      <c r="Q793" s="106" t="s">
        <v>35</v>
      </c>
      <c r="R793" s="107">
        <v>40904</v>
      </c>
      <c r="S793" s="106" t="s">
        <v>35</v>
      </c>
      <c r="T793" s="107">
        <v>40904</v>
      </c>
      <c r="U793" s="106" t="s">
        <v>84</v>
      </c>
      <c r="V793" s="106" t="s">
        <v>35</v>
      </c>
      <c r="W793" s="107">
        <v>41012</v>
      </c>
      <c r="X793" s="106" t="s">
        <v>84</v>
      </c>
      <c r="Y793" s="106" t="s">
        <v>36</v>
      </c>
      <c r="Z793" s="107">
        <v>41012</v>
      </c>
      <c r="AA793" s="106" t="s">
        <v>86</v>
      </c>
    </row>
    <row r="794" spans="1:27" x14ac:dyDescent="0.25">
      <c r="A794" s="106" t="s">
        <v>2852</v>
      </c>
      <c r="B794" s="106" t="s">
        <v>3122</v>
      </c>
      <c r="C794" s="106" t="s">
        <v>3541</v>
      </c>
      <c r="D794" s="106" t="s">
        <v>3542</v>
      </c>
      <c r="F794" s="106" t="s">
        <v>3543</v>
      </c>
      <c r="G794" s="106" t="s">
        <v>3544</v>
      </c>
      <c r="H794" s="106" t="s">
        <v>3122</v>
      </c>
      <c r="I794" s="106" t="s">
        <v>3545</v>
      </c>
      <c r="K794" s="106" t="s">
        <v>84</v>
      </c>
      <c r="M794" s="107">
        <v>39353</v>
      </c>
      <c r="N794" s="106" t="s">
        <v>84</v>
      </c>
      <c r="O794" s="106" t="s">
        <v>37</v>
      </c>
      <c r="P794" s="107">
        <v>39353</v>
      </c>
      <c r="Q794" s="106" t="s">
        <v>35</v>
      </c>
      <c r="R794" s="107">
        <v>40644</v>
      </c>
      <c r="S794" s="106" t="s">
        <v>35</v>
      </c>
      <c r="T794" s="107">
        <v>40644</v>
      </c>
      <c r="U794" s="106" t="s">
        <v>84</v>
      </c>
      <c r="V794" s="106" t="s">
        <v>35</v>
      </c>
      <c r="W794" s="107">
        <v>39353</v>
      </c>
      <c r="X794" s="106" t="s">
        <v>84</v>
      </c>
      <c r="Y794" s="106" t="s">
        <v>42</v>
      </c>
      <c r="Z794" s="107">
        <v>39353</v>
      </c>
      <c r="AA794" s="106" t="s">
        <v>86</v>
      </c>
    </row>
    <row r="795" spans="1:27" x14ac:dyDescent="0.25">
      <c r="A795" s="106" t="s">
        <v>2852</v>
      </c>
      <c r="B795" s="106" t="s">
        <v>3122</v>
      </c>
      <c r="C795" s="106" t="s">
        <v>3546</v>
      </c>
      <c r="D795" s="106" t="s">
        <v>3547</v>
      </c>
      <c r="F795" s="106" t="s">
        <v>3548</v>
      </c>
      <c r="G795" s="106" t="s">
        <v>3549</v>
      </c>
      <c r="H795" s="106" t="s">
        <v>3122</v>
      </c>
      <c r="I795" s="106" t="s">
        <v>3550</v>
      </c>
      <c r="J795" s="106" t="s">
        <v>105</v>
      </c>
      <c r="K795" s="106" t="s">
        <v>84</v>
      </c>
      <c r="M795" s="107">
        <v>41772</v>
      </c>
      <c r="N795" s="106" t="s">
        <v>84</v>
      </c>
      <c r="O795" s="106" t="s">
        <v>39</v>
      </c>
      <c r="P795" s="107">
        <v>41772</v>
      </c>
      <c r="Q795" s="106" t="s">
        <v>35</v>
      </c>
      <c r="R795" s="107">
        <v>41373</v>
      </c>
      <c r="S795" s="106" t="s">
        <v>35</v>
      </c>
      <c r="T795" s="107">
        <v>41373</v>
      </c>
      <c r="U795" s="106" t="s">
        <v>84</v>
      </c>
      <c r="V795" s="106" t="s">
        <v>35</v>
      </c>
      <c r="W795" s="107">
        <v>44252</v>
      </c>
      <c r="X795" s="106" t="s">
        <v>84</v>
      </c>
      <c r="Y795" s="106" t="s">
        <v>42</v>
      </c>
      <c r="Z795" s="107">
        <v>41772</v>
      </c>
      <c r="AA795" s="106" t="s">
        <v>86</v>
      </c>
    </row>
    <row r="796" spans="1:27" x14ac:dyDescent="0.25">
      <c r="A796" s="106" t="s">
        <v>2852</v>
      </c>
      <c r="B796" s="106" t="s">
        <v>3122</v>
      </c>
      <c r="C796" s="106" t="s">
        <v>3551</v>
      </c>
      <c r="D796" s="106" t="s">
        <v>3552</v>
      </c>
      <c r="F796" s="106" t="s">
        <v>3553</v>
      </c>
      <c r="G796" s="106" t="s">
        <v>3554</v>
      </c>
      <c r="H796" s="106" t="s">
        <v>3122</v>
      </c>
      <c r="I796" s="106" t="s">
        <v>3555</v>
      </c>
      <c r="J796" s="106" t="s">
        <v>116</v>
      </c>
      <c r="K796" s="106" t="s">
        <v>84</v>
      </c>
      <c r="M796" s="107">
        <v>42277</v>
      </c>
      <c r="N796" s="106" t="s">
        <v>84</v>
      </c>
      <c r="O796" s="106" t="s">
        <v>39</v>
      </c>
      <c r="P796" s="107">
        <v>42277</v>
      </c>
      <c r="Q796" s="106" t="s">
        <v>35</v>
      </c>
      <c r="R796" s="107">
        <v>41386</v>
      </c>
      <c r="S796" s="106" t="s">
        <v>35</v>
      </c>
      <c r="T796" s="107">
        <v>41386</v>
      </c>
      <c r="U796" s="106" t="s">
        <v>85</v>
      </c>
      <c r="X796" s="106" t="s">
        <v>84</v>
      </c>
      <c r="Y796" s="106" t="s">
        <v>42</v>
      </c>
      <c r="Z796" s="107">
        <v>42277</v>
      </c>
      <c r="AA796" s="106" t="s">
        <v>86</v>
      </c>
    </row>
    <row r="797" spans="1:27" x14ac:dyDescent="0.25">
      <c r="A797" s="106" t="s">
        <v>2852</v>
      </c>
      <c r="B797" s="106" t="s">
        <v>3122</v>
      </c>
      <c r="C797" s="106" t="s">
        <v>3556</v>
      </c>
      <c r="D797" s="106" t="s">
        <v>3557</v>
      </c>
      <c r="F797" s="106" t="s">
        <v>3558</v>
      </c>
      <c r="G797" s="106" t="s">
        <v>3559</v>
      </c>
      <c r="H797" s="106" t="s">
        <v>3122</v>
      </c>
      <c r="I797" s="106" t="s">
        <v>3560</v>
      </c>
      <c r="J797" s="106" t="s">
        <v>105</v>
      </c>
      <c r="K797" s="106" t="s">
        <v>84</v>
      </c>
      <c r="M797" s="107">
        <v>42963</v>
      </c>
      <c r="N797" s="106" t="s">
        <v>84</v>
      </c>
      <c r="O797" s="106" t="s">
        <v>37</v>
      </c>
      <c r="P797" s="107">
        <v>42963</v>
      </c>
      <c r="Q797" s="106" t="s">
        <v>35</v>
      </c>
      <c r="R797" s="107">
        <v>42879</v>
      </c>
      <c r="S797" s="106" t="s">
        <v>35</v>
      </c>
      <c r="T797" s="107">
        <v>42879</v>
      </c>
      <c r="U797" s="106" t="s">
        <v>84</v>
      </c>
      <c r="V797" s="106" t="s">
        <v>35</v>
      </c>
      <c r="W797" s="107">
        <v>42963</v>
      </c>
      <c r="X797" s="106" t="s">
        <v>84</v>
      </c>
      <c r="Y797" s="106" t="s">
        <v>36</v>
      </c>
      <c r="Z797" s="107">
        <v>42963</v>
      </c>
      <c r="AA797" s="106" t="s">
        <v>86</v>
      </c>
    </row>
    <row r="798" spans="1:27" x14ac:dyDescent="0.25">
      <c r="A798" s="106" t="s">
        <v>2852</v>
      </c>
      <c r="B798" s="106" t="s">
        <v>3122</v>
      </c>
      <c r="C798" s="106" t="s">
        <v>3561</v>
      </c>
      <c r="D798" s="106" t="s">
        <v>3562</v>
      </c>
      <c r="F798" s="106" t="s">
        <v>3563</v>
      </c>
      <c r="G798" s="106" t="s">
        <v>3564</v>
      </c>
      <c r="H798" s="106" t="s">
        <v>3122</v>
      </c>
      <c r="I798" s="106" t="s">
        <v>3565</v>
      </c>
      <c r="J798" s="106" t="s">
        <v>83</v>
      </c>
      <c r="K798" s="106" t="s">
        <v>84</v>
      </c>
      <c r="M798" s="107">
        <v>39877</v>
      </c>
      <c r="N798" s="106" t="s">
        <v>84</v>
      </c>
      <c r="O798" s="106" t="s">
        <v>37</v>
      </c>
      <c r="P798" s="107">
        <v>39877</v>
      </c>
      <c r="Q798" s="106" t="s">
        <v>35</v>
      </c>
      <c r="R798" s="107">
        <v>38992</v>
      </c>
      <c r="S798" s="106" t="s">
        <v>35</v>
      </c>
      <c r="T798" s="107">
        <v>39731</v>
      </c>
      <c r="U798" s="106" t="s">
        <v>84</v>
      </c>
      <c r="V798" s="106" t="s">
        <v>35</v>
      </c>
      <c r="W798" s="107">
        <v>39877</v>
      </c>
      <c r="X798" s="106" t="s">
        <v>84</v>
      </c>
      <c r="Y798" s="106" t="s">
        <v>42</v>
      </c>
      <c r="Z798" s="107">
        <v>39877</v>
      </c>
      <c r="AA798" s="106" t="s">
        <v>86</v>
      </c>
    </row>
    <row r="799" spans="1:27" x14ac:dyDescent="0.25">
      <c r="A799" s="106" t="s">
        <v>2852</v>
      </c>
      <c r="B799" s="106" t="s">
        <v>3122</v>
      </c>
      <c r="C799" s="106" t="s">
        <v>3566</v>
      </c>
      <c r="D799" s="106" t="s">
        <v>1486</v>
      </c>
      <c r="F799" s="106" t="s">
        <v>3567</v>
      </c>
      <c r="G799" s="106" t="s">
        <v>3426</v>
      </c>
      <c r="H799" s="106" t="s">
        <v>3122</v>
      </c>
      <c r="I799" s="106" t="s">
        <v>3427</v>
      </c>
      <c r="J799" s="106" t="s">
        <v>116</v>
      </c>
      <c r="K799" s="106" t="s">
        <v>85</v>
      </c>
      <c r="N799" s="106" t="s">
        <v>85</v>
      </c>
      <c r="Q799" s="106" t="s">
        <v>35</v>
      </c>
      <c r="R799" s="107">
        <v>42957</v>
      </c>
      <c r="S799" s="106" t="s">
        <v>35</v>
      </c>
      <c r="T799" s="107">
        <v>42957</v>
      </c>
      <c r="U799" s="106" t="s">
        <v>85</v>
      </c>
      <c r="X799" s="106" t="s">
        <v>85</v>
      </c>
      <c r="AA799" s="106" t="s">
        <v>86</v>
      </c>
    </row>
    <row r="800" spans="1:27" x14ac:dyDescent="0.25">
      <c r="A800" s="106" t="s">
        <v>2852</v>
      </c>
      <c r="B800" s="106" t="s">
        <v>3122</v>
      </c>
      <c r="C800" s="106" t="s">
        <v>3568</v>
      </c>
      <c r="D800" s="106" t="s">
        <v>3569</v>
      </c>
      <c r="F800" s="106" t="s">
        <v>3570</v>
      </c>
      <c r="G800" s="106" t="s">
        <v>3261</v>
      </c>
      <c r="H800" s="106" t="s">
        <v>3122</v>
      </c>
      <c r="I800" s="106" t="s">
        <v>3571</v>
      </c>
      <c r="J800" s="106" t="s">
        <v>116</v>
      </c>
      <c r="K800" s="106" t="s">
        <v>84</v>
      </c>
      <c r="M800" s="107">
        <v>43008</v>
      </c>
      <c r="N800" s="106" t="s">
        <v>84</v>
      </c>
      <c r="O800" s="106" t="s">
        <v>39</v>
      </c>
      <c r="P800" s="107">
        <v>43008</v>
      </c>
      <c r="Q800" s="106" t="s">
        <v>35</v>
      </c>
      <c r="R800" s="107">
        <v>41499</v>
      </c>
      <c r="S800" s="106" t="s">
        <v>35</v>
      </c>
      <c r="T800" s="107">
        <v>41499</v>
      </c>
      <c r="U800" s="106" t="s">
        <v>84</v>
      </c>
      <c r="V800" s="106" t="s">
        <v>35</v>
      </c>
      <c r="W800" s="107">
        <v>43578</v>
      </c>
      <c r="X800" s="106" t="s">
        <v>84</v>
      </c>
      <c r="Y800" s="106" t="s">
        <v>42</v>
      </c>
      <c r="Z800" s="107">
        <v>43008</v>
      </c>
      <c r="AA800" s="106" t="s">
        <v>86</v>
      </c>
    </row>
    <row r="801" spans="1:27" x14ac:dyDescent="0.25">
      <c r="A801" s="106" t="s">
        <v>2852</v>
      </c>
      <c r="B801" s="106" t="s">
        <v>3122</v>
      </c>
      <c r="C801" s="106" t="s">
        <v>3572</v>
      </c>
      <c r="D801" s="106" t="s">
        <v>3573</v>
      </c>
      <c r="F801" s="106" t="s">
        <v>3574</v>
      </c>
      <c r="G801" s="106" t="s">
        <v>3575</v>
      </c>
      <c r="H801" s="106" t="s">
        <v>3122</v>
      </c>
      <c r="I801" s="106" t="s">
        <v>3576</v>
      </c>
      <c r="J801" s="106" t="s">
        <v>83</v>
      </c>
      <c r="K801" s="106" t="s">
        <v>84</v>
      </c>
      <c r="M801" s="107">
        <v>36564</v>
      </c>
      <c r="N801" s="106" t="s">
        <v>84</v>
      </c>
      <c r="O801" s="106" t="s">
        <v>39</v>
      </c>
      <c r="P801" s="107">
        <v>36564</v>
      </c>
      <c r="Q801" s="106" t="s">
        <v>35</v>
      </c>
      <c r="R801" s="107">
        <v>36462</v>
      </c>
      <c r="S801" s="106" t="s">
        <v>35</v>
      </c>
      <c r="T801" s="107">
        <v>36462</v>
      </c>
      <c r="U801" s="106" t="s">
        <v>84</v>
      </c>
      <c r="V801" s="106" t="s">
        <v>35</v>
      </c>
      <c r="W801" s="107">
        <v>36564</v>
      </c>
      <c r="X801" s="106" t="s">
        <v>84</v>
      </c>
      <c r="Y801" s="106" t="s">
        <v>36</v>
      </c>
      <c r="Z801" s="107">
        <v>36564</v>
      </c>
      <c r="AA801" s="106" t="s">
        <v>86</v>
      </c>
    </row>
    <row r="802" spans="1:27" x14ac:dyDescent="0.25">
      <c r="A802" s="106" t="s">
        <v>2852</v>
      </c>
      <c r="B802" s="106" t="s">
        <v>3122</v>
      </c>
      <c r="C802" s="106" t="s">
        <v>3577</v>
      </c>
      <c r="D802" s="106" t="s">
        <v>3578</v>
      </c>
      <c r="F802" s="106" t="s">
        <v>3579</v>
      </c>
      <c r="G802" s="106" t="s">
        <v>3441</v>
      </c>
      <c r="H802" s="106" t="s">
        <v>3122</v>
      </c>
      <c r="I802" s="106" t="s">
        <v>3580</v>
      </c>
      <c r="J802" s="106" t="s">
        <v>105</v>
      </c>
      <c r="K802" s="106" t="s">
        <v>84</v>
      </c>
      <c r="M802" s="107">
        <v>43004</v>
      </c>
      <c r="N802" s="106" t="s">
        <v>84</v>
      </c>
      <c r="O802" s="106" t="s">
        <v>39</v>
      </c>
      <c r="P802" s="107">
        <v>43004</v>
      </c>
      <c r="Q802" s="106" t="s">
        <v>35</v>
      </c>
      <c r="R802" s="107">
        <v>42643</v>
      </c>
      <c r="S802" s="106" t="s">
        <v>35</v>
      </c>
      <c r="T802" s="107">
        <v>42643</v>
      </c>
      <c r="U802" s="106" t="s">
        <v>84</v>
      </c>
      <c r="V802" s="106" t="s">
        <v>35</v>
      </c>
      <c r="W802" s="107">
        <v>45191</v>
      </c>
      <c r="X802" s="106" t="s">
        <v>84</v>
      </c>
      <c r="Y802" s="106" t="s">
        <v>42</v>
      </c>
      <c r="Z802" s="107">
        <v>43004</v>
      </c>
      <c r="AA802" s="106" t="s">
        <v>86</v>
      </c>
    </row>
    <row r="803" spans="1:27" x14ac:dyDescent="0.25">
      <c r="A803" s="106" t="s">
        <v>2852</v>
      </c>
      <c r="B803" s="106" t="s">
        <v>3122</v>
      </c>
      <c r="C803" s="106" t="s">
        <v>3581</v>
      </c>
      <c r="D803" s="106" t="s">
        <v>3582</v>
      </c>
      <c r="F803" s="106" t="s">
        <v>3583</v>
      </c>
      <c r="G803" s="106" t="s">
        <v>878</v>
      </c>
      <c r="H803" s="106" t="s">
        <v>3122</v>
      </c>
      <c r="I803" s="106" t="s">
        <v>3584</v>
      </c>
      <c r="J803" s="106" t="s">
        <v>83</v>
      </c>
      <c r="K803" s="106" t="s">
        <v>84</v>
      </c>
      <c r="M803" s="107">
        <v>36909</v>
      </c>
      <c r="N803" s="106" t="s">
        <v>84</v>
      </c>
      <c r="O803" s="106" t="s">
        <v>39</v>
      </c>
      <c r="P803" s="107">
        <v>36909</v>
      </c>
      <c r="Q803" s="106" t="s">
        <v>35</v>
      </c>
      <c r="R803" s="107">
        <v>36844</v>
      </c>
      <c r="S803" s="106" t="s">
        <v>35</v>
      </c>
      <c r="T803" s="107">
        <v>36844</v>
      </c>
      <c r="U803" s="106" t="s">
        <v>84</v>
      </c>
      <c r="V803" s="106" t="s">
        <v>35</v>
      </c>
      <c r="W803" s="107">
        <v>36909</v>
      </c>
      <c r="X803" s="106" t="s">
        <v>84</v>
      </c>
      <c r="Y803" s="106" t="s">
        <v>36</v>
      </c>
      <c r="Z803" s="107">
        <v>36909</v>
      </c>
      <c r="AA803" s="106" t="s">
        <v>86</v>
      </c>
    </row>
    <row r="804" spans="1:27" x14ac:dyDescent="0.25">
      <c r="A804" s="106" t="s">
        <v>2852</v>
      </c>
      <c r="B804" s="106" t="s">
        <v>3122</v>
      </c>
      <c r="C804" s="106" t="s">
        <v>3585</v>
      </c>
      <c r="D804" s="106" t="s">
        <v>3586</v>
      </c>
      <c r="E804" s="106" t="s">
        <v>641</v>
      </c>
      <c r="F804" s="106" t="s">
        <v>3587</v>
      </c>
      <c r="G804" s="106" t="s">
        <v>3588</v>
      </c>
      <c r="H804" s="106" t="s">
        <v>3122</v>
      </c>
      <c r="I804" s="106" t="s">
        <v>3589</v>
      </c>
      <c r="J804" s="106" t="s">
        <v>105</v>
      </c>
      <c r="K804" s="106" t="s">
        <v>85</v>
      </c>
      <c r="N804" s="106" t="s">
        <v>85</v>
      </c>
      <c r="Q804" s="106" t="s">
        <v>35</v>
      </c>
      <c r="R804" s="107">
        <v>42999</v>
      </c>
      <c r="S804" s="106" t="s">
        <v>35</v>
      </c>
      <c r="T804" s="107">
        <v>42976</v>
      </c>
      <c r="U804" s="106" t="s">
        <v>85</v>
      </c>
      <c r="X804" s="106" t="s">
        <v>85</v>
      </c>
      <c r="AA804" s="106" t="s">
        <v>86</v>
      </c>
    </row>
    <row r="805" spans="1:27" x14ac:dyDescent="0.25">
      <c r="A805" s="106" t="s">
        <v>2852</v>
      </c>
      <c r="B805" s="106" t="s">
        <v>3122</v>
      </c>
      <c r="C805" s="106" t="s">
        <v>3590</v>
      </c>
      <c r="D805" s="106" t="s">
        <v>3591</v>
      </c>
      <c r="F805" s="106" t="s">
        <v>3592</v>
      </c>
      <c r="G805" s="106" t="s">
        <v>3478</v>
      </c>
      <c r="H805" s="106" t="s">
        <v>3122</v>
      </c>
      <c r="I805" s="106" t="s">
        <v>3593</v>
      </c>
      <c r="J805" s="106" t="s">
        <v>83</v>
      </c>
      <c r="K805" s="106" t="s">
        <v>84</v>
      </c>
      <c r="M805" s="107">
        <v>35338</v>
      </c>
      <c r="N805" s="106" t="s">
        <v>84</v>
      </c>
      <c r="O805" s="106" t="s">
        <v>39</v>
      </c>
      <c r="P805" s="107">
        <v>35338</v>
      </c>
      <c r="Q805" s="106" t="s">
        <v>35</v>
      </c>
      <c r="R805" s="107">
        <v>37452</v>
      </c>
      <c r="S805" s="106" t="s">
        <v>35</v>
      </c>
      <c r="T805" s="107">
        <v>37452</v>
      </c>
      <c r="U805" s="106" t="s">
        <v>84</v>
      </c>
      <c r="V805" s="106" t="s">
        <v>35</v>
      </c>
      <c r="W805" s="107">
        <v>35338</v>
      </c>
      <c r="X805" s="106" t="s">
        <v>84</v>
      </c>
      <c r="Y805" s="106" t="s">
        <v>42</v>
      </c>
      <c r="Z805" s="107">
        <v>44202</v>
      </c>
      <c r="AA805" s="106" t="s">
        <v>86</v>
      </c>
    </row>
    <row r="806" spans="1:27" x14ac:dyDescent="0.25">
      <c r="A806" s="106" t="s">
        <v>2852</v>
      </c>
      <c r="B806" s="106" t="s">
        <v>3122</v>
      </c>
      <c r="C806" s="106" t="s">
        <v>3594</v>
      </c>
      <c r="D806" s="106" t="s">
        <v>3595</v>
      </c>
      <c r="F806" s="106" t="s">
        <v>3596</v>
      </c>
      <c r="G806" s="106" t="s">
        <v>3597</v>
      </c>
      <c r="H806" s="106" t="s">
        <v>3122</v>
      </c>
      <c r="I806" s="106" t="s">
        <v>3598</v>
      </c>
      <c r="J806" s="106" t="s">
        <v>105</v>
      </c>
      <c r="K806" s="106" t="s">
        <v>84</v>
      </c>
      <c r="M806" s="107">
        <v>39351</v>
      </c>
      <c r="N806" s="106" t="s">
        <v>84</v>
      </c>
      <c r="O806" s="106" t="s">
        <v>39</v>
      </c>
      <c r="P806" s="107">
        <v>39351</v>
      </c>
      <c r="Q806" s="106" t="s">
        <v>35</v>
      </c>
      <c r="R806" s="107">
        <v>38933</v>
      </c>
      <c r="S806" s="106" t="s">
        <v>35</v>
      </c>
      <c r="T806" s="107">
        <v>38947</v>
      </c>
      <c r="U806" s="106" t="s">
        <v>84</v>
      </c>
      <c r="V806" s="106" t="s">
        <v>35</v>
      </c>
      <c r="W806" s="107">
        <v>39351</v>
      </c>
      <c r="X806" s="106" t="s">
        <v>84</v>
      </c>
      <c r="Y806" s="106" t="s">
        <v>42</v>
      </c>
      <c r="Z806" s="107">
        <v>39351</v>
      </c>
      <c r="AA806" s="106" t="s">
        <v>86</v>
      </c>
    </row>
    <row r="807" spans="1:27" x14ac:dyDescent="0.25">
      <c r="A807" s="106" t="s">
        <v>2852</v>
      </c>
      <c r="B807" s="106" t="s">
        <v>3122</v>
      </c>
      <c r="C807" s="106" t="s">
        <v>3599</v>
      </c>
      <c r="D807" s="106" t="s">
        <v>3600</v>
      </c>
      <c r="F807" s="106" t="s">
        <v>3601</v>
      </c>
      <c r="G807" s="106" t="s">
        <v>3602</v>
      </c>
      <c r="H807" s="106" t="s">
        <v>3122</v>
      </c>
      <c r="I807" s="106" t="s">
        <v>3603</v>
      </c>
      <c r="J807" s="106" t="s">
        <v>116</v>
      </c>
      <c r="K807" s="106" t="s">
        <v>84</v>
      </c>
      <c r="M807" s="107">
        <v>36196</v>
      </c>
      <c r="N807" s="106" t="s">
        <v>84</v>
      </c>
      <c r="O807" s="106" t="s">
        <v>37</v>
      </c>
      <c r="P807" s="107">
        <v>36231</v>
      </c>
      <c r="Q807" s="106" t="s">
        <v>35</v>
      </c>
      <c r="R807" s="107">
        <v>41026</v>
      </c>
      <c r="S807" s="106" t="s">
        <v>35</v>
      </c>
      <c r="T807" s="107">
        <v>41026</v>
      </c>
      <c r="U807" s="106" t="s">
        <v>84</v>
      </c>
      <c r="V807" s="106" t="s">
        <v>35</v>
      </c>
      <c r="W807" s="107">
        <v>41026</v>
      </c>
      <c r="X807" s="106" t="s">
        <v>84</v>
      </c>
      <c r="Y807" s="106" t="s">
        <v>42</v>
      </c>
      <c r="Z807" s="107">
        <v>41026</v>
      </c>
      <c r="AA807" s="106" t="s">
        <v>86</v>
      </c>
    </row>
    <row r="808" spans="1:27" x14ac:dyDescent="0.25">
      <c r="A808" s="106" t="s">
        <v>2852</v>
      </c>
      <c r="B808" s="106" t="s">
        <v>3122</v>
      </c>
      <c r="C808" s="106" t="s">
        <v>3604</v>
      </c>
      <c r="D808" s="106" t="s">
        <v>3605</v>
      </c>
      <c r="F808" s="106" t="s">
        <v>3606</v>
      </c>
      <c r="G808" s="106" t="s">
        <v>3607</v>
      </c>
      <c r="H808" s="106" t="s">
        <v>3122</v>
      </c>
      <c r="I808" s="106" t="s">
        <v>3608</v>
      </c>
      <c r="J808" s="106" t="s">
        <v>83</v>
      </c>
      <c r="K808" s="106" t="s">
        <v>84</v>
      </c>
      <c r="M808" s="107">
        <v>34604</v>
      </c>
      <c r="N808" s="106" t="s">
        <v>84</v>
      </c>
      <c r="O808" s="106" t="s">
        <v>39</v>
      </c>
      <c r="P808" s="107">
        <v>37803</v>
      </c>
      <c r="Q808" s="106" t="s">
        <v>35</v>
      </c>
      <c r="R808" s="107">
        <v>37523</v>
      </c>
      <c r="S808" s="106" t="s">
        <v>35</v>
      </c>
      <c r="T808" s="107">
        <v>37523</v>
      </c>
      <c r="U808" s="106" t="s">
        <v>84</v>
      </c>
      <c r="V808" s="106" t="s">
        <v>35</v>
      </c>
      <c r="W808" s="107">
        <v>37803</v>
      </c>
      <c r="X808" s="106" t="s">
        <v>85</v>
      </c>
      <c r="AA808" s="106" t="s">
        <v>86</v>
      </c>
    </row>
    <row r="809" spans="1:27" x14ac:dyDescent="0.25">
      <c r="A809" s="106" t="s">
        <v>2852</v>
      </c>
      <c r="B809" s="106" t="s">
        <v>3122</v>
      </c>
      <c r="C809" s="106" t="s">
        <v>3609</v>
      </c>
      <c r="D809" s="106" t="s">
        <v>3610</v>
      </c>
      <c r="F809" s="106" t="s">
        <v>3611</v>
      </c>
      <c r="G809" s="106" t="s">
        <v>3612</v>
      </c>
      <c r="H809" s="106" t="s">
        <v>3122</v>
      </c>
      <c r="I809" s="106" t="s">
        <v>3613</v>
      </c>
      <c r="J809" s="106" t="s">
        <v>83</v>
      </c>
      <c r="K809" s="106" t="s">
        <v>84</v>
      </c>
      <c r="M809" s="107">
        <v>36403</v>
      </c>
      <c r="N809" s="106" t="s">
        <v>84</v>
      </c>
      <c r="O809" s="106" t="s">
        <v>39</v>
      </c>
      <c r="P809" s="107">
        <v>36403</v>
      </c>
      <c r="Q809" s="106" t="s">
        <v>35</v>
      </c>
      <c r="R809" s="107">
        <v>37440</v>
      </c>
      <c r="S809" s="106" t="s">
        <v>35</v>
      </c>
      <c r="T809" s="107">
        <v>37440</v>
      </c>
      <c r="U809" s="106" t="s">
        <v>84</v>
      </c>
      <c r="V809" s="106" t="s">
        <v>35</v>
      </c>
      <c r="W809" s="107">
        <v>36403</v>
      </c>
      <c r="X809" s="106" t="s">
        <v>84</v>
      </c>
      <c r="Y809" s="106" t="s">
        <v>36</v>
      </c>
      <c r="Z809" s="107">
        <v>36403</v>
      </c>
      <c r="AA809" s="106" t="s">
        <v>86</v>
      </c>
    </row>
    <row r="810" spans="1:27" x14ac:dyDescent="0.25">
      <c r="A810" s="106" t="s">
        <v>2852</v>
      </c>
      <c r="B810" s="106" t="s">
        <v>3122</v>
      </c>
      <c r="C810" s="106" t="s">
        <v>3614</v>
      </c>
      <c r="D810" s="106" t="s">
        <v>3615</v>
      </c>
      <c r="F810" s="106" t="s">
        <v>3616</v>
      </c>
      <c r="G810" s="106" t="s">
        <v>3617</v>
      </c>
      <c r="H810" s="106" t="s">
        <v>3122</v>
      </c>
      <c r="I810" s="106" t="s">
        <v>3618</v>
      </c>
      <c r="J810" s="106" t="s">
        <v>83</v>
      </c>
      <c r="K810" s="106" t="s">
        <v>84</v>
      </c>
      <c r="M810" s="107">
        <v>39804</v>
      </c>
      <c r="N810" s="106" t="s">
        <v>84</v>
      </c>
      <c r="O810" s="106" t="s">
        <v>39</v>
      </c>
      <c r="P810" s="107">
        <v>39804</v>
      </c>
      <c r="Q810" s="106" t="s">
        <v>35</v>
      </c>
      <c r="R810" s="107">
        <v>37524</v>
      </c>
      <c r="S810" s="106" t="s">
        <v>35</v>
      </c>
      <c r="T810" s="107">
        <v>37525</v>
      </c>
      <c r="U810" s="106" t="s">
        <v>84</v>
      </c>
      <c r="V810" s="106" t="s">
        <v>35</v>
      </c>
      <c r="W810" s="107">
        <v>39804</v>
      </c>
      <c r="X810" s="106" t="s">
        <v>85</v>
      </c>
      <c r="AA810" s="106" t="s">
        <v>86</v>
      </c>
    </row>
    <row r="811" spans="1:27" x14ac:dyDescent="0.25">
      <c r="A811" s="106" t="s">
        <v>2852</v>
      </c>
      <c r="B811" s="106" t="s">
        <v>3122</v>
      </c>
      <c r="C811" s="106" t="s">
        <v>3619</v>
      </c>
      <c r="D811" s="106" t="s">
        <v>3620</v>
      </c>
      <c r="F811" s="106" t="s">
        <v>3621</v>
      </c>
      <c r="G811" s="106" t="s">
        <v>3588</v>
      </c>
      <c r="H811" s="106" t="s">
        <v>3122</v>
      </c>
      <c r="I811" s="106" t="s">
        <v>3589</v>
      </c>
      <c r="J811" s="106" t="s">
        <v>116</v>
      </c>
      <c r="K811" s="106" t="s">
        <v>84</v>
      </c>
      <c r="M811" s="107">
        <v>39836</v>
      </c>
      <c r="N811" s="106" t="s">
        <v>84</v>
      </c>
      <c r="O811" s="106" t="s">
        <v>37</v>
      </c>
      <c r="P811" s="107">
        <v>39836</v>
      </c>
      <c r="Q811" s="106" t="s">
        <v>35</v>
      </c>
      <c r="R811" s="107">
        <v>39784</v>
      </c>
      <c r="S811" s="106" t="s">
        <v>35</v>
      </c>
      <c r="T811" s="107">
        <v>39784</v>
      </c>
      <c r="U811" s="106" t="s">
        <v>84</v>
      </c>
      <c r="V811" s="106" t="s">
        <v>35</v>
      </c>
      <c r="W811" s="107">
        <v>39836</v>
      </c>
      <c r="X811" s="106" t="s">
        <v>84</v>
      </c>
      <c r="Y811" s="106" t="s">
        <v>36</v>
      </c>
      <c r="Z811" s="107">
        <v>39836</v>
      </c>
      <c r="AA811" s="106" t="s">
        <v>86</v>
      </c>
    </row>
    <row r="812" spans="1:27" x14ac:dyDescent="0.25">
      <c r="A812" s="106" t="s">
        <v>2852</v>
      </c>
      <c r="B812" s="106" t="s">
        <v>3122</v>
      </c>
      <c r="C812" s="106" t="s">
        <v>3622</v>
      </c>
      <c r="D812" s="106" t="s">
        <v>3623</v>
      </c>
      <c r="F812" s="106" t="s">
        <v>3624</v>
      </c>
      <c r="G812" s="106" t="s">
        <v>3625</v>
      </c>
      <c r="H812" s="106" t="s">
        <v>3122</v>
      </c>
      <c r="I812" s="106" t="s">
        <v>3626</v>
      </c>
      <c r="J812" s="106" t="s">
        <v>116</v>
      </c>
      <c r="K812" s="106" t="s">
        <v>84</v>
      </c>
      <c r="M812" s="107">
        <v>33738</v>
      </c>
      <c r="N812" s="106" t="s">
        <v>84</v>
      </c>
      <c r="O812" s="106" t="s">
        <v>37</v>
      </c>
      <c r="P812" s="107">
        <v>33738</v>
      </c>
      <c r="Q812" s="106" t="s">
        <v>35</v>
      </c>
      <c r="R812" s="107">
        <v>42991</v>
      </c>
      <c r="S812" s="106" t="s">
        <v>35</v>
      </c>
      <c r="T812" s="107">
        <v>42990</v>
      </c>
      <c r="U812" s="106" t="s">
        <v>84</v>
      </c>
      <c r="V812" s="106" t="s">
        <v>35</v>
      </c>
      <c r="W812" s="107">
        <v>43866</v>
      </c>
      <c r="X812" s="106" t="s">
        <v>84</v>
      </c>
      <c r="Y812" s="106" t="s">
        <v>44</v>
      </c>
      <c r="Z812" s="107">
        <v>33738</v>
      </c>
      <c r="AA812" s="106" t="s">
        <v>86</v>
      </c>
    </row>
    <row r="813" spans="1:27" x14ac:dyDescent="0.25">
      <c r="A813" s="106" t="s">
        <v>2852</v>
      </c>
      <c r="B813" s="106" t="s">
        <v>3122</v>
      </c>
      <c r="C813" s="106" t="s">
        <v>3627</v>
      </c>
      <c r="D813" s="106" t="s">
        <v>3628</v>
      </c>
      <c r="F813" s="106" t="s">
        <v>3629</v>
      </c>
      <c r="G813" s="106" t="s">
        <v>3630</v>
      </c>
      <c r="H813" s="106" t="s">
        <v>3122</v>
      </c>
      <c r="I813" s="106" t="s">
        <v>3631</v>
      </c>
      <c r="J813" s="106" t="s">
        <v>83</v>
      </c>
      <c r="K813" s="106" t="s">
        <v>84</v>
      </c>
      <c r="M813" s="107">
        <v>42811</v>
      </c>
      <c r="N813" s="106" t="s">
        <v>84</v>
      </c>
      <c r="O813" s="106" t="s">
        <v>39</v>
      </c>
      <c r="P813" s="107">
        <v>37208</v>
      </c>
      <c r="Q813" s="106" t="s">
        <v>35</v>
      </c>
      <c r="R813" s="107">
        <v>37487</v>
      </c>
      <c r="S813" s="106" t="s">
        <v>35</v>
      </c>
      <c r="T813" s="107">
        <v>37487</v>
      </c>
      <c r="U813" s="106" t="s">
        <v>84</v>
      </c>
      <c r="V813" s="106" t="s">
        <v>35</v>
      </c>
      <c r="W813" s="107">
        <v>44488</v>
      </c>
      <c r="X813" s="106" t="s">
        <v>85</v>
      </c>
      <c r="AA813" s="106" t="s">
        <v>86</v>
      </c>
    </row>
    <row r="814" spans="1:27" x14ac:dyDescent="0.25">
      <c r="A814" s="106" t="s">
        <v>2852</v>
      </c>
      <c r="B814" s="106" t="s">
        <v>3122</v>
      </c>
      <c r="C814" s="106" t="s">
        <v>3632</v>
      </c>
      <c r="D814" s="106" t="s">
        <v>3633</v>
      </c>
      <c r="F814" s="106" t="s">
        <v>3634</v>
      </c>
      <c r="G814" s="106" t="s">
        <v>3635</v>
      </c>
      <c r="H814" s="106" t="s">
        <v>3122</v>
      </c>
      <c r="I814" s="106" t="s">
        <v>3636</v>
      </c>
      <c r="J814" s="106" t="s">
        <v>116</v>
      </c>
      <c r="K814" s="106" t="s">
        <v>84</v>
      </c>
      <c r="M814" s="107">
        <v>40399</v>
      </c>
      <c r="N814" s="106" t="s">
        <v>84</v>
      </c>
      <c r="O814" s="106" t="s">
        <v>37</v>
      </c>
      <c r="P814" s="107">
        <v>40399</v>
      </c>
      <c r="Q814" s="106" t="s">
        <v>35</v>
      </c>
      <c r="R814" s="107">
        <v>40332</v>
      </c>
      <c r="S814" s="106" t="s">
        <v>35</v>
      </c>
      <c r="T814" s="107">
        <v>40332</v>
      </c>
      <c r="U814" s="106" t="s">
        <v>84</v>
      </c>
      <c r="V814" s="106" t="s">
        <v>35</v>
      </c>
      <c r="W814" s="107">
        <v>40399</v>
      </c>
      <c r="X814" s="106" t="s">
        <v>84</v>
      </c>
      <c r="Y814" s="106" t="s">
        <v>42</v>
      </c>
      <c r="Z814" s="107">
        <v>44202</v>
      </c>
      <c r="AA814" s="106" t="s">
        <v>86</v>
      </c>
    </row>
    <row r="815" spans="1:27" x14ac:dyDescent="0.25">
      <c r="A815" s="106" t="s">
        <v>2852</v>
      </c>
      <c r="B815" s="106" t="s">
        <v>3122</v>
      </c>
      <c r="C815" s="106" t="s">
        <v>3637</v>
      </c>
      <c r="D815" s="106" t="s">
        <v>3638</v>
      </c>
      <c r="F815" s="106" t="s">
        <v>3639</v>
      </c>
      <c r="G815" s="106" t="s">
        <v>3375</v>
      </c>
      <c r="H815" s="106" t="s">
        <v>3122</v>
      </c>
      <c r="I815" s="106" t="s">
        <v>3640</v>
      </c>
      <c r="J815" s="106" t="s">
        <v>83</v>
      </c>
      <c r="K815" s="106" t="s">
        <v>84</v>
      </c>
      <c r="M815" s="107">
        <v>43004</v>
      </c>
      <c r="N815" s="106" t="s">
        <v>84</v>
      </c>
      <c r="O815" s="106" t="s">
        <v>39</v>
      </c>
      <c r="P815" s="107">
        <v>43004</v>
      </c>
      <c r="Q815" s="106" t="s">
        <v>35</v>
      </c>
      <c r="R815" s="107">
        <v>37894</v>
      </c>
      <c r="S815" s="106" t="s">
        <v>35</v>
      </c>
      <c r="T815" s="107">
        <v>37894</v>
      </c>
      <c r="U815" s="106" t="s">
        <v>84</v>
      </c>
      <c r="V815" s="106" t="s">
        <v>35</v>
      </c>
      <c r="W815" s="107">
        <v>43004</v>
      </c>
      <c r="X815" s="106" t="s">
        <v>84</v>
      </c>
      <c r="Y815" s="106" t="s">
        <v>42</v>
      </c>
      <c r="Z815" s="107">
        <v>43004</v>
      </c>
      <c r="AA815" s="106" t="s">
        <v>86</v>
      </c>
    </row>
    <row r="816" spans="1:27" x14ac:dyDescent="0.25">
      <c r="A816" s="106" t="s">
        <v>2852</v>
      </c>
      <c r="B816" s="106" t="s">
        <v>3122</v>
      </c>
      <c r="C816" s="106" t="s">
        <v>3641</v>
      </c>
      <c r="D816" s="106" t="s">
        <v>3642</v>
      </c>
      <c r="F816" s="106" t="s">
        <v>3643</v>
      </c>
      <c r="G816" s="106" t="s">
        <v>3644</v>
      </c>
      <c r="H816" s="106" t="s">
        <v>3122</v>
      </c>
      <c r="I816" s="106" t="s">
        <v>3645</v>
      </c>
      <c r="J816" s="106" t="s">
        <v>83</v>
      </c>
      <c r="K816" s="106" t="s">
        <v>84</v>
      </c>
      <c r="M816" s="107">
        <v>40081</v>
      </c>
      <c r="N816" s="106" t="s">
        <v>84</v>
      </c>
      <c r="O816" s="106" t="s">
        <v>37</v>
      </c>
      <c r="P816" s="107">
        <v>40081</v>
      </c>
      <c r="Q816" s="106" t="s">
        <v>35</v>
      </c>
      <c r="R816" s="107">
        <v>38323</v>
      </c>
      <c r="S816" s="106" t="s">
        <v>35</v>
      </c>
      <c r="T816" s="107">
        <v>39352</v>
      </c>
      <c r="U816" s="106" t="s">
        <v>84</v>
      </c>
      <c r="V816" s="106" t="s">
        <v>35</v>
      </c>
      <c r="W816" s="107">
        <v>40081</v>
      </c>
      <c r="X816" s="106" t="s">
        <v>84</v>
      </c>
      <c r="Y816" s="106" t="s">
        <v>36</v>
      </c>
      <c r="Z816" s="107">
        <v>40081</v>
      </c>
      <c r="AA816" s="106" t="s">
        <v>86</v>
      </c>
    </row>
    <row r="817" spans="1:27" x14ac:dyDescent="0.25">
      <c r="A817" s="106" t="s">
        <v>2852</v>
      </c>
      <c r="B817" s="106" t="s">
        <v>3122</v>
      </c>
      <c r="C817" s="106" t="s">
        <v>3646</v>
      </c>
      <c r="D817" s="106" t="s">
        <v>3647</v>
      </c>
      <c r="F817" s="106" t="s">
        <v>3648</v>
      </c>
      <c r="G817" s="106" t="s">
        <v>3649</v>
      </c>
      <c r="H817" s="106" t="s">
        <v>3122</v>
      </c>
      <c r="I817" s="106" t="s">
        <v>3650</v>
      </c>
      <c r="J817" s="106" t="s">
        <v>116</v>
      </c>
      <c r="K817" s="106" t="s">
        <v>84</v>
      </c>
      <c r="M817" s="107">
        <v>44833</v>
      </c>
      <c r="N817" s="106" t="s">
        <v>84</v>
      </c>
      <c r="O817" s="106" t="s">
        <v>37</v>
      </c>
      <c r="P817" s="107">
        <v>44833</v>
      </c>
      <c r="Q817" s="106" t="s">
        <v>35</v>
      </c>
      <c r="R817" s="107">
        <v>43243</v>
      </c>
      <c r="S817" s="106" t="s">
        <v>35</v>
      </c>
      <c r="T817" s="107">
        <v>43369</v>
      </c>
      <c r="U817" s="106" t="s">
        <v>84</v>
      </c>
      <c r="V817" s="106" t="s">
        <v>35</v>
      </c>
      <c r="W817" s="107">
        <v>45177</v>
      </c>
      <c r="X817" s="106" t="s">
        <v>84</v>
      </c>
      <c r="Y817" s="106" t="s">
        <v>42</v>
      </c>
      <c r="Z817" s="107">
        <v>45177</v>
      </c>
      <c r="AA817" s="106" t="s">
        <v>86</v>
      </c>
    </row>
    <row r="818" spans="1:27" x14ac:dyDescent="0.25">
      <c r="A818" s="106" t="s">
        <v>2852</v>
      </c>
      <c r="B818" s="106" t="s">
        <v>3122</v>
      </c>
      <c r="C818" s="106" t="s">
        <v>3651</v>
      </c>
      <c r="D818" s="106" t="s">
        <v>3652</v>
      </c>
      <c r="F818" s="106" t="s">
        <v>3653</v>
      </c>
      <c r="G818" s="106" t="s">
        <v>3654</v>
      </c>
      <c r="H818" s="106" t="s">
        <v>3122</v>
      </c>
      <c r="I818" s="106" t="s">
        <v>3655</v>
      </c>
      <c r="J818" s="106" t="s">
        <v>105</v>
      </c>
      <c r="K818" s="106" t="s">
        <v>84</v>
      </c>
      <c r="M818" s="107">
        <v>43952</v>
      </c>
      <c r="N818" s="106" t="s">
        <v>84</v>
      </c>
      <c r="O818" s="106" t="s">
        <v>37</v>
      </c>
      <c r="P818" s="107">
        <v>43952</v>
      </c>
      <c r="Q818" s="106" t="s">
        <v>35</v>
      </c>
      <c r="R818" s="107">
        <v>43004</v>
      </c>
      <c r="S818" s="106" t="s">
        <v>35</v>
      </c>
      <c r="T818" s="107">
        <v>43000</v>
      </c>
      <c r="U818" s="106" t="s">
        <v>85</v>
      </c>
      <c r="X818" s="106" t="s">
        <v>84</v>
      </c>
      <c r="Y818" s="106" t="s">
        <v>42</v>
      </c>
      <c r="Z818" s="107">
        <v>44917</v>
      </c>
      <c r="AA818" s="106" t="s">
        <v>86</v>
      </c>
    </row>
    <row r="819" spans="1:27" x14ac:dyDescent="0.25">
      <c r="A819" s="106" t="s">
        <v>2852</v>
      </c>
      <c r="B819" s="106" t="s">
        <v>3122</v>
      </c>
      <c r="C819" s="106" t="s">
        <v>3656</v>
      </c>
      <c r="D819" s="106" t="s">
        <v>3657</v>
      </c>
      <c r="F819" s="106" t="s">
        <v>3658</v>
      </c>
      <c r="G819" s="106" t="s">
        <v>3659</v>
      </c>
      <c r="H819" s="106" t="s">
        <v>3122</v>
      </c>
      <c r="I819" s="106" t="s">
        <v>3660</v>
      </c>
      <c r="J819" s="106" t="s">
        <v>83</v>
      </c>
      <c r="K819" s="106" t="s">
        <v>85</v>
      </c>
      <c r="N819" s="106" t="s">
        <v>85</v>
      </c>
      <c r="Q819" s="106" t="s">
        <v>35</v>
      </c>
      <c r="R819" s="107">
        <v>38624</v>
      </c>
      <c r="S819" s="106" t="s">
        <v>35</v>
      </c>
      <c r="T819" s="107">
        <v>43655</v>
      </c>
      <c r="U819" s="106" t="s">
        <v>85</v>
      </c>
      <c r="X819" s="106" t="s">
        <v>85</v>
      </c>
      <c r="AA819" s="106" t="s">
        <v>86</v>
      </c>
    </row>
    <row r="820" spans="1:27" x14ac:dyDescent="0.25">
      <c r="A820" s="106" t="s">
        <v>2852</v>
      </c>
      <c r="B820" s="106" t="s">
        <v>3122</v>
      </c>
      <c r="C820" s="106" t="s">
        <v>3661</v>
      </c>
      <c r="D820" s="106" t="s">
        <v>3662</v>
      </c>
      <c r="F820" s="106" t="s">
        <v>3663</v>
      </c>
      <c r="G820" s="106" t="s">
        <v>3170</v>
      </c>
      <c r="H820" s="106" t="s">
        <v>3122</v>
      </c>
      <c r="I820" s="106" t="s">
        <v>3664</v>
      </c>
      <c r="J820" s="106" t="s">
        <v>116</v>
      </c>
      <c r="K820" s="106" t="s">
        <v>84</v>
      </c>
      <c r="M820" s="107">
        <v>43117</v>
      </c>
      <c r="N820" s="106" t="s">
        <v>84</v>
      </c>
      <c r="O820" s="106" t="s">
        <v>37</v>
      </c>
      <c r="P820" s="107">
        <v>43117</v>
      </c>
      <c r="Q820" s="106" t="s">
        <v>35</v>
      </c>
      <c r="R820" s="107">
        <v>43005</v>
      </c>
      <c r="S820" s="106" t="s">
        <v>35</v>
      </c>
      <c r="T820" s="107">
        <v>42880</v>
      </c>
      <c r="U820" s="106" t="s">
        <v>84</v>
      </c>
      <c r="V820" s="106" t="s">
        <v>35</v>
      </c>
      <c r="W820" s="107">
        <v>43117</v>
      </c>
      <c r="X820" s="106" t="s">
        <v>84</v>
      </c>
      <c r="Y820" s="106" t="s">
        <v>36</v>
      </c>
      <c r="Z820" s="107">
        <v>43117</v>
      </c>
      <c r="AA820" s="106" t="s">
        <v>86</v>
      </c>
    </row>
    <row r="821" spans="1:27" x14ac:dyDescent="0.25">
      <c r="A821" s="106" t="s">
        <v>2852</v>
      </c>
      <c r="B821" s="106" t="s">
        <v>3122</v>
      </c>
      <c r="C821" s="106" t="s">
        <v>3665</v>
      </c>
      <c r="D821" s="106" t="s">
        <v>3666</v>
      </c>
      <c r="F821" s="106" t="s">
        <v>3667</v>
      </c>
      <c r="G821" s="106" t="s">
        <v>3317</v>
      </c>
      <c r="H821" s="106" t="s">
        <v>3122</v>
      </c>
      <c r="I821" s="106" t="s">
        <v>3668</v>
      </c>
      <c r="J821" s="106" t="s">
        <v>116</v>
      </c>
      <c r="K821" s="106" t="s">
        <v>84</v>
      </c>
      <c r="M821" s="107">
        <v>42633</v>
      </c>
      <c r="N821" s="106" t="s">
        <v>84</v>
      </c>
      <c r="O821" s="106" t="s">
        <v>37</v>
      </c>
      <c r="P821" s="107">
        <v>42633</v>
      </c>
      <c r="Q821" s="106" t="s">
        <v>35</v>
      </c>
      <c r="R821" s="107">
        <v>42598</v>
      </c>
      <c r="S821" s="106" t="s">
        <v>35</v>
      </c>
      <c r="T821" s="107">
        <v>42598</v>
      </c>
      <c r="U821" s="106" t="s">
        <v>84</v>
      </c>
      <c r="V821" s="106" t="s">
        <v>35</v>
      </c>
      <c r="W821" s="107">
        <v>42633</v>
      </c>
      <c r="X821" s="106" t="s">
        <v>84</v>
      </c>
      <c r="Y821" s="106" t="s">
        <v>42</v>
      </c>
      <c r="Z821" s="107">
        <v>42633</v>
      </c>
      <c r="AA821" s="106" t="s">
        <v>86</v>
      </c>
    </row>
    <row r="822" spans="1:27" x14ac:dyDescent="0.25">
      <c r="A822" s="106" t="s">
        <v>2852</v>
      </c>
      <c r="B822" s="106" t="s">
        <v>3122</v>
      </c>
      <c r="C822" s="106" t="s">
        <v>3669</v>
      </c>
      <c r="D822" s="106" t="s">
        <v>3670</v>
      </c>
      <c r="F822" s="106" t="s">
        <v>3671</v>
      </c>
      <c r="G822" s="106" t="s">
        <v>3672</v>
      </c>
      <c r="H822" s="106" t="s">
        <v>3122</v>
      </c>
      <c r="I822" s="106" t="s">
        <v>3673</v>
      </c>
      <c r="J822" s="106" t="s">
        <v>83</v>
      </c>
      <c r="K822" s="106" t="s">
        <v>84</v>
      </c>
      <c r="M822" s="107">
        <v>37714</v>
      </c>
      <c r="N822" s="106" t="s">
        <v>84</v>
      </c>
      <c r="O822" s="106" t="s">
        <v>39</v>
      </c>
      <c r="P822" s="107">
        <v>37714</v>
      </c>
      <c r="Q822" s="106" t="s">
        <v>35</v>
      </c>
      <c r="R822" s="107">
        <v>37146</v>
      </c>
      <c r="S822" s="106" t="s">
        <v>35</v>
      </c>
      <c r="T822" s="107">
        <v>37146</v>
      </c>
      <c r="U822" s="106" t="s">
        <v>84</v>
      </c>
      <c r="V822" s="106" t="s">
        <v>35</v>
      </c>
      <c r="W822" s="107">
        <v>37768</v>
      </c>
      <c r="X822" s="106" t="s">
        <v>84</v>
      </c>
      <c r="Y822" s="106" t="s">
        <v>36</v>
      </c>
      <c r="Z822" s="107">
        <v>41421</v>
      </c>
      <c r="AA822" s="106" t="s">
        <v>86</v>
      </c>
    </row>
    <row r="823" spans="1:27" x14ac:dyDescent="0.25">
      <c r="A823" s="106" t="s">
        <v>2852</v>
      </c>
      <c r="B823" s="106" t="s">
        <v>3122</v>
      </c>
      <c r="C823" s="106" t="s">
        <v>3674</v>
      </c>
      <c r="D823" s="106" t="s">
        <v>3675</v>
      </c>
      <c r="F823" s="106" t="s">
        <v>3676</v>
      </c>
      <c r="G823" s="106" t="s">
        <v>3677</v>
      </c>
      <c r="H823" s="106" t="s">
        <v>3122</v>
      </c>
      <c r="I823" s="106" t="s">
        <v>3678</v>
      </c>
      <c r="J823" s="106" t="s">
        <v>105</v>
      </c>
      <c r="K823" s="106" t="s">
        <v>84</v>
      </c>
      <c r="M823" s="107">
        <v>41547</v>
      </c>
      <c r="N823" s="106" t="s">
        <v>84</v>
      </c>
      <c r="O823" s="106" t="s">
        <v>39</v>
      </c>
      <c r="P823" s="107">
        <v>41547</v>
      </c>
      <c r="Q823" s="106" t="s">
        <v>35</v>
      </c>
      <c r="R823" s="107">
        <v>39938</v>
      </c>
      <c r="S823" s="106" t="s">
        <v>35</v>
      </c>
      <c r="T823" s="107">
        <v>40498</v>
      </c>
      <c r="U823" s="106" t="s">
        <v>84</v>
      </c>
      <c r="V823" s="106" t="s">
        <v>35</v>
      </c>
      <c r="W823" s="107">
        <v>41547</v>
      </c>
      <c r="X823" s="106" t="s">
        <v>84</v>
      </c>
      <c r="Y823" s="106" t="s">
        <v>42</v>
      </c>
      <c r="Z823" s="107">
        <v>41547</v>
      </c>
      <c r="AA823" s="106" t="s">
        <v>86</v>
      </c>
    </row>
    <row r="824" spans="1:27" x14ac:dyDescent="0.25">
      <c r="A824" s="106" t="s">
        <v>2852</v>
      </c>
      <c r="B824" s="106" t="s">
        <v>3122</v>
      </c>
      <c r="C824" s="106" t="s">
        <v>3679</v>
      </c>
      <c r="D824" s="106" t="s">
        <v>3680</v>
      </c>
      <c r="F824" s="106" t="s">
        <v>3681</v>
      </c>
      <c r="G824" s="106" t="s">
        <v>3682</v>
      </c>
      <c r="H824" s="106" t="s">
        <v>3122</v>
      </c>
      <c r="I824" s="106" t="s">
        <v>3683</v>
      </c>
      <c r="J824" s="106" t="s">
        <v>105</v>
      </c>
      <c r="K824" s="106" t="s">
        <v>84</v>
      </c>
      <c r="M824" s="107">
        <v>43510</v>
      </c>
      <c r="N824" s="106" t="s">
        <v>84</v>
      </c>
      <c r="O824" s="106" t="s">
        <v>37</v>
      </c>
      <c r="P824" s="107">
        <v>43602</v>
      </c>
      <c r="Q824" s="106" t="s">
        <v>35</v>
      </c>
      <c r="R824" s="107">
        <v>40275</v>
      </c>
      <c r="S824" s="106" t="s">
        <v>35</v>
      </c>
      <c r="T824" s="107">
        <v>40275</v>
      </c>
      <c r="U824" s="106" t="s">
        <v>84</v>
      </c>
      <c r="V824" s="106" t="s">
        <v>35</v>
      </c>
      <c r="W824" s="107">
        <v>43602</v>
      </c>
      <c r="X824" s="106" t="s">
        <v>85</v>
      </c>
      <c r="AA824" s="106" t="s">
        <v>86</v>
      </c>
    </row>
    <row r="825" spans="1:27" x14ac:dyDescent="0.25">
      <c r="A825" s="106" t="s">
        <v>2852</v>
      </c>
      <c r="B825" s="106" t="s">
        <v>3122</v>
      </c>
      <c r="C825" s="106" t="s">
        <v>3684</v>
      </c>
      <c r="D825" s="106" t="s">
        <v>3685</v>
      </c>
      <c r="F825" s="106" t="s">
        <v>3686</v>
      </c>
      <c r="G825" s="106" t="s">
        <v>3165</v>
      </c>
      <c r="H825" s="106" t="s">
        <v>3122</v>
      </c>
      <c r="I825" s="106" t="s">
        <v>3687</v>
      </c>
      <c r="J825" s="106" t="s">
        <v>83</v>
      </c>
      <c r="K825" s="106" t="s">
        <v>85</v>
      </c>
      <c r="N825" s="106" t="s">
        <v>85</v>
      </c>
      <c r="Q825" s="106" t="s">
        <v>35</v>
      </c>
      <c r="R825" s="107">
        <v>37148</v>
      </c>
      <c r="U825" s="106" t="s">
        <v>85</v>
      </c>
      <c r="X825" s="106" t="s">
        <v>85</v>
      </c>
      <c r="AA825" s="106" t="s">
        <v>86</v>
      </c>
    </row>
    <row r="826" spans="1:27" x14ac:dyDescent="0.25">
      <c r="A826" s="106" t="s">
        <v>2852</v>
      </c>
      <c r="B826" s="106" t="s">
        <v>3122</v>
      </c>
      <c r="C826" s="106" t="s">
        <v>3688</v>
      </c>
      <c r="D826" s="106" t="s">
        <v>3689</v>
      </c>
      <c r="F826" s="106" t="s">
        <v>3690</v>
      </c>
      <c r="G826" s="106" t="s">
        <v>3326</v>
      </c>
      <c r="H826" s="106" t="s">
        <v>3122</v>
      </c>
      <c r="I826" s="106" t="s">
        <v>3691</v>
      </c>
      <c r="J826" s="106" t="s">
        <v>116</v>
      </c>
      <c r="K826" s="106" t="s">
        <v>84</v>
      </c>
      <c r="M826" s="107">
        <v>40361</v>
      </c>
      <c r="N826" s="106" t="s">
        <v>84</v>
      </c>
      <c r="O826" s="106" t="s">
        <v>37</v>
      </c>
      <c r="P826" s="107">
        <v>40361</v>
      </c>
      <c r="Q826" s="106" t="s">
        <v>35</v>
      </c>
      <c r="R826" s="107">
        <v>40267</v>
      </c>
      <c r="S826" s="106" t="s">
        <v>35</v>
      </c>
      <c r="T826" s="107">
        <v>40267</v>
      </c>
      <c r="U826" s="106" t="s">
        <v>84</v>
      </c>
      <c r="V826" s="106" t="s">
        <v>35</v>
      </c>
      <c r="W826" s="107">
        <v>40361</v>
      </c>
      <c r="X826" s="106" t="s">
        <v>84</v>
      </c>
      <c r="Y826" s="106" t="s">
        <v>36</v>
      </c>
      <c r="Z826" s="107">
        <v>40361</v>
      </c>
      <c r="AA826" s="106" t="s">
        <v>86</v>
      </c>
    </row>
    <row r="827" spans="1:27" x14ac:dyDescent="0.25">
      <c r="A827" s="106" t="s">
        <v>2852</v>
      </c>
      <c r="B827" s="106" t="s">
        <v>3122</v>
      </c>
      <c r="C827" s="106" t="s">
        <v>3692</v>
      </c>
      <c r="D827" s="106" t="s">
        <v>3693</v>
      </c>
      <c r="F827" s="106" t="s">
        <v>3694</v>
      </c>
      <c r="G827" s="106" t="s">
        <v>3441</v>
      </c>
      <c r="H827" s="106" t="s">
        <v>3122</v>
      </c>
      <c r="I827" s="106" t="s">
        <v>3695</v>
      </c>
      <c r="J827" s="106" t="s">
        <v>83</v>
      </c>
      <c r="K827" s="106" t="s">
        <v>84</v>
      </c>
      <c r="M827" s="107">
        <v>36777</v>
      </c>
      <c r="N827" s="106" t="s">
        <v>85</v>
      </c>
      <c r="Q827" s="106" t="s">
        <v>350</v>
      </c>
      <c r="R827" s="107">
        <v>44950</v>
      </c>
      <c r="S827" s="106" t="s">
        <v>35</v>
      </c>
      <c r="T827" s="107">
        <v>43728</v>
      </c>
      <c r="U827" s="106" t="s">
        <v>85</v>
      </c>
      <c r="X827" s="106" t="s">
        <v>85</v>
      </c>
      <c r="AA827" s="106" t="s">
        <v>86</v>
      </c>
    </row>
    <row r="828" spans="1:27" x14ac:dyDescent="0.25">
      <c r="A828" s="106" t="s">
        <v>2852</v>
      </c>
      <c r="B828" s="106" t="s">
        <v>3122</v>
      </c>
      <c r="C828" s="106" t="s">
        <v>3696</v>
      </c>
      <c r="D828" s="106" t="s">
        <v>3697</v>
      </c>
      <c r="F828" s="106" t="s">
        <v>3698</v>
      </c>
      <c r="G828" s="106" t="s">
        <v>3508</v>
      </c>
      <c r="H828" s="106" t="s">
        <v>3122</v>
      </c>
      <c r="I828" s="106" t="s">
        <v>3699</v>
      </c>
      <c r="J828" s="106" t="s">
        <v>105</v>
      </c>
      <c r="K828" s="106" t="s">
        <v>84</v>
      </c>
      <c r="M828" s="107">
        <v>40480</v>
      </c>
      <c r="N828" s="106" t="s">
        <v>84</v>
      </c>
      <c r="O828" s="106" t="s">
        <v>37</v>
      </c>
      <c r="P828" s="107">
        <v>40480</v>
      </c>
      <c r="Q828" s="106" t="s">
        <v>35</v>
      </c>
      <c r="R828" s="107">
        <v>40354</v>
      </c>
      <c r="S828" s="106" t="s">
        <v>35</v>
      </c>
      <c r="T828" s="107">
        <v>40353</v>
      </c>
      <c r="U828" s="106" t="s">
        <v>84</v>
      </c>
      <c r="V828" s="106" t="s">
        <v>35</v>
      </c>
      <c r="W828" s="107">
        <v>40480</v>
      </c>
      <c r="X828" s="106" t="s">
        <v>84</v>
      </c>
      <c r="Y828" s="106" t="s">
        <v>36</v>
      </c>
      <c r="Z828" s="107">
        <v>40480</v>
      </c>
      <c r="AA828" s="106" t="s">
        <v>86</v>
      </c>
    </row>
    <row r="829" spans="1:27" x14ac:dyDescent="0.25">
      <c r="A829" s="106" t="s">
        <v>2852</v>
      </c>
      <c r="B829" s="106" t="s">
        <v>3122</v>
      </c>
      <c r="C829" s="106" t="s">
        <v>3700</v>
      </c>
      <c r="D829" s="106" t="s">
        <v>3701</v>
      </c>
      <c r="F829" s="106" t="s">
        <v>3702</v>
      </c>
      <c r="G829" s="106" t="s">
        <v>3170</v>
      </c>
      <c r="H829" s="106" t="s">
        <v>3122</v>
      </c>
      <c r="I829" s="106" t="s">
        <v>3703</v>
      </c>
      <c r="J829" s="106" t="s">
        <v>116</v>
      </c>
      <c r="K829" s="106" t="s">
        <v>84</v>
      </c>
      <c r="M829" s="107">
        <v>41086</v>
      </c>
      <c r="N829" s="106" t="s">
        <v>84</v>
      </c>
      <c r="O829" s="106" t="s">
        <v>39</v>
      </c>
      <c r="P829" s="107">
        <v>41282</v>
      </c>
      <c r="Q829" s="106" t="s">
        <v>35</v>
      </c>
      <c r="R829" s="107">
        <v>40933</v>
      </c>
      <c r="S829" s="106" t="s">
        <v>35</v>
      </c>
      <c r="T829" s="107">
        <v>40946</v>
      </c>
      <c r="U829" s="106" t="s">
        <v>84</v>
      </c>
      <c r="V829" s="106" t="s">
        <v>35</v>
      </c>
      <c r="W829" s="107">
        <v>41282</v>
      </c>
      <c r="X829" s="106" t="s">
        <v>84</v>
      </c>
      <c r="Y829" s="106" t="s">
        <v>42</v>
      </c>
      <c r="Z829" s="107">
        <v>41282</v>
      </c>
      <c r="AA829" s="106" t="s">
        <v>86</v>
      </c>
    </row>
    <row r="830" spans="1:27" x14ac:dyDescent="0.25">
      <c r="A830" s="106" t="s">
        <v>2852</v>
      </c>
      <c r="B830" s="106" t="s">
        <v>3122</v>
      </c>
      <c r="C830" s="106" t="s">
        <v>3704</v>
      </c>
      <c r="D830" s="106" t="s">
        <v>3705</v>
      </c>
      <c r="F830" s="106" t="s">
        <v>3706</v>
      </c>
      <c r="G830" s="106" t="s">
        <v>2858</v>
      </c>
      <c r="H830" s="106" t="s">
        <v>3122</v>
      </c>
      <c r="I830" s="106" t="s">
        <v>3707</v>
      </c>
      <c r="J830" s="106" t="s">
        <v>116</v>
      </c>
      <c r="K830" s="106" t="s">
        <v>84</v>
      </c>
      <c r="M830" s="107">
        <v>42516</v>
      </c>
      <c r="N830" s="106" t="s">
        <v>84</v>
      </c>
      <c r="O830" s="106" t="s">
        <v>37</v>
      </c>
      <c r="P830" s="107">
        <v>42516</v>
      </c>
      <c r="Q830" s="106" t="s">
        <v>35</v>
      </c>
      <c r="R830" s="107">
        <v>40127</v>
      </c>
      <c r="S830" s="106" t="s">
        <v>35</v>
      </c>
      <c r="T830" s="107">
        <v>40127</v>
      </c>
      <c r="U830" s="106" t="s">
        <v>84</v>
      </c>
      <c r="V830" s="106" t="s">
        <v>35</v>
      </c>
      <c r="W830" s="107">
        <v>43145</v>
      </c>
      <c r="X830" s="106" t="s">
        <v>84</v>
      </c>
      <c r="Y830" s="106" t="s">
        <v>42</v>
      </c>
      <c r="Z830" s="107">
        <v>43145</v>
      </c>
      <c r="AA830" s="106" t="s">
        <v>86</v>
      </c>
    </row>
    <row r="831" spans="1:27" x14ac:dyDescent="0.25">
      <c r="A831" s="106" t="s">
        <v>2852</v>
      </c>
      <c r="B831" s="106" t="s">
        <v>3122</v>
      </c>
      <c r="C831" s="106" t="s">
        <v>3708</v>
      </c>
      <c r="D831" s="106" t="s">
        <v>294</v>
      </c>
      <c r="F831" s="106" t="s">
        <v>3709</v>
      </c>
      <c r="G831" s="106" t="s">
        <v>3261</v>
      </c>
      <c r="H831" s="106" t="s">
        <v>3122</v>
      </c>
      <c r="I831" s="106" t="s">
        <v>3710</v>
      </c>
      <c r="J831" s="106" t="s">
        <v>116</v>
      </c>
      <c r="K831" s="106" t="s">
        <v>84</v>
      </c>
      <c r="M831" s="107">
        <v>39926</v>
      </c>
      <c r="N831" s="106" t="s">
        <v>84</v>
      </c>
      <c r="O831" s="106" t="s">
        <v>37</v>
      </c>
      <c r="P831" s="107">
        <v>39926</v>
      </c>
      <c r="Q831" s="106" t="s">
        <v>35</v>
      </c>
      <c r="R831" s="107">
        <v>39843</v>
      </c>
      <c r="S831" s="106" t="s">
        <v>35</v>
      </c>
      <c r="T831" s="107">
        <v>39843</v>
      </c>
      <c r="U831" s="106" t="s">
        <v>84</v>
      </c>
      <c r="V831" s="106" t="s">
        <v>35</v>
      </c>
      <c r="W831" s="107">
        <v>39926</v>
      </c>
      <c r="X831" s="106" t="s">
        <v>84</v>
      </c>
      <c r="Y831" s="106" t="s">
        <v>36</v>
      </c>
      <c r="Z831" s="107">
        <v>39926</v>
      </c>
      <c r="AA831" s="106" t="s">
        <v>86</v>
      </c>
    </row>
    <row r="832" spans="1:27" x14ac:dyDescent="0.25">
      <c r="A832" s="106" t="s">
        <v>2852</v>
      </c>
      <c r="B832" s="106" t="s">
        <v>3122</v>
      </c>
      <c r="C832" s="106" t="s">
        <v>3711</v>
      </c>
      <c r="D832" s="106" t="s">
        <v>3712</v>
      </c>
      <c r="F832" s="106" t="s">
        <v>3713</v>
      </c>
      <c r="G832" s="106" t="s">
        <v>3714</v>
      </c>
      <c r="H832" s="106" t="s">
        <v>3122</v>
      </c>
      <c r="I832" s="106" t="s">
        <v>3715</v>
      </c>
      <c r="J832" s="106" t="s">
        <v>105</v>
      </c>
      <c r="K832" s="106" t="s">
        <v>84</v>
      </c>
      <c r="M832" s="107">
        <v>41912</v>
      </c>
      <c r="N832" s="106" t="s">
        <v>84</v>
      </c>
      <c r="O832" s="106" t="s">
        <v>39</v>
      </c>
      <c r="P832" s="107">
        <v>41912</v>
      </c>
      <c r="Q832" s="106" t="s">
        <v>35</v>
      </c>
      <c r="R832" s="107">
        <v>40080</v>
      </c>
      <c r="S832" s="106" t="s">
        <v>35</v>
      </c>
      <c r="T832" s="107">
        <v>40080</v>
      </c>
      <c r="U832" s="106" t="s">
        <v>84</v>
      </c>
      <c r="V832" s="106" t="s">
        <v>35</v>
      </c>
      <c r="W832" s="107">
        <v>41912</v>
      </c>
      <c r="X832" s="106" t="s">
        <v>84</v>
      </c>
      <c r="Y832" s="106" t="s">
        <v>42</v>
      </c>
      <c r="Z832" s="107">
        <v>41912</v>
      </c>
      <c r="AA832" s="106" t="s">
        <v>86</v>
      </c>
    </row>
    <row r="833" spans="1:27" x14ac:dyDescent="0.25">
      <c r="A833" s="106" t="s">
        <v>2852</v>
      </c>
      <c r="B833" s="106" t="s">
        <v>3122</v>
      </c>
      <c r="C833" s="106" t="s">
        <v>3716</v>
      </c>
      <c r="D833" s="106" t="s">
        <v>3717</v>
      </c>
      <c r="F833" s="106" t="s">
        <v>3718</v>
      </c>
      <c r="G833" s="106" t="s">
        <v>3719</v>
      </c>
      <c r="H833" s="106" t="s">
        <v>3122</v>
      </c>
      <c r="I833" s="106" t="s">
        <v>3720</v>
      </c>
      <c r="J833" s="106" t="s">
        <v>105</v>
      </c>
      <c r="K833" s="106" t="s">
        <v>84</v>
      </c>
      <c r="M833" s="107">
        <v>43348</v>
      </c>
      <c r="N833" s="106" t="s">
        <v>84</v>
      </c>
      <c r="O833" s="106" t="s">
        <v>37</v>
      </c>
      <c r="P833" s="107">
        <v>43348</v>
      </c>
      <c r="Q833" s="106" t="s">
        <v>35</v>
      </c>
      <c r="R833" s="107">
        <v>42642</v>
      </c>
      <c r="S833" s="106" t="s">
        <v>35</v>
      </c>
      <c r="T833" s="107">
        <v>42643</v>
      </c>
      <c r="U833" s="106" t="s">
        <v>85</v>
      </c>
      <c r="X833" s="106" t="s">
        <v>85</v>
      </c>
      <c r="AA833" s="106" t="s">
        <v>86</v>
      </c>
    </row>
    <row r="834" spans="1:27" x14ac:dyDescent="0.25">
      <c r="A834" s="106" t="s">
        <v>2852</v>
      </c>
      <c r="B834" s="106" t="s">
        <v>3122</v>
      </c>
      <c r="C834" s="106" t="s">
        <v>3721</v>
      </c>
      <c r="D834" s="106" t="s">
        <v>3722</v>
      </c>
      <c r="F834" s="106" t="s">
        <v>3723</v>
      </c>
      <c r="G834" s="106" t="s">
        <v>3724</v>
      </c>
      <c r="H834" s="106" t="s">
        <v>3122</v>
      </c>
      <c r="I834" s="106" t="s">
        <v>3725</v>
      </c>
      <c r="J834" s="106" t="s">
        <v>83</v>
      </c>
      <c r="K834" s="106" t="s">
        <v>84</v>
      </c>
      <c r="M834" s="107">
        <v>39717</v>
      </c>
      <c r="N834" s="106" t="s">
        <v>84</v>
      </c>
      <c r="O834" s="106" t="s">
        <v>37</v>
      </c>
      <c r="P834" s="107">
        <v>39703</v>
      </c>
      <c r="Q834" s="106" t="s">
        <v>35</v>
      </c>
      <c r="R834" s="107">
        <v>38212</v>
      </c>
      <c r="S834" s="106" t="s">
        <v>35</v>
      </c>
      <c r="T834" s="107">
        <v>39463</v>
      </c>
      <c r="U834" s="106" t="s">
        <v>84</v>
      </c>
      <c r="V834" s="106" t="s">
        <v>35</v>
      </c>
      <c r="W834" s="107">
        <v>39717</v>
      </c>
      <c r="X834" s="106" t="s">
        <v>84</v>
      </c>
      <c r="Y834" s="106" t="s">
        <v>42</v>
      </c>
      <c r="Z834" s="107">
        <v>39717</v>
      </c>
      <c r="AA834" s="106" t="s">
        <v>86</v>
      </c>
    </row>
    <row r="835" spans="1:27" x14ac:dyDescent="0.25">
      <c r="A835" s="106" t="s">
        <v>2852</v>
      </c>
      <c r="B835" s="106" t="s">
        <v>3122</v>
      </c>
      <c r="C835" s="106" t="s">
        <v>3726</v>
      </c>
      <c r="D835" s="106" t="s">
        <v>3727</v>
      </c>
      <c r="F835" s="106" t="s">
        <v>3728</v>
      </c>
      <c r="G835" s="106" t="s">
        <v>3729</v>
      </c>
      <c r="H835" s="106" t="s">
        <v>3122</v>
      </c>
      <c r="I835" s="106" t="s">
        <v>3730</v>
      </c>
      <c r="J835" s="106" t="s">
        <v>83</v>
      </c>
      <c r="K835" s="106" t="s">
        <v>84</v>
      </c>
      <c r="M835" s="107">
        <v>42277</v>
      </c>
      <c r="N835" s="106" t="s">
        <v>84</v>
      </c>
      <c r="O835" s="106" t="s">
        <v>39</v>
      </c>
      <c r="P835" s="107">
        <v>42277</v>
      </c>
      <c r="Q835" s="106" t="s">
        <v>35</v>
      </c>
      <c r="R835" s="107">
        <v>37529</v>
      </c>
      <c r="S835" s="106" t="s">
        <v>35</v>
      </c>
      <c r="T835" s="107">
        <v>37529</v>
      </c>
      <c r="U835" s="106" t="s">
        <v>84</v>
      </c>
      <c r="V835" s="106" t="s">
        <v>35</v>
      </c>
      <c r="W835" s="107">
        <v>42277</v>
      </c>
      <c r="X835" s="106" t="s">
        <v>84</v>
      </c>
      <c r="Y835" s="106" t="s">
        <v>42</v>
      </c>
      <c r="Z835" s="107">
        <v>42277</v>
      </c>
      <c r="AA835" s="106" t="s">
        <v>86</v>
      </c>
    </row>
    <row r="836" spans="1:27" x14ac:dyDescent="0.25">
      <c r="A836" s="106" t="s">
        <v>2852</v>
      </c>
      <c r="B836" s="106" t="s">
        <v>3122</v>
      </c>
      <c r="C836" s="106" t="s">
        <v>3731</v>
      </c>
      <c r="D836" s="106" t="s">
        <v>3732</v>
      </c>
      <c r="F836" s="106" t="s">
        <v>3733</v>
      </c>
      <c r="G836" s="106" t="s">
        <v>3734</v>
      </c>
      <c r="H836" s="106" t="s">
        <v>3122</v>
      </c>
      <c r="I836" s="106" t="s">
        <v>3735</v>
      </c>
      <c r="J836" s="106" t="s">
        <v>83</v>
      </c>
      <c r="K836" s="106" t="s">
        <v>84</v>
      </c>
      <c r="M836" s="107">
        <v>41688</v>
      </c>
      <c r="N836" s="106" t="s">
        <v>84</v>
      </c>
      <c r="O836" s="106" t="s">
        <v>37</v>
      </c>
      <c r="P836" s="107">
        <v>41688</v>
      </c>
      <c r="Q836" s="106" t="s">
        <v>35</v>
      </c>
      <c r="R836" s="107">
        <v>37361</v>
      </c>
      <c r="S836" s="106" t="s">
        <v>35</v>
      </c>
      <c r="T836" s="107">
        <v>37361</v>
      </c>
      <c r="U836" s="106" t="s">
        <v>84</v>
      </c>
      <c r="V836" s="106" t="s">
        <v>35</v>
      </c>
      <c r="W836" s="107">
        <v>41688</v>
      </c>
      <c r="X836" s="106" t="s">
        <v>84</v>
      </c>
      <c r="Y836" s="106" t="s">
        <v>36</v>
      </c>
      <c r="Z836" s="107">
        <v>41688</v>
      </c>
      <c r="AA836" s="106" t="s">
        <v>86</v>
      </c>
    </row>
    <row r="837" spans="1:27" x14ac:dyDescent="0.25">
      <c r="A837" s="106" t="s">
        <v>2852</v>
      </c>
      <c r="B837" s="106" t="s">
        <v>3122</v>
      </c>
      <c r="C837" s="106" t="s">
        <v>3736</v>
      </c>
      <c r="D837" s="106" t="s">
        <v>3737</v>
      </c>
      <c r="F837" s="106" t="s">
        <v>3738</v>
      </c>
      <c r="G837" s="106" t="s">
        <v>3739</v>
      </c>
      <c r="H837" s="106" t="s">
        <v>3122</v>
      </c>
      <c r="I837" s="106" t="s">
        <v>3740</v>
      </c>
      <c r="J837" s="106" t="s">
        <v>116</v>
      </c>
      <c r="K837" s="106" t="s">
        <v>84</v>
      </c>
      <c r="M837" s="107">
        <v>41864</v>
      </c>
      <c r="N837" s="106" t="s">
        <v>84</v>
      </c>
      <c r="O837" s="106" t="s">
        <v>37</v>
      </c>
      <c r="P837" s="107">
        <v>41864</v>
      </c>
      <c r="Q837" s="106" t="s">
        <v>35</v>
      </c>
      <c r="R837" s="107">
        <v>41809</v>
      </c>
      <c r="S837" s="106" t="s">
        <v>35</v>
      </c>
      <c r="T837" s="107">
        <v>41809</v>
      </c>
      <c r="U837" s="106" t="s">
        <v>84</v>
      </c>
      <c r="V837" s="106" t="s">
        <v>35</v>
      </c>
      <c r="W837" s="107">
        <v>41864</v>
      </c>
      <c r="X837" s="106" t="s">
        <v>84</v>
      </c>
      <c r="Y837" s="106" t="s">
        <v>36</v>
      </c>
      <c r="Z837" s="107">
        <v>41864</v>
      </c>
      <c r="AA837" s="106" t="s">
        <v>86</v>
      </c>
    </row>
    <row r="838" spans="1:27" x14ac:dyDescent="0.25">
      <c r="A838" s="106" t="s">
        <v>2852</v>
      </c>
      <c r="B838" s="106" t="s">
        <v>3122</v>
      </c>
      <c r="C838" s="106" t="s">
        <v>3741</v>
      </c>
      <c r="D838" s="106" t="s">
        <v>3742</v>
      </c>
      <c r="F838" s="106" t="s">
        <v>3743</v>
      </c>
      <c r="G838" s="106" t="s">
        <v>3294</v>
      </c>
      <c r="H838" s="106" t="s">
        <v>3122</v>
      </c>
      <c r="I838" s="106" t="s">
        <v>3744</v>
      </c>
      <c r="J838" s="106" t="s">
        <v>105</v>
      </c>
      <c r="K838" s="106" t="s">
        <v>84</v>
      </c>
      <c r="M838" s="107">
        <v>41547</v>
      </c>
      <c r="N838" s="106" t="s">
        <v>84</v>
      </c>
      <c r="O838" s="106" t="s">
        <v>39</v>
      </c>
      <c r="P838" s="107">
        <v>41547</v>
      </c>
      <c r="Q838" s="106" t="s">
        <v>35</v>
      </c>
      <c r="R838" s="107">
        <v>41429</v>
      </c>
      <c r="S838" s="106" t="s">
        <v>35</v>
      </c>
      <c r="T838" s="107">
        <v>41429</v>
      </c>
      <c r="U838" s="106" t="s">
        <v>84</v>
      </c>
      <c r="V838" s="106" t="s">
        <v>35</v>
      </c>
      <c r="W838" s="107">
        <v>41547</v>
      </c>
      <c r="X838" s="106" t="s">
        <v>84</v>
      </c>
      <c r="Y838" s="106" t="s">
        <v>36</v>
      </c>
      <c r="Z838" s="107">
        <v>41537</v>
      </c>
      <c r="AA838" s="106" t="s">
        <v>86</v>
      </c>
    </row>
    <row r="839" spans="1:27" x14ac:dyDescent="0.25">
      <c r="A839" s="106" t="s">
        <v>2852</v>
      </c>
      <c r="B839" s="106" t="s">
        <v>3122</v>
      </c>
      <c r="C839" s="106" t="s">
        <v>3745</v>
      </c>
      <c r="D839" s="106" t="s">
        <v>3746</v>
      </c>
      <c r="F839" s="106" t="s">
        <v>3747</v>
      </c>
      <c r="G839" s="106" t="s">
        <v>3739</v>
      </c>
      <c r="H839" s="106" t="s">
        <v>3122</v>
      </c>
      <c r="I839" s="106" t="s">
        <v>3748</v>
      </c>
      <c r="J839" s="106" t="s">
        <v>116</v>
      </c>
      <c r="K839" s="106" t="s">
        <v>84</v>
      </c>
      <c r="M839" s="107">
        <v>42268</v>
      </c>
      <c r="N839" s="106" t="s">
        <v>84</v>
      </c>
      <c r="O839" s="106" t="s">
        <v>37</v>
      </c>
      <c r="P839" s="107">
        <v>42268</v>
      </c>
      <c r="Q839" s="106" t="s">
        <v>35</v>
      </c>
      <c r="R839" s="107">
        <v>41988</v>
      </c>
      <c r="S839" s="106" t="s">
        <v>35</v>
      </c>
      <c r="T839" s="107">
        <v>41988</v>
      </c>
      <c r="U839" s="106" t="s">
        <v>84</v>
      </c>
      <c r="V839" s="106" t="s">
        <v>35</v>
      </c>
      <c r="W839" s="107">
        <v>42268</v>
      </c>
      <c r="X839" s="106" t="s">
        <v>84</v>
      </c>
      <c r="Y839" s="106" t="s">
        <v>42</v>
      </c>
      <c r="Z839" s="107">
        <v>44201</v>
      </c>
      <c r="AA839" s="106" t="s">
        <v>86</v>
      </c>
    </row>
    <row r="840" spans="1:27" x14ac:dyDescent="0.25">
      <c r="A840" s="106" t="s">
        <v>2852</v>
      </c>
      <c r="B840" s="106" t="s">
        <v>3122</v>
      </c>
      <c r="C840" s="106" t="s">
        <v>3749</v>
      </c>
      <c r="D840" s="106" t="s">
        <v>3750</v>
      </c>
      <c r="F840" s="106" t="s">
        <v>3751</v>
      </c>
      <c r="G840" s="106" t="s">
        <v>3326</v>
      </c>
      <c r="H840" s="106" t="s">
        <v>3122</v>
      </c>
      <c r="I840" s="106" t="s">
        <v>3327</v>
      </c>
      <c r="J840" s="106" t="s">
        <v>83</v>
      </c>
      <c r="K840" s="106" t="s">
        <v>84</v>
      </c>
      <c r="M840" s="107">
        <v>33770</v>
      </c>
      <c r="N840" s="106" t="s">
        <v>84</v>
      </c>
      <c r="O840" s="106" t="s">
        <v>39</v>
      </c>
      <c r="P840" s="107">
        <v>34926</v>
      </c>
      <c r="Q840" s="106" t="s">
        <v>35</v>
      </c>
      <c r="R840" s="107">
        <v>37524</v>
      </c>
      <c r="S840" s="106" t="s">
        <v>35</v>
      </c>
      <c r="T840" s="107">
        <v>37524</v>
      </c>
      <c r="U840" s="106" t="s">
        <v>84</v>
      </c>
      <c r="V840" s="106" t="s">
        <v>35</v>
      </c>
      <c r="W840" s="107">
        <v>44722</v>
      </c>
      <c r="X840" s="106" t="s">
        <v>84</v>
      </c>
      <c r="Y840" s="106" t="s">
        <v>42</v>
      </c>
      <c r="Z840" s="107">
        <v>43880</v>
      </c>
      <c r="AA840" s="106" t="s">
        <v>86</v>
      </c>
    </row>
    <row r="841" spans="1:27" x14ac:dyDescent="0.25">
      <c r="A841" s="106" t="s">
        <v>2852</v>
      </c>
      <c r="B841" s="106" t="s">
        <v>3122</v>
      </c>
      <c r="C841" s="106" t="s">
        <v>3752</v>
      </c>
      <c r="D841" s="106" t="s">
        <v>3753</v>
      </c>
      <c r="F841" s="106" t="s">
        <v>3754</v>
      </c>
      <c r="G841" s="106" t="s">
        <v>3755</v>
      </c>
      <c r="H841" s="106" t="s">
        <v>3122</v>
      </c>
      <c r="I841" s="106" t="s">
        <v>3756</v>
      </c>
      <c r="J841" s="106" t="s">
        <v>105</v>
      </c>
      <c r="K841" s="106" t="s">
        <v>84</v>
      </c>
      <c r="M841" s="107">
        <v>40080</v>
      </c>
      <c r="N841" s="106" t="s">
        <v>84</v>
      </c>
      <c r="O841" s="106" t="s">
        <v>37</v>
      </c>
      <c r="P841" s="107">
        <v>40080</v>
      </c>
      <c r="Q841" s="106" t="s">
        <v>35</v>
      </c>
      <c r="R841" s="107">
        <v>40032</v>
      </c>
      <c r="S841" s="106" t="s">
        <v>35</v>
      </c>
      <c r="T841" s="107">
        <v>40032</v>
      </c>
      <c r="U841" s="106" t="s">
        <v>84</v>
      </c>
      <c r="V841" s="106" t="s">
        <v>35</v>
      </c>
      <c r="W841" s="107">
        <v>40080</v>
      </c>
      <c r="X841" s="106" t="s">
        <v>84</v>
      </c>
      <c r="Y841" s="106" t="s">
        <v>36</v>
      </c>
      <c r="Z841" s="107">
        <v>40080</v>
      </c>
      <c r="AA841" s="106" t="s">
        <v>86</v>
      </c>
    </row>
    <row r="842" spans="1:27" x14ac:dyDescent="0.25">
      <c r="A842" s="106" t="s">
        <v>2852</v>
      </c>
      <c r="B842" s="106" t="s">
        <v>3122</v>
      </c>
      <c r="C842" s="106" t="s">
        <v>3757</v>
      </c>
      <c r="D842" s="106" t="s">
        <v>3758</v>
      </c>
      <c r="F842" s="106" t="s">
        <v>3759</v>
      </c>
      <c r="G842" s="106" t="s">
        <v>3145</v>
      </c>
      <c r="H842" s="106" t="s">
        <v>3122</v>
      </c>
      <c r="I842" s="106" t="s">
        <v>3760</v>
      </c>
      <c r="J842" s="106" t="s">
        <v>105</v>
      </c>
      <c r="K842" s="106" t="s">
        <v>84</v>
      </c>
      <c r="M842" s="107">
        <v>42872</v>
      </c>
      <c r="N842" s="106" t="s">
        <v>84</v>
      </c>
      <c r="O842" s="106" t="s">
        <v>37</v>
      </c>
      <c r="P842" s="107">
        <v>42872</v>
      </c>
      <c r="Q842" s="106" t="s">
        <v>35</v>
      </c>
      <c r="R842" s="107">
        <v>42276</v>
      </c>
      <c r="S842" s="106" t="s">
        <v>35</v>
      </c>
      <c r="T842" s="107">
        <v>42271</v>
      </c>
      <c r="U842" s="106" t="s">
        <v>84</v>
      </c>
      <c r="V842" s="106" t="s">
        <v>35</v>
      </c>
      <c r="W842" s="107">
        <v>43382</v>
      </c>
      <c r="X842" s="106" t="s">
        <v>85</v>
      </c>
      <c r="AA842" s="106" t="s">
        <v>86</v>
      </c>
    </row>
    <row r="843" spans="1:27" x14ac:dyDescent="0.25">
      <c r="A843" s="106" t="s">
        <v>2852</v>
      </c>
      <c r="B843" s="106" t="s">
        <v>3122</v>
      </c>
      <c r="C843" s="106" t="s">
        <v>3761</v>
      </c>
      <c r="D843" s="106" t="s">
        <v>3762</v>
      </c>
      <c r="F843" s="106" t="s">
        <v>3763</v>
      </c>
      <c r="G843" s="106" t="s">
        <v>3729</v>
      </c>
      <c r="H843" s="106" t="s">
        <v>3122</v>
      </c>
      <c r="I843" s="106" t="s">
        <v>3764</v>
      </c>
      <c r="J843" s="106" t="s">
        <v>83</v>
      </c>
      <c r="K843" s="106" t="s">
        <v>84</v>
      </c>
      <c r="M843" s="107">
        <v>36880</v>
      </c>
      <c r="N843" s="106" t="s">
        <v>84</v>
      </c>
      <c r="O843" s="106" t="s">
        <v>39</v>
      </c>
      <c r="P843" s="107">
        <v>36880</v>
      </c>
      <c r="Q843" s="106" t="s">
        <v>35</v>
      </c>
      <c r="R843" s="107">
        <v>36633</v>
      </c>
      <c r="S843" s="106" t="s">
        <v>35</v>
      </c>
      <c r="T843" s="107">
        <v>36633</v>
      </c>
      <c r="U843" s="106" t="s">
        <v>84</v>
      </c>
      <c r="V843" s="106" t="s">
        <v>35</v>
      </c>
      <c r="W843" s="107">
        <v>36880</v>
      </c>
      <c r="X843" s="106" t="s">
        <v>84</v>
      </c>
      <c r="Y843" s="106" t="s">
        <v>36</v>
      </c>
      <c r="Z843" s="107">
        <v>36880</v>
      </c>
      <c r="AA843" s="106" t="s">
        <v>86</v>
      </c>
    </row>
    <row r="844" spans="1:27" x14ac:dyDescent="0.25">
      <c r="A844" s="106" t="s">
        <v>2852</v>
      </c>
      <c r="B844" s="106" t="s">
        <v>3122</v>
      </c>
      <c r="C844" s="106" t="s">
        <v>3765</v>
      </c>
      <c r="D844" s="106" t="s">
        <v>3766</v>
      </c>
      <c r="F844" s="106" t="s">
        <v>2881</v>
      </c>
      <c r="G844" s="106" t="s">
        <v>3767</v>
      </c>
      <c r="H844" s="106" t="s">
        <v>3122</v>
      </c>
      <c r="I844" s="106" t="s">
        <v>3442</v>
      </c>
      <c r="J844" s="106" t="s">
        <v>83</v>
      </c>
      <c r="K844" s="106" t="s">
        <v>85</v>
      </c>
      <c r="N844" s="106" t="s">
        <v>85</v>
      </c>
      <c r="Q844" s="106" t="s">
        <v>35</v>
      </c>
      <c r="R844" s="107">
        <v>42600</v>
      </c>
      <c r="S844" s="106" t="s">
        <v>350</v>
      </c>
      <c r="T844" s="107">
        <v>36228</v>
      </c>
      <c r="U844" s="106" t="s">
        <v>85</v>
      </c>
      <c r="X844" s="106" t="s">
        <v>85</v>
      </c>
      <c r="AA844" s="106" t="s">
        <v>86</v>
      </c>
    </row>
    <row r="845" spans="1:27" x14ac:dyDescent="0.25">
      <c r="A845" s="106" t="s">
        <v>2852</v>
      </c>
      <c r="B845" s="106" t="s">
        <v>3122</v>
      </c>
      <c r="C845" s="106" t="s">
        <v>3768</v>
      </c>
      <c r="D845" s="106" t="s">
        <v>324</v>
      </c>
      <c r="F845" s="106" t="s">
        <v>3769</v>
      </c>
      <c r="G845" s="106" t="s">
        <v>3170</v>
      </c>
      <c r="H845" s="106" t="s">
        <v>3122</v>
      </c>
      <c r="I845" s="106" t="s">
        <v>3703</v>
      </c>
      <c r="J845" s="106" t="s">
        <v>83</v>
      </c>
      <c r="K845" s="106" t="s">
        <v>84</v>
      </c>
      <c r="M845" s="107">
        <v>33877</v>
      </c>
      <c r="N845" s="106" t="s">
        <v>84</v>
      </c>
      <c r="O845" s="106" t="s">
        <v>39</v>
      </c>
      <c r="P845" s="107">
        <v>34306</v>
      </c>
      <c r="Q845" s="106" t="s">
        <v>35</v>
      </c>
      <c r="R845" s="107">
        <v>37523</v>
      </c>
      <c r="S845" s="106" t="s">
        <v>35</v>
      </c>
      <c r="T845" s="107">
        <v>37523</v>
      </c>
      <c r="U845" s="106" t="s">
        <v>84</v>
      </c>
      <c r="V845" s="106" t="s">
        <v>35</v>
      </c>
      <c r="W845" s="107">
        <v>34306</v>
      </c>
      <c r="X845" s="106" t="s">
        <v>85</v>
      </c>
      <c r="AA845" s="106" t="s">
        <v>86</v>
      </c>
    </row>
    <row r="846" spans="1:27" x14ac:dyDescent="0.25">
      <c r="A846" s="106" t="s">
        <v>2852</v>
      </c>
      <c r="B846" s="106" t="s">
        <v>3122</v>
      </c>
      <c r="C846" s="106" t="s">
        <v>3770</v>
      </c>
      <c r="D846" s="106" t="s">
        <v>3771</v>
      </c>
      <c r="F846" s="106" t="s">
        <v>3772</v>
      </c>
      <c r="G846" s="106" t="s">
        <v>2975</v>
      </c>
      <c r="H846" s="106" t="s">
        <v>3122</v>
      </c>
      <c r="I846" s="106" t="s">
        <v>3773</v>
      </c>
      <c r="J846" s="106" t="s">
        <v>116</v>
      </c>
      <c r="K846" s="106" t="s">
        <v>84</v>
      </c>
      <c r="M846" s="107">
        <v>41359</v>
      </c>
      <c r="N846" s="106" t="s">
        <v>84</v>
      </c>
      <c r="O846" s="106" t="s">
        <v>39</v>
      </c>
      <c r="P846" s="107">
        <v>41359</v>
      </c>
      <c r="Q846" s="106" t="s">
        <v>35</v>
      </c>
      <c r="R846" s="107">
        <v>41305</v>
      </c>
      <c r="S846" s="106" t="s">
        <v>35</v>
      </c>
      <c r="T846" s="107">
        <v>41305</v>
      </c>
      <c r="U846" s="106" t="s">
        <v>84</v>
      </c>
      <c r="V846" s="106" t="s">
        <v>35</v>
      </c>
      <c r="W846" s="107">
        <v>41359</v>
      </c>
      <c r="X846" s="106" t="s">
        <v>84</v>
      </c>
      <c r="Y846" s="106" t="s">
        <v>36</v>
      </c>
      <c r="Z846" s="107">
        <v>41359</v>
      </c>
      <c r="AA846" s="106" t="s">
        <v>86</v>
      </c>
    </row>
    <row r="847" spans="1:27" x14ac:dyDescent="0.25">
      <c r="A847" s="106" t="s">
        <v>2852</v>
      </c>
      <c r="B847" s="106" t="s">
        <v>3122</v>
      </c>
      <c r="C847" s="106" t="s">
        <v>3774</v>
      </c>
      <c r="D847" s="106" t="s">
        <v>3775</v>
      </c>
      <c r="F847" s="106" t="s">
        <v>3776</v>
      </c>
      <c r="G847" s="106" t="s">
        <v>3777</v>
      </c>
      <c r="H847" s="106" t="s">
        <v>3122</v>
      </c>
      <c r="I847" s="106" t="s">
        <v>3778</v>
      </c>
      <c r="J847" s="106" t="s">
        <v>83</v>
      </c>
      <c r="K847" s="106" t="s">
        <v>84</v>
      </c>
      <c r="M847" s="107">
        <v>43010</v>
      </c>
      <c r="N847" s="106" t="s">
        <v>84</v>
      </c>
      <c r="O847" s="106" t="s">
        <v>37</v>
      </c>
      <c r="P847" s="107">
        <v>43010</v>
      </c>
      <c r="Q847" s="106" t="s">
        <v>35</v>
      </c>
      <c r="R847" s="107">
        <v>37112</v>
      </c>
      <c r="S847" s="106" t="s">
        <v>35</v>
      </c>
      <c r="T847" s="107">
        <v>37112</v>
      </c>
      <c r="U847" s="106" t="s">
        <v>84</v>
      </c>
      <c r="V847" s="106" t="s">
        <v>35</v>
      </c>
      <c r="W847" s="107">
        <v>43928</v>
      </c>
      <c r="X847" s="106" t="s">
        <v>84</v>
      </c>
      <c r="Y847" s="106" t="s">
        <v>42</v>
      </c>
      <c r="Z847" s="107">
        <v>43320</v>
      </c>
      <c r="AA847" s="106" t="s">
        <v>86</v>
      </c>
    </row>
    <row r="848" spans="1:27" x14ac:dyDescent="0.25">
      <c r="A848" s="106" t="s">
        <v>2852</v>
      </c>
      <c r="B848" s="106" t="s">
        <v>3122</v>
      </c>
      <c r="C848" s="106" t="s">
        <v>3779</v>
      </c>
      <c r="D848" s="106" t="s">
        <v>3780</v>
      </c>
      <c r="F848" s="106" t="s">
        <v>3781</v>
      </c>
      <c r="G848" s="106" t="s">
        <v>3782</v>
      </c>
      <c r="H848" s="106" t="s">
        <v>3122</v>
      </c>
      <c r="I848" s="106" t="s">
        <v>3783</v>
      </c>
      <c r="J848" s="106" t="s">
        <v>116</v>
      </c>
      <c r="K848" s="106" t="s">
        <v>84</v>
      </c>
      <c r="M848" s="107">
        <v>41045</v>
      </c>
      <c r="N848" s="106" t="s">
        <v>84</v>
      </c>
      <c r="O848" s="106" t="s">
        <v>37</v>
      </c>
      <c r="P848" s="107">
        <v>41080</v>
      </c>
      <c r="Q848" s="106" t="s">
        <v>35</v>
      </c>
      <c r="R848" s="107">
        <v>40988</v>
      </c>
      <c r="S848" s="106" t="s">
        <v>35</v>
      </c>
      <c r="T848" s="107">
        <v>40988</v>
      </c>
      <c r="U848" s="106" t="s">
        <v>84</v>
      </c>
      <c r="V848" s="106" t="s">
        <v>35</v>
      </c>
      <c r="W848" s="107">
        <v>41080</v>
      </c>
      <c r="X848" s="106" t="s">
        <v>84</v>
      </c>
      <c r="Y848" s="106" t="s">
        <v>42</v>
      </c>
      <c r="Z848" s="107">
        <v>41080</v>
      </c>
      <c r="AA848" s="106" t="s">
        <v>86</v>
      </c>
    </row>
    <row r="849" spans="1:27" x14ac:dyDescent="0.25">
      <c r="A849" s="106" t="s">
        <v>2852</v>
      </c>
      <c r="B849" s="106" t="s">
        <v>3122</v>
      </c>
      <c r="C849" s="106" t="s">
        <v>3784</v>
      </c>
      <c r="D849" s="106" t="s">
        <v>3785</v>
      </c>
      <c r="F849" s="106" t="s">
        <v>3786</v>
      </c>
      <c r="G849" s="106" t="s">
        <v>3787</v>
      </c>
      <c r="H849" s="106" t="s">
        <v>3122</v>
      </c>
      <c r="I849" s="106" t="s">
        <v>3788</v>
      </c>
      <c r="J849" s="106" t="s">
        <v>105</v>
      </c>
      <c r="K849" s="106" t="s">
        <v>85</v>
      </c>
      <c r="N849" s="106" t="s">
        <v>85</v>
      </c>
      <c r="Q849" s="106" t="s">
        <v>35</v>
      </c>
      <c r="R849" s="107">
        <v>41912</v>
      </c>
      <c r="S849" s="106" t="s">
        <v>35</v>
      </c>
      <c r="T849" s="107">
        <v>43000</v>
      </c>
      <c r="U849" s="106" t="s">
        <v>85</v>
      </c>
      <c r="X849" s="106" t="s">
        <v>85</v>
      </c>
      <c r="AA849" s="106" t="s">
        <v>86</v>
      </c>
    </row>
    <row r="850" spans="1:27" x14ac:dyDescent="0.25">
      <c r="A850" s="106" t="s">
        <v>2852</v>
      </c>
      <c r="B850" s="106" t="s">
        <v>3122</v>
      </c>
      <c r="C850" s="106" t="s">
        <v>3789</v>
      </c>
      <c r="D850" s="106" t="s">
        <v>3790</v>
      </c>
      <c r="F850" s="106" t="s">
        <v>3791</v>
      </c>
      <c r="G850" s="106" t="s">
        <v>3792</v>
      </c>
      <c r="H850" s="106" t="s">
        <v>3122</v>
      </c>
      <c r="I850" s="106" t="s">
        <v>3793</v>
      </c>
      <c r="J850" s="106" t="s">
        <v>105</v>
      </c>
      <c r="K850" s="106" t="s">
        <v>84</v>
      </c>
      <c r="M850" s="107">
        <v>41149</v>
      </c>
      <c r="N850" s="106" t="s">
        <v>84</v>
      </c>
      <c r="O850" s="106" t="s">
        <v>37</v>
      </c>
      <c r="P850" s="107">
        <v>41180</v>
      </c>
      <c r="Q850" s="106" t="s">
        <v>35</v>
      </c>
      <c r="R850" s="107">
        <v>40403</v>
      </c>
      <c r="S850" s="106" t="s">
        <v>35</v>
      </c>
      <c r="T850" s="107">
        <v>40403</v>
      </c>
      <c r="U850" s="106" t="s">
        <v>84</v>
      </c>
      <c r="V850" s="106" t="s">
        <v>35</v>
      </c>
      <c r="W850" s="107">
        <v>41180</v>
      </c>
      <c r="X850" s="106" t="s">
        <v>84</v>
      </c>
      <c r="Y850" s="106" t="s">
        <v>42</v>
      </c>
      <c r="Z850" s="107">
        <v>41180</v>
      </c>
      <c r="AA850" s="106" t="s">
        <v>86</v>
      </c>
    </row>
    <row r="851" spans="1:27" x14ac:dyDescent="0.25">
      <c r="A851" s="106" t="s">
        <v>2852</v>
      </c>
      <c r="B851" s="106" t="s">
        <v>3122</v>
      </c>
      <c r="C851" s="106" t="s">
        <v>3794</v>
      </c>
      <c r="D851" s="106" t="s">
        <v>3795</v>
      </c>
      <c r="F851" s="106" t="s">
        <v>3796</v>
      </c>
      <c r="G851" s="106" t="s">
        <v>3380</v>
      </c>
      <c r="H851" s="106" t="s">
        <v>3122</v>
      </c>
      <c r="I851" s="106" t="s">
        <v>3797</v>
      </c>
      <c r="J851" s="106" t="s">
        <v>83</v>
      </c>
      <c r="K851" s="106" t="s">
        <v>84</v>
      </c>
      <c r="M851" s="107">
        <v>41911</v>
      </c>
      <c r="N851" s="106" t="s">
        <v>84</v>
      </c>
      <c r="O851" s="106" t="s">
        <v>39</v>
      </c>
      <c r="P851" s="107">
        <v>41911</v>
      </c>
      <c r="Q851" s="106" t="s">
        <v>35</v>
      </c>
      <c r="R851" s="107">
        <v>36899</v>
      </c>
      <c r="S851" s="106" t="s">
        <v>35</v>
      </c>
      <c r="T851" s="107">
        <v>36899</v>
      </c>
      <c r="U851" s="106" t="s">
        <v>84</v>
      </c>
      <c r="V851" s="106" t="s">
        <v>35</v>
      </c>
      <c r="W851" s="107">
        <v>41911</v>
      </c>
      <c r="X851" s="106" t="s">
        <v>85</v>
      </c>
      <c r="AA851" s="106" t="s">
        <v>86</v>
      </c>
    </row>
    <row r="852" spans="1:27" x14ac:dyDescent="0.25">
      <c r="A852" s="106" t="s">
        <v>2852</v>
      </c>
      <c r="B852" s="106" t="s">
        <v>3122</v>
      </c>
      <c r="C852" s="106" t="s">
        <v>3798</v>
      </c>
      <c r="D852" s="106" t="s">
        <v>3799</v>
      </c>
      <c r="F852" s="106" t="s">
        <v>3800</v>
      </c>
      <c r="G852" s="106" t="s">
        <v>3160</v>
      </c>
      <c r="H852" s="106" t="s">
        <v>3122</v>
      </c>
      <c r="I852" s="106" t="s">
        <v>3801</v>
      </c>
      <c r="J852" s="106" t="s">
        <v>116</v>
      </c>
      <c r="K852" s="106" t="s">
        <v>85</v>
      </c>
      <c r="N852" s="106" t="s">
        <v>85</v>
      </c>
      <c r="Q852" s="106" t="s">
        <v>35</v>
      </c>
      <c r="R852" s="107">
        <v>44835</v>
      </c>
      <c r="S852" s="106" t="s">
        <v>35</v>
      </c>
      <c r="T852" s="107">
        <v>43942</v>
      </c>
      <c r="U852" s="106" t="s">
        <v>85</v>
      </c>
      <c r="X852" s="106" t="s">
        <v>85</v>
      </c>
      <c r="AA852" s="106" t="s">
        <v>86</v>
      </c>
    </row>
    <row r="853" spans="1:27" x14ac:dyDescent="0.25">
      <c r="A853" s="106" t="s">
        <v>2852</v>
      </c>
      <c r="B853" s="106" t="s">
        <v>3122</v>
      </c>
      <c r="C853" s="106" t="s">
        <v>3802</v>
      </c>
      <c r="D853" s="106" t="s">
        <v>3803</v>
      </c>
      <c r="F853" s="106" t="s">
        <v>3804</v>
      </c>
      <c r="G853" s="106" t="s">
        <v>3256</v>
      </c>
      <c r="H853" s="106" t="s">
        <v>3122</v>
      </c>
      <c r="I853" s="106" t="s">
        <v>3257</v>
      </c>
      <c r="J853" s="106" t="s">
        <v>105</v>
      </c>
      <c r="K853" s="106" t="s">
        <v>84</v>
      </c>
      <c r="M853" s="107">
        <v>35678</v>
      </c>
      <c r="N853" s="106" t="s">
        <v>84</v>
      </c>
      <c r="O853" s="106" t="s">
        <v>39</v>
      </c>
      <c r="P853" s="107">
        <v>35678</v>
      </c>
      <c r="Q853" s="106" t="s">
        <v>35</v>
      </c>
      <c r="R853" s="107">
        <v>35215</v>
      </c>
      <c r="S853" s="106" t="s">
        <v>35</v>
      </c>
      <c r="T853" s="107">
        <v>35215</v>
      </c>
      <c r="U853" s="106" t="s">
        <v>84</v>
      </c>
      <c r="V853" s="106" t="s">
        <v>35</v>
      </c>
      <c r="W853" s="107">
        <v>35678</v>
      </c>
      <c r="X853" s="106" t="s">
        <v>84</v>
      </c>
      <c r="Y853" s="106" t="s">
        <v>42</v>
      </c>
      <c r="Z853" s="107">
        <v>35678</v>
      </c>
      <c r="AA853" s="106" t="s">
        <v>86</v>
      </c>
    </row>
    <row r="854" spans="1:27" x14ac:dyDescent="0.25">
      <c r="A854" s="106" t="s">
        <v>2852</v>
      </c>
      <c r="B854" s="106" t="s">
        <v>3122</v>
      </c>
      <c r="C854" s="106" t="s">
        <v>3805</v>
      </c>
      <c r="D854" s="106" t="s">
        <v>3806</v>
      </c>
      <c r="F854" s="106" t="s">
        <v>3807</v>
      </c>
      <c r="G854" s="106" t="s">
        <v>3575</v>
      </c>
      <c r="H854" s="106" t="s">
        <v>3122</v>
      </c>
      <c r="I854" s="106" t="s">
        <v>3576</v>
      </c>
      <c r="J854" s="106" t="s">
        <v>83</v>
      </c>
      <c r="K854" s="106" t="s">
        <v>84</v>
      </c>
      <c r="M854" s="107">
        <v>36615</v>
      </c>
      <c r="N854" s="106" t="s">
        <v>84</v>
      </c>
      <c r="O854" s="106" t="s">
        <v>37</v>
      </c>
      <c r="P854" s="107">
        <v>36615</v>
      </c>
      <c r="Q854" s="106" t="s">
        <v>35</v>
      </c>
      <c r="R854" s="107">
        <v>36615</v>
      </c>
      <c r="S854" s="106" t="s">
        <v>35</v>
      </c>
      <c r="T854" s="107">
        <v>36615</v>
      </c>
      <c r="U854" s="106" t="s">
        <v>84</v>
      </c>
      <c r="V854" s="106" t="s">
        <v>35</v>
      </c>
      <c r="W854" s="107">
        <v>36615</v>
      </c>
      <c r="X854" s="106" t="s">
        <v>84</v>
      </c>
      <c r="Y854" s="106" t="s">
        <v>42</v>
      </c>
      <c r="Z854" s="107">
        <v>36615</v>
      </c>
      <c r="AA854" s="106" t="s">
        <v>86</v>
      </c>
    </row>
    <row r="855" spans="1:27" x14ac:dyDescent="0.25">
      <c r="A855" s="106" t="s">
        <v>2852</v>
      </c>
      <c r="B855" s="106" t="s">
        <v>3122</v>
      </c>
      <c r="C855" s="106" t="s">
        <v>3808</v>
      </c>
      <c r="D855" s="106" t="s">
        <v>3809</v>
      </c>
      <c r="F855" s="106" t="s">
        <v>3810</v>
      </c>
      <c r="G855" s="106" t="s">
        <v>3170</v>
      </c>
      <c r="H855" s="106" t="s">
        <v>3122</v>
      </c>
      <c r="I855" s="106" t="s">
        <v>3811</v>
      </c>
      <c r="J855" s="106" t="s">
        <v>116</v>
      </c>
      <c r="K855" s="106" t="s">
        <v>84</v>
      </c>
      <c r="M855" s="107">
        <v>40780</v>
      </c>
      <c r="N855" s="106" t="s">
        <v>84</v>
      </c>
      <c r="O855" s="106" t="s">
        <v>37</v>
      </c>
      <c r="P855" s="107">
        <v>41141</v>
      </c>
      <c r="Q855" s="106" t="s">
        <v>35</v>
      </c>
      <c r="R855" s="107">
        <v>41088</v>
      </c>
      <c r="S855" s="106" t="s">
        <v>35</v>
      </c>
      <c r="T855" s="107">
        <v>41088</v>
      </c>
      <c r="U855" s="106" t="s">
        <v>84</v>
      </c>
      <c r="V855" s="106" t="s">
        <v>35</v>
      </c>
      <c r="W855" s="107">
        <v>41141</v>
      </c>
      <c r="X855" s="106" t="s">
        <v>84</v>
      </c>
      <c r="Y855" s="106" t="s">
        <v>36</v>
      </c>
      <c r="Z855" s="107">
        <v>41141</v>
      </c>
      <c r="AA855" s="106" t="s">
        <v>86</v>
      </c>
    </row>
    <row r="856" spans="1:27" x14ac:dyDescent="0.25">
      <c r="A856" s="106" t="s">
        <v>2852</v>
      </c>
      <c r="B856" s="106" t="s">
        <v>3122</v>
      </c>
      <c r="C856" s="106" t="s">
        <v>3812</v>
      </c>
      <c r="D856" s="106" t="s">
        <v>3813</v>
      </c>
      <c r="F856" s="106" t="s">
        <v>3814</v>
      </c>
      <c r="G856" s="106" t="s">
        <v>3170</v>
      </c>
      <c r="H856" s="106" t="s">
        <v>3122</v>
      </c>
      <c r="I856" s="106" t="s">
        <v>3703</v>
      </c>
      <c r="J856" s="106" t="s">
        <v>116</v>
      </c>
      <c r="K856" s="106" t="s">
        <v>85</v>
      </c>
      <c r="N856" s="106" t="s">
        <v>85</v>
      </c>
      <c r="Q856" s="106" t="s">
        <v>35</v>
      </c>
      <c r="R856" s="107">
        <v>43818</v>
      </c>
      <c r="S856" s="106" t="s">
        <v>35</v>
      </c>
      <c r="T856" s="107">
        <v>43727</v>
      </c>
      <c r="U856" s="106" t="s">
        <v>85</v>
      </c>
      <c r="X856" s="106" t="s">
        <v>85</v>
      </c>
      <c r="AA856" s="106" t="s">
        <v>86</v>
      </c>
    </row>
    <row r="857" spans="1:27" x14ac:dyDescent="0.25">
      <c r="A857" s="106" t="s">
        <v>2852</v>
      </c>
      <c r="B857" s="106" t="s">
        <v>3122</v>
      </c>
      <c r="C857" s="106" t="s">
        <v>3815</v>
      </c>
      <c r="D857" s="106" t="s">
        <v>3816</v>
      </c>
      <c r="F857" s="106" t="s">
        <v>3817</v>
      </c>
      <c r="G857" s="106" t="s">
        <v>3818</v>
      </c>
      <c r="H857" s="106" t="s">
        <v>3122</v>
      </c>
      <c r="I857" s="106" t="s">
        <v>3819</v>
      </c>
      <c r="J857" s="106" t="s">
        <v>105</v>
      </c>
      <c r="K857" s="106" t="s">
        <v>85</v>
      </c>
      <c r="N857" s="106" t="s">
        <v>85</v>
      </c>
      <c r="Q857" s="106" t="s">
        <v>35</v>
      </c>
      <c r="R857" s="107">
        <v>43889</v>
      </c>
      <c r="S857" s="106" t="s">
        <v>35</v>
      </c>
      <c r="T857" s="107">
        <v>43889</v>
      </c>
      <c r="U857" s="106" t="s">
        <v>85</v>
      </c>
      <c r="X857" s="106" t="s">
        <v>85</v>
      </c>
      <c r="AA857" s="106" t="s">
        <v>86</v>
      </c>
    </row>
    <row r="858" spans="1:27" x14ac:dyDescent="0.25">
      <c r="A858" s="106" t="s">
        <v>2852</v>
      </c>
      <c r="B858" s="106" t="s">
        <v>3122</v>
      </c>
      <c r="C858" s="106" t="s">
        <v>3820</v>
      </c>
      <c r="D858" s="106" t="s">
        <v>3821</v>
      </c>
      <c r="F858" s="106" t="s">
        <v>3822</v>
      </c>
      <c r="G858" s="106" t="s">
        <v>3823</v>
      </c>
      <c r="H858" s="106" t="s">
        <v>3122</v>
      </c>
      <c r="I858" s="106" t="s">
        <v>3824</v>
      </c>
      <c r="J858" s="106" t="s">
        <v>116</v>
      </c>
      <c r="K858" s="106" t="s">
        <v>85</v>
      </c>
      <c r="N858" s="106" t="s">
        <v>85</v>
      </c>
      <c r="U858" s="106" t="s">
        <v>85</v>
      </c>
      <c r="X858" s="106" t="s">
        <v>85</v>
      </c>
      <c r="AA858" s="106" t="s">
        <v>86</v>
      </c>
    </row>
    <row r="859" spans="1:27" x14ac:dyDescent="0.25">
      <c r="A859" s="106" t="s">
        <v>2852</v>
      </c>
      <c r="B859" s="106" t="s">
        <v>3122</v>
      </c>
      <c r="C859" s="106" t="s">
        <v>3825</v>
      </c>
      <c r="D859" s="106" t="s">
        <v>3826</v>
      </c>
      <c r="F859" s="106" t="s">
        <v>3827</v>
      </c>
      <c r="G859" s="106" t="s">
        <v>3317</v>
      </c>
      <c r="H859" s="106" t="s">
        <v>3122</v>
      </c>
      <c r="I859" s="106" t="s">
        <v>3828</v>
      </c>
      <c r="J859" s="106" t="s">
        <v>83</v>
      </c>
      <c r="K859" s="106" t="s">
        <v>84</v>
      </c>
      <c r="M859" s="107">
        <v>43881</v>
      </c>
      <c r="N859" s="106" t="s">
        <v>84</v>
      </c>
      <c r="O859" s="106" t="s">
        <v>39</v>
      </c>
      <c r="P859" s="107">
        <v>43881</v>
      </c>
      <c r="Q859" s="106" t="s">
        <v>35</v>
      </c>
      <c r="R859" s="107">
        <v>42191</v>
      </c>
      <c r="S859" s="106" t="s">
        <v>35</v>
      </c>
      <c r="T859" s="107">
        <v>42634</v>
      </c>
      <c r="U859" s="106" t="s">
        <v>85</v>
      </c>
      <c r="X859" s="106" t="s">
        <v>85</v>
      </c>
      <c r="AA859" s="106" t="s">
        <v>86</v>
      </c>
    </row>
    <row r="860" spans="1:27" x14ac:dyDescent="0.25">
      <c r="A860" s="106" t="s">
        <v>2852</v>
      </c>
      <c r="B860" s="106" t="s">
        <v>3122</v>
      </c>
      <c r="C860" s="106" t="s">
        <v>3829</v>
      </c>
      <c r="D860" s="106" t="s">
        <v>3830</v>
      </c>
      <c r="F860" s="106" t="s">
        <v>3831</v>
      </c>
      <c r="G860" s="106" t="s">
        <v>3832</v>
      </c>
      <c r="H860" s="106" t="s">
        <v>3122</v>
      </c>
      <c r="I860" s="106" t="s">
        <v>3833</v>
      </c>
      <c r="J860" s="106" t="s">
        <v>83</v>
      </c>
      <c r="K860" s="106" t="s">
        <v>84</v>
      </c>
      <c r="M860" s="107">
        <v>39580</v>
      </c>
      <c r="N860" s="106" t="s">
        <v>84</v>
      </c>
      <c r="O860" s="106" t="s">
        <v>37</v>
      </c>
      <c r="P860" s="107">
        <v>39580</v>
      </c>
      <c r="Q860" s="106" t="s">
        <v>35</v>
      </c>
      <c r="R860" s="107">
        <v>37494</v>
      </c>
      <c r="S860" s="106" t="s">
        <v>35</v>
      </c>
      <c r="T860" s="107">
        <v>37494</v>
      </c>
      <c r="U860" s="106" t="s">
        <v>84</v>
      </c>
      <c r="V860" s="106" t="s">
        <v>35</v>
      </c>
      <c r="W860" s="107">
        <v>39580</v>
      </c>
      <c r="X860" s="106" t="s">
        <v>84</v>
      </c>
      <c r="Y860" s="106" t="s">
        <v>36</v>
      </c>
      <c r="Z860" s="107">
        <v>39580</v>
      </c>
      <c r="AA860" s="106" t="s">
        <v>86</v>
      </c>
    </row>
    <row r="861" spans="1:27" x14ac:dyDescent="0.25">
      <c r="A861" s="106" t="s">
        <v>2852</v>
      </c>
      <c r="B861" s="106" t="s">
        <v>3122</v>
      </c>
      <c r="C861" s="106" t="s">
        <v>3834</v>
      </c>
      <c r="D861" s="106" t="s">
        <v>3835</v>
      </c>
      <c r="F861" s="106" t="s">
        <v>3836</v>
      </c>
      <c r="G861" s="106" t="s">
        <v>3837</v>
      </c>
      <c r="H861" s="106" t="s">
        <v>3122</v>
      </c>
      <c r="I861" s="106" t="s">
        <v>3838</v>
      </c>
      <c r="J861" s="106" t="s">
        <v>105</v>
      </c>
      <c r="K861" s="106" t="s">
        <v>85</v>
      </c>
      <c r="N861" s="106" t="s">
        <v>85</v>
      </c>
      <c r="Q861" s="106" t="s">
        <v>35</v>
      </c>
      <c r="R861" s="107">
        <v>41152</v>
      </c>
      <c r="S861" s="106" t="s">
        <v>35</v>
      </c>
      <c r="T861" s="107">
        <v>41152</v>
      </c>
      <c r="U861" s="106" t="s">
        <v>85</v>
      </c>
      <c r="X861" s="106" t="s">
        <v>85</v>
      </c>
      <c r="AA861" s="106" t="s">
        <v>86</v>
      </c>
    </row>
    <row r="862" spans="1:27" x14ac:dyDescent="0.25">
      <c r="A862" s="106" t="s">
        <v>2852</v>
      </c>
      <c r="B862" s="106" t="s">
        <v>3122</v>
      </c>
      <c r="C862" s="106" t="s">
        <v>3839</v>
      </c>
      <c r="D862" s="106" t="s">
        <v>2183</v>
      </c>
      <c r="F862" s="106" t="s">
        <v>3840</v>
      </c>
      <c r="G862" s="106" t="s">
        <v>3317</v>
      </c>
      <c r="H862" s="106" t="s">
        <v>3122</v>
      </c>
      <c r="I862" s="106" t="s">
        <v>3841</v>
      </c>
      <c r="J862" s="106" t="s">
        <v>116</v>
      </c>
      <c r="K862" s="106" t="s">
        <v>85</v>
      </c>
      <c r="N862" s="106" t="s">
        <v>85</v>
      </c>
      <c r="U862" s="106" t="s">
        <v>85</v>
      </c>
      <c r="X862" s="106" t="s">
        <v>85</v>
      </c>
      <c r="AA862" s="106" t="s">
        <v>86</v>
      </c>
    </row>
    <row r="863" spans="1:27" x14ac:dyDescent="0.25">
      <c r="A863" s="106" t="s">
        <v>2852</v>
      </c>
      <c r="B863" s="106" t="s">
        <v>3122</v>
      </c>
      <c r="C863" s="106" t="s">
        <v>3842</v>
      </c>
      <c r="D863" s="106" t="s">
        <v>3843</v>
      </c>
      <c r="F863" s="106" t="s">
        <v>3844</v>
      </c>
      <c r="G863" s="106" t="s">
        <v>3845</v>
      </c>
      <c r="H863" s="106" t="s">
        <v>3122</v>
      </c>
      <c r="I863" s="106" t="s">
        <v>3846</v>
      </c>
      <c r="J863" s="106" t="s">
        <v>83</v>
      </c>
      <c r="K863" s="106" t="s">
        <v>84</v>
      </c>
      <c r="M863" s="107">
        <v>34929</v>
      </c>
      <c r="N863" s="106" t="s">
        <v>84</v>
      </c>
      <c r="O863" s="106" t="s">
        <v>39</v>
      </c>
      <c r="P863" s="107">
        <v>35779</v>
      </c>
      <c r="Q863" s="106" t="s">
        <v>35</v>
      </c>
      <c r="R863" s="107">
        <v>37526</v>
      </c>
      <c r="S863" s="106" t="s">
        <v>35</v>
      </c>
      <c r="T863" s="107">
        <v>37526</v>
      </c>
      <c r="U863" s="106" t="s">
        <v>84</v>
      </c>
      <c r="V863" s="106" t="s">
        <v>35</v>
      </c>
      <c r="W863" s="107">
        <v>35779</v>
      </c>
      <c r="X863" s="106" t="s">
        <v>85</v>
      </c>
      <c r="AA863" s="106" t="s">
        <v>86</v>
      </c>
    </row>
    <row r="864" spans="1:27" x14ac:dyDescent="0.25">
      <c r="A864" s="106" t="s">
        <v>2852</v>
      </c>
      <c r="B864" s="106" t="s">
        <v>3122</v>
      </c>
      <c r="C864" s="106" t="s">
        <v>3847</v>
      </c>
      <c r="D864" s="106" t="s">
        <v>1607</v>
      </c>
      <c r="F864" s="106" t="s">
        <v>3848</v>
      </c>
      <c r="G864" s="106" t="s">
        <v>3849</v>
      </c>
      <c r="H864" s="106" t="s">
        <v>3122</v>
      </c>
      <c r="I864" s="106" t="s">
        <v>3850</v>
      </c>
      <c r="J864" s="106" t="s">
        <v>116</v>
      </c>
      <c r="K864" s="106" t="s">
        <v>84</v>
      </c>
      <c r="M864" s="107">
        <v>41912</v>
      </c>
      <c r="N864" s="106" t="s">
        <v>84</v>
      </c>
      <c r="O864" s="106" t="s">
        <v>39</v>
      </c>
      <c r="P864" s="107">
        <v>41912</v>
      </c>
      <c r="Q864" s="106" t="s">
        <v>35</v>
      </c>
      <c r="R864" s="107">
        <v>40939</v>
      </c>
      <c r="S864" s="106" t="s">
        <v>35</v>
      </c>
      <c r="T864" s="107">
        <v>40982</v>
      </c>
      <c r="U864" s="106" t="s">
        <v>84</v>
      </c>
      <c r="V864" s="106" t="s">
        <v>35</v>
      </c>
      <c r="W864" s="107">
        <v>41912</v>
      </c>
      <c r="X864" s="106" t="s">
        <v>84</v>
      </c>
      <c r="Y864" s="106" t="s">
        <v>42</v>
      </c>
      <c r="Z864" s="107">
        <v>41912</v>
      </c>
      <c r="AA864" s="106" t="s">
        <v>86</v>
      </c>
    </row>
    <row r="865" spans="1:27" x14ac:dyDescent="0.25">
      <c r="A865" s="106" t="s">
        <v>2852</v>
      </c>
      <c r="B865" s="106" t="s">
        <v>3122</v>
      </c>
      <c r="C865" s="106" t="s">
        <v>3851</v>
      </c>
      <c r="D865" s="106" t="s">
        <v>1607</v>
      </c>
      <c r="F865" s="106" t="s">
        <v>2881</v>
      </c>
      <c r="G865" s="106" t="s">
        <v>3767</v>
      </c>
      <c r="H865" s="106" t="s">
        <v>3122</v>
      </c>
      <c r="I865" s="106" t="s">
        <v>3371</v>
      </c>
      <c r="J865" s="106" t="s">
        <v>83</v>
      </c>
      <c r="K865" s="106" t="s">
        <v>85</v>
      </c>
      <c r="N865" s="106" t="s">
        <v>85</v>
      </c>
      <c r="Q865" s="106" t="s">
        <v>35</v>
      </c>
      <c r="R865" s="107">
        <v>42593</v>
      </c>
      <c r="U865" s="106" t="s">
        <v>85</v>
      </c>
      <c r="X865" s="106" t="s">
        <v>85</v>
      </c>
      <c r="AA865" s="106" t="s">
        <v>86</v>
      </c>
    </row>
    <row r="866" spans="1:27" x14ac:dyDescent="0.25">
      <c r="A866" s="106" t="s">
        <v>2852</v>
      </c>
      <c r="B866" s="106" t="s">
        <v>3122</v>
      </c>
      <c r="C866" s="106" t="s">
        <v>3852</v>
      </c>
      <c r="D866" s="106" t="s">
        <v>3853</v>
      </c>
      <c r="F866" s="106" t="s">
        <v>3854</v>
      </c>
      <c r="G866" s="106" t="s">
        <v>3855</v>
      </c>
      <c r="H866" s="106" t="s">
        <v>3122</v>
      </c>
      <c r="I866" s="106" t="s">
        <v>3856</v>
      </c>
      <c r="J866" s="106" t="s">
        <v>83</v>
      </c>
      <c r="K866" s="106" t="s">
        <v>84</v>
      </c>
      <c r="M866" s="107">
        <v>40301</v>
      </c>
      <c r="N866" s="106" t="s">
        <v>84</v>
      </c>
      <c r="O866" s="106" t="s">
        <v>37</v>
      </c>
      <c r="P866" s="107">
        <v>40301</v>
      </c>
      <c r="Q866" s="106" t="s">
        <v>35</v>
      </c>
      <c r="R866" s="107">
        <v>37488</v>
      </c>
      <c r="S866" s="106" t="s">
        <v>35</v>
      </c>
      <c r="T866" s="107">
        <v>37488</v>
      </c>
      <c r="U866" s="106" t="s">
        <v>84</v>
      </c>
      <c r="V866" s="106" t="s">
        <v>35</v>
      </c>
      <c r="W866" s="107">
        <v>40301</v>
      </c>
      <c r="X866" s="106" t="s">
        <v>84</v>
      </c>
      <c r="Y866" s="106" t="s">
        <v>42</v>
      </c>
      <c r="Z866" s="107">
        <v>40301</v>
      </c>
      <c r="AA866" s="106" t="s">
        <v>86</v>
      </c>
    </row>
    <row r="867" spans="1:27" x14ac:dyDescent="0.25">
      <c r="A867" s="106" t="s">
        <v>2852</v>
      </c>
      <c r="B867" s="106" t="s">
        <v>3122</v>
      </c>
      <c r="C867" s="106" t="s">
        <v>3857</v>
      </c>
      <c r="D867" s="106" t="s">
        <v>3858</v>
      </c>
      <c r="F867" s="106" t="s">
        <v>3859</v>
      </c>
      <c r="G867" s="106" t="s">
        <v>3860</v>
      </c>
      <c r="H867" s="106" t="s">
        <v>3122</v>
      </c>
      <c r="I867" s="106" t="s">
        <v>3861</v>
      </c>
      <c r="J867" s="106" t="s">
        <v>83</v>
      </c>
      <c r="K867" s="106" t="s">
        <v>84</v>
      </c>
      <c r="M867" s="107">
        <v>41911</v>
      </c>
      <c r="N867" s="106" t="s">
        <v>84</v>
      </c>
      <c r="O867" s="106" t="s">
        <v>39</v>
      </c>
      <c r="P867" s="107">
        <v>41911</v>
      </c>
      <c r="Q867" s="106" t="s">
        <v>35</v>
      </c>
      <c r="R867" s="107">
        <v>37581</v>
      </c>
      <c r="S867" s="106" t="s">
        <v>35</v>
      </c>
      <c r="T867" s="107">
        <v>37581</v>
      </c>
      <c r="U867" s="106" t="s">
        <v>84</v>
      </c>
      <c r="V867" s="106" t="s">
        <v>35</v>
      </c>
      <c r="W867" s="107">
        <v>41911</v>
      </c>
      <c r="X867" s="106" t="s">
        <v>84</v>
      </c>
      <c r="Y867" s="106" t="s">
        <v>42</v>
      </c>
      <c r="Z867" s="107">
        <v>41911</v>
      </c>
      <c r="AA867" s="106" t="s">
        <v>86</v>
      </c>
    </row>
    <row r="868" spans="1:27" x14ac:dyDescent="0.25">
      <c r="A868" s="106" t="s">
        <v>2852</v>
      </c>
      <c r="B868" s="106" t="s">
        <v>3122</v>
      </c>
      <c r="C868" s="106" t="s">
        <v>3862</v>
      </c>
      <c r="D868" s="106" t="s">
        <v>3863</v>
      </c>
      <c r="F868" s="106" t="s">
        <v>3864</v>
      </c>
      <c r="G868" s="106" t="s">
        <v>3544</v>
      </c>
      <c r="H868" s="106" t="s">
        <v>3122</v>
      </c>
      <c r="I868" s="106" t="s">
        <v>3545</v>
      </c>
      <c r="J868" s="106" t="s">
        <v>83</v>
      </c>
      <c r="K868" s="106" t="s">
        <v>84</v>
      </c>
      <c r="M868" s="107">
        <v>39353</v>
      </c>
      <c r="N868" s="106" t="s">
        <v>84</v>
      </c>
      <c r="O868" s="106" t="s">
        <v>39</v>
      </c>
      <c r="P868" s="107">
        <v>39353</v>
      </c>
      <c r="Q868" s="106" t="s">
        <v>35</v>
      </c>
      <c r="R868" s="107">
        <v>37169</v>
      </c>
      <c r="S868" s="106" t="s">
        <v>35</v>
      </c>
      <c r="T868" s="107">
        <v>38629</v>
      </c>
      <c r="U868" s="106" t="s">
        <v>84</v>
      </c>
      <c r="V868" s="106" t="s">
        <v>35</v>
      </c>
      <c r="W868" s="107">
        <v>39353</v>
      </c>
      <c r="X868" s="106" t="s">
        <v>84</v>
      </c>
      <c r="Y868" s="106" t="s">
        <v>42</v>
      </c>
      <c r="Z868" s="107">
        <v>39353</v>
      </c>
      <c r="AA868" s="106" t="s">
        <v>86</v>
      </c>
    </row>
    <row r="869" spans="1:27" x14ac:dyDescent="0.25">
      <c r="A869" s="106" t="s">
        <v>2852</v>
      </c>
      <c r="B869" s="106" t="s">
        <v>3122</v>
      </c>
      <c r="C869" s="106" t="s">
        <v>3865</v>
      </c>
      <c r="D869" s="106" t="s">
        <v>3866</v>
      </c>
      <c r="F869" s="106" t="s">
        <v>3867</v>
      </c>
      <c r="G869" s="106" t="s">
        <v>3544</v>
      </c>
      <c r="H869" s="106" t="s">
        <v>3122</v>
      </c>
      <c r="I869" s="106" t="s">
        <v>3868</v>
      </c>
      <c r="J869" s="106" t="s">
        <v>83</v>
      </c>
      <c r="K869" s="106" t="s">
        <v>84</v>
      </c>
      <c r="M869" s="107">
        <v>39353</v>
      </c>
      <c r="N869" s="106" t="s">
        <v>84</v>
      </c>
      <c r="O869" s="106" t="s">
        <v>37</v>
      </c>
      <c r="P869" s="107">
        <v>39353</v>
      </c>
      <c r="Q869" s="106" t="s">
        <v>35</v>
      </c>
      <c r="R869" s="107">
        <v>37169</v>
      </c>
      <c r="S869" s="106" t="s">
        <v>35</v>
      </c>
      <c r="T869" s="107">
        <v>37782</v>
      </c>
      <c r="U869" s="106" t="s">
        <v>84</v>
      </c>
      <c r="V869" s="106" t="s">
        <v>35</v>
      </c>
      <c r="W869" s="107">
        <v>39353</v>
      </c>
      <c r="X869" s="106" t="s">
        <v>84</v>
      </c>
      <c r="Y869" s="106" t="s">
        <v>42</v>
      </c>
      <c r="Z869" s="107">
        <v>39353</v>
      </c>
      <c r="AA869" s="106" t="s">
        <v>86</v>
      </c>
    </row>
    <row r="870" spans="1:27" x14ac:dyDescent="0.25">
      <c r="A870" s="106" t="s">
        <v>2852</v>
      </c>
      <c r="B870" s="106" t="s">
        <v>3122</v>
      </c>
      <c r="C870" s="106" t="s">
        <v>3869</v>
      </c>
      <c r="D870" s="106" t="s">
        <v>3870</v>
      </c>
      <c r="F870" s="106" t="s">
        <v>3871</v>
      </c>
      <c r="G870" s="106" t="s">
        <v>3832</v>
      </c>
      <c r="H870" s="106" t="s">
        <v>3122</v>
      </c>
      <c r="I870" s="106" t="s">
        <v>3833</v>
      </c>
      <c r="J870" s="106" t="s">
        <v>83</v>
      </c>
      <c r="K870" s="106" t="s">
        <v>84</v>
      </c>
      <c r="M870" s="107">
        <v>36754</v>
      </c>
      <c r="N870" s="106" t="s">
        <v>84</v>
      </c>
      <c r="O870" s="106" t="s">
        <v>39</v>
      </c>
      <c r="P870" s="107">
        <v>36754</v>
      </c>
      <c r="Q870" s="106" t="s">
        <v>35</v>
      </c>
      <c r="R870" s="107">
        <v>36665</v>
      </c>
      <c r="S870" s="106" t="s">
        <v>35</v>
      </c>
      <c r="T870" s="107">
        <v>36665</v>
      </c>
      <c r="U870" s="106" t="s">
        <v>84</v>
      </c>
      <c r="V870" s="106" t="s">
        <v>35</v>
      </c>
      <c r="W870" s="107">
        <v>36754</v>
      </c>
      <c r="X870" s="106" t="s">
        <v>84</v>
      </c>
      <c r="Y870" s="106" t="s">
        <v>36</v>
      </c>
      <c r="Z870" s="107">
        <v>36754</v>
      </c>
      <c r="AA870" s="106" t="s">
        <v>86</v>
      </c>
    </row>
    <row r="871" spans="1:27" x14ac:dyDescent="0.25">
      <c r="A871" s="106" t="s">
        <v>2852</v>
      </c>
      <c r="B871" s="106" t="s">
        <v>3122</v>
      </c>
      <c r="C871" s="106" t="s">
        <v>3872</v>
      </c>
      <c r="D871" s="106" t="s">
        <v>3873</v>
      </c>
      <c r="F871" s="106" t="s">
        <v>3874</v>
      </c>
      <c r="G871" s="106" t="s">
        <v>3160</v>
      </c>
      <c r="H871" s="106" t="s">
        <v>3122</v>
      </c>
      <c r="I871" s="106" t="s">
        <v>3801</v>
      </c>
      <c r="J871" s="106" t="s">
        <v>116</v>
      </c>
      <c r="K871" s="106" t="s">
        <v>84</v>
      </c>
      <c r="M871" s="107">
        <v>41547</v>
      </c>
      <c r="N871" s="106" t="s">
        <v>84</v>
      </c>
      <c r="O871" s="106" t="s">
        <v>39</v>
      </c>
      <c r="P871" s="107">
        <v>41547</v>
      </c>
      <c r="Q871" s="106" t="s">
        <v>35</v>
      </c>
      <c r="R871" s="107">
        <v>41494</v>
      </c>
      <c r="S871" s="106" t="s">
        <v>35</v>
      </c>
      <c r="T871" s="107">
        <v>41494</v>
      </c>
      <c r="U871" s="106" t="s">
        <v>84</v>
      </c>
      <c r="V871" s="106" t="s">
        <v>35</v>
      </c>
      <c r="W871" s="107">
        <v>41547</v>
      </c>
      <c r="X871" s="106" t="s">
        <v>84</v>
      </c>
      <c r="Y871" s="106" t="s">
        <v>42</v>
      </c>
      <c r="Z871" s="107">
        <v>41547</v>
      </c>
      <c r="AA871" s="106" t="s">
        <v>86</v>
      </c>
    </row>
    <row r="872" spans="1:27" x14ac:dyDescent="0.25">
      <c r="A872" s="106" t="s">
        <v>2852</v>
      </c>
      <c r="B872" s="106" t="s">
        <v>3122</v>
      </c>
      <c r="C872" s="106" t="s">
        <v>3875</v>
      </c>
      <c r="D872" s="106" t="s">
        <v>3876</v>
      </c>
      <c r="F872" s="106" t="s">
        <v>3877</v>
      </c>
      <c r="G872" s="106" t="s">
        <v>3878</v>
      </c>
      <c r="H872" s="106" t="s">
        <v>3122</v>
      </c>
      <c r="I872" s="106" t="s">
        <v>3879</v>
      </c>
      <c r="J872" s="106" t="s">
        <v>83</v>
      </c>
      <c r="K872" s="106" t="s">
        <v>84</v>
      </c>
      <c r="M872" s="107">
        <v>43334</v>
      </c>
      <c r="N872" s="106" t="s">
        <v>84</v>
      </c>
      <c r="O872" s="106" t="s">
        <v>39</v>
      </c>
      <c r="P872" s="107">
        <v>43334</v>
      </c>
      <c r="Q872" s="106" t="s">
        <v>35</v>
      </c>
      <c r="R872" s="107">
        <v>38260</v>
      </c>
      <c r="S872" s="106" t="s">
        <v>35</v>
      </c>
      <c r="T872" s="107">
        <v>38625</v>
      </c>
      <c r="U872" s="106" t="s">
        <v>84</v>
      </c>
      <c r="V872" s="106" t="s">
        <v>35</v>
      </c>
      <c r="W872" s="107">
        <v>44466</v>
      </c>
      <c r="X872" s="106" t="s">
        <v>84</v>
      </c>
      <c r="Y872" s="106" t="s">
        <v>42</v>
      </c>
      <c r="Z872" s="107">
        <v>44466</v>
      </c>
      <c r="AA872" s="106" t="s">
        <v>86</v>
      </c>
    </row>
    <row r="873" spans="1:27" x14ac:dyDescent="0.25">
      <c r="A873" s="106" t="s">
        <v>2852</v>
      </c>
      <c r="B873" s="106" t="s">
        <v>3122</v>
      </c>
      <c r="C873" s="106" t="s">
        <v>3880</v>
      </c>
      <c r="D873" s="106" t="s">
        <v>3881</v>
      </c>
      <c r="F873" s="106" t="s">
        <v>3882</v>
      </c>
      <c r="G873" s="106" t="s">
        <v>3602</v>
      </c>
      <c r="H873" s="106" t="s">
        <v>3122</v>
      </c>
      <c r="I873" s="106" t="s">
        <v>3883</v>
      </c>
      <c r="J873" s="106" t="s">
        <v>83</v>
      </c>
      <c r="K873" s="106" t="s">
        <v>84</v>
      </c>
      <c r="M873" s="107">
        <v>42201</v>
      </c>
      <c r="N873" s="106" t="s">
        <v>84</v>
      </c>
      <c r="O873" s="106" t="s">
        <v>37</v>
      </c>
      <c r="P873" s="107">
        <v>42201</v>
      </c>
      <c r="Q873" s="106" t="s">
        <v>35</v>
      </c>
      <c r="R873" s="107">
        <v>37529</v>
      </c>
      <c r="S873" s="106" t="s">
        <v>35</v>
      </c>
      <c r="T873" s="107">
        <v>37529</v>
      </c>
      <c r="U873" s="106" t="s">
        <v>84</v>
      </c>
      <c r="V873" s="106" t="s">
        <v>35</v>
      </c>
      <c r="W873" s="107">
        <v>42201</v>
      </c>
      <c r="X873" s="106" t="s">
        <v>84</v>
      </c>
      <c r="Y873" s="106" t="s">
        <v>42</v>
      </c>
      <c r="Z873" s="107">
        <v>42591</v>
      </c>
      <c r="AA873" s="106" t="s">
        <v>86</v>
      </c>
    </row>
    <row r="874" spans="1:27" x14ac:dyDescent="0.25">
      <c r="A874" s="106" t="s">
        <v>2852</v>
      </c>
      <c r="B874" s="106" t="s">
        <v>3122</v>
      </c>
      <c r="C874" s="106" t="s">
        <v>3884</v>
      </c>
      <c r="D874" s="106" t="s">
        <v>3885</v>
      </c>
      <c r="F874" s="106" t="s">
        <v>3886</v>
      </c>
      <c r="G874" s="106" t="s">
        <v>3887</v>
      </c>
      <c r="H874" s="106" t="s">
        <v>3122</v>
      </c>
      <c r="I874" s="106" t="s">
        <v>3888</v>
      </c>
      <c r="J874" s="106" t="s">
        <v>105</v>
      </c>
      <c r="K874" s="106" t="s">
        <v>84</v>
      </c>
      <c r="M874" s="107">
        <v>42640</v>
      </c>
      <c r="N874" s="106" t="s">
        <v>84</v>
      </c>
      <c r="O874" s="106" t="s">
        <v>39</v>
      </c>
      <c r="P874" s="107">
        <v>42640</v>
      </c>
      <c r="Q874" s="106" t="s">
        <v>35</v>
      </c>
      <c r="R874" s="107">
        <v>41908</v>
      </c>
      <c r="S874" s="106" t="s">
        <v>35</v>
      </c>
      <c r="T874" s="107">
        <v>41955</v>
      </c>
      <c r="U874" s="106" t="s">
        <v>84</v>
      </c>
      <c r="V874" s="106" t="s">
        <v>35</v>
      </c>
      <c r="W874" s="107">
        <v>42942</v>
      </c>
      <c r="X874" s="106" t="s">
        <v>85</v>
      </c>
      <c r="AA874" s="106" t="s">
        <v>86</v>
      </c>
    </row>
    <row r="875" spans="1:27" x14ac:dyDescent="0.25">
      <c r="A875" s="106" t="s">
        <v>2852</v>
      </c>
      <c r="B875" s="106" t="s">
        <v>3122</v>
      </c>
      <c r="C875" s="106" t="s">
        <v>3889</v>
      </c>
      <c r="D875" s="106" t="s">
        <v>3890</v>
      </c>
      <c r="F875" s="106" t="s">
        <v>3891</v>
      </c>
      <c r="G875" s="106" t="s">
        <v>3892</v>
      </c>
      <c r="H875" s="106" t="s">
        <v>3122</v>
      </c>
      <c r="I875" s="106" t="s">
        <v>3893</v>
      </c>
      <c r="J875" s="106" t="s">
        <v>83</v>
      </c>
      <c r="K875" s="106" t="s">
        <v>85</v>
      </c>
      <c r="N875" s="106" t="s">
        <v>85</v>
      </c>
      <c r="Q875" s="106" t="s">
        <v>35</v>
      </c>
      <c r="R875" s="107">
        <v>37489</v>
      </c>
      <c r="S875" s="106" t="s">
        <v>35</v>
      </c>
      <c r="T875" s="107">
        <v>37489</v>
      </c>
      <c r="U875" s="106" t="s">
        <v>85</v>
      </c>
      <c r="X875" s="106" t="s">
        <v>85</v>
      </c>
      <c r="AA875" s="106" t="s">
        <v>86</v>
      </c>
    </row>
    <row r="876" spans="1:27" x14ac:dyDescent="0.25">
      <c r="A876" s="106" t="s">
        <v>2852</v>
      </c>
      <c r="B876" s="106" t="s">
        <v>3122</v>
      </c>
      <c r="C876" s="106" t="s">
        <v>3894</v>
      </c>
      <c r="D876" s="106" t="s">
        <v>3895</v>
      </c>
      <c r="F876" s="106" t="s">
        <v>3896</v>
      </c>
      <c r="G876" s="106" t="s">
        <v>3897</v>
      </c>
      <c r="H876" s="106" t="s">
        <v>3122</v>
      </c>
      <c r="I876" s="106" t="s">
        <v>3898</v>
      </c>
      <c r="J876" s="106" t="s">
        <v>105</v>
      </c>
      <c r="K876" s="106" t="s">
        <v>85</v>
      </c>
      <c r="N876" s="106" t="s">
        <v>85</v>
      </c>
      <c r="Q876" s="106" t="s">
        <v>35</v>
      </c>
      <c r="R876" s="107">
        <v>41200</v>
      </c>
      <c r="S876" s="106" t="s">
        <v>35</v>
      </c>
      <c r="T876" s="107">
        <v>41200</v>
      </c>
      <c r="U876" s="106" t="s">
        <v>85</v>
      </c>
      <c r="X876" s="106" t="s">
        <v>85</v>
      </c>
      <c r="AA876" s="106" t="s">
        <v>86</v>
      </c>
    </row>
    <row r="877" spans="1:27" x14ac:dyDescent="0.25">
      <c r="A877" s="106" t="s">
        <v>2852</v>
      </c>
      <c r="B877" s="106" t="s">
        <v>3122</v>
      </c>
      <c r="C877" s="106" t="s">
        <v>3899</v>
      </c>
      <c r="D877" s="106" t="s">
        <v>3900</v>
      </c>
      <c r="F877" s="106" t="s">
        <v>3901</v>
      </c>
      <c r="G877" s="106" t="s">
        <v>3902</v>
      </c>
      <c r="H877" s="106" t="s">
        <v>3122</v>
      </c>
      <c r="I877" s="106" t="s">
        <v>3903</v>
      </c>
      <c r="J877" s="106" t="s">
        <v>105</v>
      </c>
      <c r="K877" s="106" t="s">
        <v>85</v>
      </c>
      <c r="N877" s="106" t="s">
        <v>85</v>
      </c>
      <c r="Q877" s="106" t="s">
        <v>35</v>
      </c>
      <c r="R877" s="107">
        <v>39308</v>
      </c>
      <c r="S877" s="106" t="s">
        <v>35</v>
      </c>
      <c r="T877" s="107">
        <v>41591</v>
      </c>
      <c r="U877" s="106" t="s">
        <v>85</v>
      </c>
      <c r="X877" s="106" t="s">
        <v>85</v>
      </c>
      <c r="AA877" s="106" t="s">
        <v>86</v>
      </c>
    </row>
    <row r="878" spans="1:27" x14ac:dyDescent="0.25">
      <c r="A878" s="106" t="s">
        <v>2852</v>
      </c>
      <c r="B878" s="106" t="s">
        <v>3122</v>
      </c>
      <c r="C878" s="106" t="s">
        <v>3904</v>
      </c>
      <c r="D878" s="106" t="s">
        <v>3905</v>
      </c>
      <c r="F878" s="106" t="s">
        <v>3906</v>
      </c>
      <c r="G878" s="106" t="s">
        <v>3312</v>
      </c>
      <c r="H878" s="106" t="s">
        <v>3122</v>
      </c>
      <c r="I878" s="106" t="s">
        <v>3313</v>
      </c>
      <c r="J878" s="106" t="s">
        <v>83</v>
      </c>
      <c r="K878" s="106" t="s">
        <v>84</v>
      </c>
      <c r="M878" s="107">
        <v>36160</v>
      </c>
      <c r="N878" s="106" t="s">
        <v>84</v>
      </c>
      <c r="O878" s="106" t="s">
        <v>37</v>
      </c>
      <c r="P878" s="107">
        <v>36160</v>
      </c>
      <c r="Q878" s="106" t="s">
        <v>35</v>
      </c>
      <c r="R878" s="107">
        <v>36286</v>
      </c>
      <c r="S878" s="106" t="s">
        <v>35</v>
      </c>
      <c r="T878" s="107">
        <v>36286</v>
      </c>
      <c r="U878" s="106" t="s">
        <v>84</v>
      </c>
      <c r="V878" s="106" t="s">
        <v>35</v>
      </c>
      <c r="W878" s="107">
        <v>36160</v>
      </c>
      <c r="X878" s="106" t="s">
        <v>84</v>
      </c>
      <c r="Y878" s="106" t="s">
        <v>42</v>
      </c>
      <c r="Z878" s="107">
        <v>44201</v>
      </c>
      <c r="AA878" s="106" t="s">
        <v>86</v>
      </c>
    </row>
    <row r="879" spans="1:27" x14ac:dyDescent="0.25">
      <c r="A879" s="106" t="s">
        <v>2852</v>
      </c>
      <c r="B879" s="106" t="s">
        <v>3122</v>
      </c>
      <c r="C879" s="106" t="s">
        <v>3907</v>
      </c>
      <c r="D879" s="106" t="s">
        <v>3908</v>
      </c>
      <c r="F879" s="106" t="s">
        <v>3909</v>
      </c>
      <c r="G879" s="106" t="s">
        <v>3341</v>
      </c>
      <c r="H879" s="106" t="s">
        <v>3122</v>
      </c>
      <c r="I879" s="106" t="s">
        <v>3910</v>
      </c>
      <c r="J879" s="106" t="s">
        <v>83</v>
      </c>
      <c r="K879" s="106" t="s">
        <v>85</v>
      </c>
      <c r="N879" s="106" t="s">
        <v>85</v>
      </c>
      <c r="Q879" s="106" t="s">
        <v>35</v>
      </c>
      <c r="R879" s="107">
        <v>37993</v>
      </c>
      <c r="S879" s="106" t="s">
        <v>35</v>
      </c>
      <c r="T879" s="107">
        <v>42635</v>
      </c>
      <c r="U879" s="106" t="s">
        <v>85</v>
      </c>
      <c r="X879" s="106" t="s">
        <v>85</v>
      </c>
      <c r="AA879" s="106" t="s">
        <v>86</v>
      </c>
    </row>
    <row r="880" spans="1:27" x14ac:dyDescent="0.25">
      <c r="A880" s="106" t="s">
        <v>2852</v>
      </c>
      <c r="B880" s="106" t="s">
        <v>3122</v>
      </c>
      <c r="C880" s="106" t="s">
        <v>3911</v>
      </c>
      <c r="D880" s="106" t="s">
        <v>3912</v>
      </c>
      <c r="F880" s="106" t="s">
        <v>3913</v>
      </c>
      <c r="G880" s="106" t="s">
        <v>3914</v>
      </c>
      <c r="H880" s="106" t="s">
        <v>3122</v>
      </c>
      <c r="I880" s="106" t="s">
        <v>3915</v>
      </c>
      <c r="J880" s="106" t="s">
        <v>83</v>
      </c>
      <c r="K880" s="106" t="s">
        <v>85</v>
      </c>
      <c r="N880" s="106" t="s">
        <v>85</v>
      </c>
      <c r="Q880" s="106" t="s">
        <v>35</v>
      </c>
      <c r="R880" s="107">
        <v>36417</v>
      </c>
      <c r="S880" s="106" t="s">
        <v>35</v>
      </c>
      <c r="T880" s="107">
        <v>36417</v>
      </c>
      <c r="U880" s="106" t="s">
        <v>85</v>
      </c>
      <c r="X880" s="106" t="s">
        <v>85</v>
      </c>
      <c r="AA880" s="106" t="s">
        <v>86</v>
      </c>
    </row>
    <row r="881" spans="1:27" x14ac:dyDescent="0.25">
      <c r="A881" s="106" t="s">
        <v>2852</v>
      </c>
      <c r="B881" s="106" t="s">
        <v>3122</v>
      </c>
      <c r="C881" s="106" t="s">
        <v>3916</v>
      </c>
      <c r="D881" s="106" t="s">
        <v>3917</v>
      </c>
      <c r="F881" s="106" t="s">
        <v>3918</v>
      </c>
      <c r="G881" s="106" t="s">
        <v>3919</v>
      </c>
      <c r="H881" s="106" t="s">
        <v>3122</v>
      </c>
      <c r="I881" s="106" t="s">
        <v>3920</v>
      </c>
      <c r="J881" s="106" t="s">
        <v>116</v>
      </c>
      <c r="K881" s="106" t="s">
        <v>84</v>
      </c>
      <c r="M881" s="107">
        <v>41289</v>
      </c>
      <c r="N881" s="106" t="s">
        <v>84</v>
      </c>
      <c r="O881" s="106" t="s">
        <v>39</v>
      </c>
      <c r="P881" s="107">
        <v>41333</v>
      </c>
      <c r="Q881" s="106" t="s">
        <v>35</v>
      </c>
      <c r="R881" s="107">
        <v>40995</v>
      </c>
      <c r="S881" s="106" t="s">
        <v>35</v>
      </c>
      <c r="T881" s="107">
        <v>40995</v>
      </c>
      <c r="U881" s="106" t="s">
        <v>84</v>
      </c>
      <c r="V881" s="106" t="s">
        <v>35</v>
      </c>
      <c r="W881" s="107">
        <v>41333</v>
      </c>
      <c r="X881" s="106" t="s">
        <v>84</v>
      </c>
      <c r="Y881" s="106" t="s">
        <v>36</v>
      </c>
      <c r="Z881" s="107">
        <v>41333</v>
      </c>
      <c r="AA881" s="106" t="s">
        <v>86</v>
      </c>
    </row>
    <row r="882" spans="1:27" x14ac:dyDescent="0.25">
      <c r="A882" s="106" t="s">
        <v>2852</v>
      </c>
      <c r="B882" s="106" t="s">
        <v>3122</v>
      </c>
      <c r="C882" s="106" t="s">
        <v>3921</v>
      </c>
      <c r="D882" s="106" t="s">
        <v>3922</v>
      </c>
      <c r="F882" s="106" t="s">
        <v>3923</v>
      </c>
      <c r="G882" s="106" t="s">
        <v>3317</v>
      </c>
      <c r="H882" s="106" t="s">
        <v>3122</v>
      </c>
      <c r="I882" s="106" t="s">
        <v>3924</v>
      </c>
      <c r="J882" s="106" t="s">
        <v>105</v>
      </c>
      <c r="K882" s="106" t="s">
        <v>84</v>
      </c>
      <c r="M882" s="107">
        <v>40907</v>
      </c>
      <c r="N882" s="106" t="s">
        <v>84</v>
      </c>
      <c r="O882" s="106" t="s">
        <v>37</v>
      </c>
      <c r="P882" s="107">
        <v>40946</v>
      </c>
      <c r="Q882" s="106" t="s">
        <v>35</v>
      </c>
      <c r="R882" s="107">
        <v>40094</v>
      </c>
      <c r="S882" s="106" t="s">
        <v>35</v>
      </c>
      <c r="T882" s="107">
        <v>40127</v>
      </c>
      <c r="U882" s="106" t="s">
        <v>84</v>
      </c>
      <c r="V882" s="106" t="s">
        <v>35</v>
      </c>
      <c r="W882" s="107">
        <v>40946</v>
      </c>
      <c r="X882" s="106" t="s">
        <v>84</v>
      </c>
      <c r="Y882" s="106" t="s">
        <v>36</v>
      </c>
      <c r="Z882" s="107">
        <v>40946</v>
      </c>
      <c r="AA882" s="106" t="s">
        <v>86</v>
      </c>
    </row>
    <row r="883" spans="1:27" x14ac:dyDescent="0.25">
      <c r="A883" s="106" t="s">
        <v>2852</v>
      </c>
      <c r="B883" s="106" t="s">
        <v>3122</v>
      </c>
      <c r="C883" s="106" t="s">
        <v>3925</v>
      </c>
      <c r="D883" s="106" t="s">
        <v>3926</v>
      </c>
      <c r="F883" s="106" t="s">
        <v>3927</v>
      </c>
      <c r="G883" s="106" t="s">
        <v>3928</v>
      </c>
      <c r="H883" s="106" t="s">
        <v>3122</v>
      </c>
      <c r="I883" s="106" t="s">
        <v>3929</v>
      </c>
      <c r="J883" s="106" t="s">
        <v>116</v>
      </c>
      <c r="K883" s="106" t="s">
        <v>84</v>
      </c>
      <c r="M883" s="107">
        <v>41897</v>
      </c>
      <c r="N883" s="106" t="s">
        <v>84</v>
      </c>
      <c r="O883" s="106" t="s">
        <v>39</v>
      </c>
      <c r="P883" s="107">
        <v>41897</v>
      </c>
      <c r="Q883" s="106" t="s">
        <v>35</v>
      </c>
      <c r="R883" s="107">
        <v>41500</v>
      </c>
      <c r="S883" s="106" t="s">
        <v>35</v>
      </c>
      <c r="T883" s="107">
        <v>41501</v>
      </c>
      <c r="U883" s="106" t="s">
        <v>84</v>
      </c>
      <c r="V883" s="106" t="s">
        <v>35</v>
      </c>
      <c r="W883" s="107">
        <v>41897</v>
      </c>
      <c r="X883" s="106" t="s">
        <v>84</v>
      </c>
      <c r="Y883" s="106" t="s">
        <v>42</v>
      </c>
      <c r="Z883" s="107">
        <v>41897</v>
      </c>
      <c r="AA883" s="106" t="s">
        <v>86</v>
      </c>
    </row>
    <row r="884" spans="1:27" x14ac:dyDescent="0.25">
      <c r="A884" s="106" t="s">
        <v>2852</v>
      </c>
      <c r="B884" s="106" t="s">
        <v>3122</v>
      </c>
      <c r="C884" s="106" t="s">
        <v>3930</v>
      </c>
      <c r="D884" s="106" t="s">
        <v>3931</v>
      </c>
      <c r="F884" s="106" t="s">
        <v>3932</v>
      </c>
      <c r="G884" s="106" t="s">
        <v>3933</v>
      </c>
      <c r="H884" s="106" t="s">
        <v>3122</v>
      </c>
      <c r="I884" s="106" t="s">
        <v>3934</v>
      </c>
      <c r="J884" s="106" t="s">
        <v>83</v>
      </c>
      <c r="K884" s="106" t="s">
        <v>84</v>
      </c>
      <c r="M884" s="107">
        <v>39659</v>
      </c>
      <c r="N884" s="106" t="s">
        <v>84</v>
      </c>
      <c r="O884" s="106" t="s">
        <v>37</v>
      </c>
      <c r="P884" s="107">
        <v>39659</v>
      </c>
      <c r="Q884" s="106" t="s">
        <v>35</v>
      </c>
      <c r="R884" s="107">
        <v>37452</v>
      </c>
      <c r="S884" s="106" t="s">
        <v>35</v>
      </c>
      <c r="T884" s="107">
        <v>37452</v>
      </c>
      <c r="U884" s="106" t="s">
        <v>84</v>
      </c>
      <c r="V884" s="106" t="s">
        <v>35</v>
      </c>
      <c r="W884" s="107">
        <v>39659</v>
      </c>
      <c r="X884" s="106" t="s">
        <v>84</v>
      </c>
      <c r="Y884" s="106" t="s">
        <v>36</v>
      </c>
      <c r="Z884" s="107">
        <v>39659</v>
      </c>
      <c r="AA884" s="106" t="s">
        <v>86</v>
      </c>
    </row>
    <row r="885" spans="1:27" x14ac:dyDescent="0.25">
      <c r="A885" s="106" t="s">
        <v>2852</v>
      </c>
      <c r="B885" s="106" t="s">
        <v>3122</v>
      </c>
      <c r="C885" s="106" t="s">
        <v>3935</v>
      </c>
      <c r="D885" s="106" t="s">
        <v>3936</v>
      </c>
      <c r="F885" s="106" t="s">
        <v>3937</v>
      </c>
      <c r="G885" s="106" t="s">
        <v>3938</v>
      </c>
      <c r="H885" s="106" t="s">
        <v>3122</v>
      </c>
      <c r="I885" s="106" t="s">
        <v>3939</v>
      </c>
      <c r="J885" s="106" t="s">
        <v>116</v>
      </c>
      <c r="K885" s="106" t="s">
        <v>84</v>
      </c>
      <c r="M885" s="107">
        <v>43567</v>
      </c>
      <c r="N885" s="106" t="s">
        <v>84</v>
      </c>
      <c r="O885" s="106" t="s">
        <v>37</v>
      </c>
      <c r="P885" s="107">
        <v>43567</v>
      </c>
      <c r="Q885" s="106" t="s">
        <v>35</v>
      </c>
      <c r="R885" s="107">
        <v>43342</v>
      </c>
      <c r="S885" s="106" t="s">
        <v>35</v>
      </c>
      <c r="T885" s="107">
        <v>43343</v>
      </c>
      <c r="U885" s="106" t="s">
        <v>84</v>
      </c>
      <c r="V885" s="106" t="s">
        <v>35</v>
      </c>
      <c r="W885" s="107">
        <v>43567</v>
      </c>
      <c r="X885" s="106" t="s">
        <v>84</v>
      </c>
      <c r="Y885" s="106" t="s">
        <v>36</v>
      </c>
      <c r="Z885" s="107">
        <v>43567</v>
      </c>
      <c r="AA885" s="106" t="s">
        <v>86</v>
      </c>
    </row>
    <row r="886" spans="1:27" x14ac:dyDescent="0.25">
      <c r="A886" s="106" t="s">
        <v>2852</v>
      </c>
      <c r="B886" s="106" t="s">
        <v>3122</v>
      </c>
      <c r="C886" s="106" t="s">
        <v>3940</v>
      </c>
      <c r="D886" s="106" t="s">
        <v>3941</v>
      </c>
      <c r="F886" s="106" t="s">
        <v>3942</v>
      </c>
      <c r="G886" s="106" t="s">
        <v>3943</v>
      </c>
      <c r="H886" s="106" t="s">
        <v>3122</v>
      </c>
      <c r="I886" s="106" t="s">
        <v>3944</v>
      </c>
      <c r="J886" s="106" t="s">
        <v>105</v>
      </c>
      <c r="K886" s="106" t="s">
        <v>84</v>
      </c>
      <c r="M886" s="107">
        <v>41012</v>
      </c>
      <c r="N886" s="106" t="s">
        <v>84</v>
      </c>
      <c r="O886" s="106" t="s">
        <v>39</v>
      </c>
      <c r="P886" s="107">
        <v>41012</v>
      </c>
      <c r="Q886" s="106" t="s">
        <v>35</v>
      </c>
      <c r="R886" s="107">
        <v>40954</v>
      </c>
      <c r="S886" s="106" t="s">
        <v>35</v>
      </c>
      <c r="T886" s="107">
        <v>40954</v>
      </c>
      <c r="U886" s="106" t="s">
        <v>84</v>
      </c>
      <c r="V886" s="106" t="s">
        <v>35</v>
      </c>
      <c r="W886" s="107">
        <v>41012</v>
      </c>
      <c r="X886" s="106" t="s">
        <v>84</v>
      </c>
      <c r="Y886" s="106" t="s">
        <v>36</v>
      </c>
      <c r="Z886" s="107">
        <v>41012</v>
      </c>
      <c r="AA886" s="106" t="s">
        <v>86</v>
      </c>
    </row>
    <row r="887" spans="1:27" x14ac:dyDescent="0.25">
      <c r="A887" s="106" t="s">
        <v>2852</v>
      </c>
      <c r="B887" s="106" t="s">
        <v>3122</v>
      </c>
      <c r="C887" s="106" t="s">
        <v>3945</v>
      </c>
      <c r="D887" s="106" t="s">
        <v>3946</v>
      </c>
      <c r="F887" s="106" t="s">
        <v>3947</v>
      </c>
      <c r="G887" s="106" t="s">
        <v>3612</v>
      </c>
      <c r="H887" s="106" t="s">
        <v>3122</v>
      </c>
      <c r="I887" s="106" t="s">
        <v>3948</v>
      </c>
      <c r="J887" s="106" t="s">
        <v>105</v>
      </c>
      <c r="K887" s="106" t="s">
        <v>84</v>
      </c>
      <c r="M887" s="107">
        <v>41045</v>
      </c>
      <c r="N887" s="106" t="s">
        <v>84</v>
      </c>
      <c r="O887" s="106" t="s">
        <v>37</v>
      </c>
      <c r="P887" s="107">
        <v>41080</v>
      </c>
      <c r="Q887" s="106" t="s">
        <v>35</v>
      </c>
      <c r="R887" s="107">
        <v>40840</v>
      </c>
      <c r="S887" s="106" t="s">
        <v>35</v>
      </c>
      <c r="T887" s="107">
        <v>40840</v>
      </c>
      <c r="U887" s="106" t="s">
        <v>84</v>
      </c>
      <c r="V887" s="106" t="s">
        <v>35</v>
      </c>
      <c r="W887" s="107">
        <v>41080</v>
      </c>
      <c r="X887" s="106" t="s">
        <v>84</v>
      </c>
      <c r="Y887" s="106" t="s">
        <v>36</v>
      </c>
      <c r="Z887" s="107">
        <v>41080</v>
      </c>
      <c r="AA887" s="106" t="s">
        <v>86</v>
      </c>
    </row>
    <row r="888" spans="1:27" x14ac:dyDescent="0.25">
      <c r="A888" s="106" t="s">
        <v>2852</v>
      </c>
      <c r="B888" s="106" t="s">
        <v>3122</v>
      </c>
      <c r="C888" s="106" t="s">
        <v>3949</v>
      </c>
      <c r="D888" s="106" t="s">
        <v>3950</v>
      </c>
      <c r="F888" s="106" t="s">
        <v>3951</v>
      </c>
      <c r="G888" s="106" t="s">
        <v>3403</v>
      </c>
      <c r="H888" s="106" t="s">
        <v>3122</v>
      </c>
      <c r="I888" s="106" t="s">
        <v>3952</v>
      </c>
      <c r="J888" s="106" t="s">
        <v>105</v>
      </c>
      <c r="K888" s="106" t="s">
        <v>84</v>
      </c>
      <c r="M888" s="107">
        <v>42275</v>
      </c>
      <c r="N888" s="106" t="s">
        <v>84</v>
      </c>
      <c r="O888" s="106" t="s">
        <v>39</v>
      </c>
      <c r="P888" s="107">
        <v>42275</v>
      </c>
      <c r="Q888" s="106" t="s">
        <v>35</v>
      </c>
      <c r="R888" s="107">
        <v>41900</v>
      </c>
      <c r="S888" s="106" t="s">
        <v>35</v>
      </c>
      <c r="T888" s="107">
        <v>42167</v>
      </c>
      <c r="U888" s="106" t="s">
        <v>84</v>
      </c>
      <c r="V888" s="106" t="s">
        <v>35</v>
      </c>
      <c r="W888" s="107">
        <v>42275</v>
      </c>
      <c r="X888" s="106" t="s">
        <v>84</v>
      </c>
      <c r="Y888" s="106" t="s">
        <v>42</v>
      </c>
      <c r="Z888" s="107">
        <v>42275</v>
      </c>
      <c r="AA888" s="106" t="s">
        <v>86</v>
      </c>
    </row>
    <row r="889" spans="1:27" x14ac:dyDescent="0.25">
      <c r="A889" s="106" t="s">
        <v>2852</v>
      </c>
      <c r="B889" s="106" t="s">
        <v>3122</v>
      </c>
      <c r="C889" s="106" t="s">
        <v>3953</v>
      </c>
      <c r="D889" s="106" t="s">
        <v>3954</v>
      </c>
      <c r="F889" s="106" t="s">
        <v>3955</v>
      </c>
      <c r="G889" s="106" t="s">
        <v>3276</v>
      </c>
      <c r="H889" s="106" t="s">
        <v>3122</v>
      </c>
      <c r="I889" s="106" t="s">
        <v>3956</v>
      </c>
      <c r="J889" s="106" t="s">
        <v>105</v>
      </c>
      <c r="K889" s="106" t="s">
        <v>84</v>
      </c>
      <c r="M889" s="107">
        <v>44518</v>
      </c>
      <c r="N889" s="106" t="s">
        <v>84</v>
      </c>
      <c r="O889" s="106" t="s">
        <v>37</v>
      </c>
      <c r="P889" s="107">
        <v>44518</v>
      </c>
      <c r="Q889" s="106" t="s">
        <v>35</v>
      </c>
      <c r="R889" s="107">
        <v>43368</v>
      </c>
      <c r="S889" s="106" t="s">
        <v>35</v>
      </c>
      <c r="T889" s="107">
        <v>43368</v>
      </c>
      <c r="U889" s="106" t="s">
        <v>84</v>
      </c>
      <c r="V889" s="106" t="s">
        <v>35</v>
      </c>
      <c r="W889" s="107">
        <v>44518</v>
      </c>
      <c r="X889" s="106" t="s">
        <v>84</v>
      </c>
      <c r="Y889" s="106" t="s">
        <v>36</v>
      </c>
      <c r="Z889" s="107">
        <v>44518</v>
      </c>
      <c r="AA889" s="106" t="s">
        <v>86</v>
      </c>
    </row>
    <row r="890" spans="1:27" x14ac:dyDescent="0.25">
      <c r="A890" s="106" t="s">
        <v>2852</v>
      </c>
      <c r="B890" s="106" t="s">
        <v>3122</v>
      </c>
      <c r="C890" s="106" t="s">
        <v>3957</v>
      </c>
      <c r="D890" s="106" t="s">
        <v>3958</v>
      </c>
      <c r="F890" s="106" t="s">
        <v>3959</v>
      </c>
      <c r="G890" s="106" t="s">
        <v>3960</v>
      </c>
      <c r="H890" s="106" t="s">
        <v>3122</v>
      </c>
      <c r="I890" s="106" t="s">
        <v>3961</v>
      </c>
      <c r="J890" s="106" t="s">
        <v>83</v>
      </c>
      <c r="K890" s="106" t="s">
        <v>84</v>
      </c>
      <c r="M890" s="107">
        <v>36720</v>
      </c>
      <c r="N890" s="106" t="s">
        <v>84</v>
      </c>
      <c r="O890" s="106" t="s">
        <v>39</v>
      </c>
      <c r="P890" s="107">
        <v>36720</v>
      </c>
      <c r="Q890" s="106" t="s">
        <v>35</v>
      </c>
      <c r="R890" s="107">
        <v>36564</v>
      </c>
      <c r="S890" s="106" t="s">
        <v>35</v>
      </c>
      <c r="T890" s="107">
        <v>36564</v>
      </c>
      <c r="U890" s="106" t="s">
        <v>84</v>
      </c>
      <c r="V890" s="106" t="s">
        <v>35</v>
      </c>
      <c r="W890" s="107">
        <v>36720</v>
      </c>
      <c r="X890" s="106" t="s">
        <v>84</v>
      </c>
      <c r="Y890" s="106" t="s">
        <v>36</v>
      </c>
      <c r="Z890" s="107">
        <v>36720</v>
      </c>
      <c r="AA890" s="106" t="s">
        <v>86</v>
      </c>
    </row>
    <row r="891" spans="1:27" x14ac:dyDescent="0.25">
      <c r="A891" s="106" t="s">
        <v>2852</v>
      </c>
      <c r="B891" s="106" t="s">
        <v>3122</v>
      </c>
      <c r="C891" s="106" t="s">
        <v>3962</v>
      </c>
      <c r="D891" s="106" t="s">
        <v>3963</v>
      </c>
      <c r="F891" s="106" t="s">
        <v>3964</v>
      </c>
      <c r="G891" s="106" t="s">
        <v>3170</v>
      </c>
      <c r="H891" s="106" t="s">
        <v>3122</v>
      </c>
      <c r="I891" s="106" t="s">
        <v>3811</v>
      </c>
      <c r="J891" s="106" t="s">
        <v>105</v>
      </c>
      <c r="K891" s="106" t="s">
        <v>84</v>
      </c>
      <c r="M891" s="107">
        <v>40330</v>
      </c>
      <c r="N891" s="106" t="s">
        <v>84</v>
      </c>
      <c r="O891" s="106" t="s">
        <v>39</v>
      </c>
      <c r="P891" s="107">
        <v>40330</v>
      </c>
      <c r="Q891" s="106" t="s">
        <v>35</v>
      </c>
      <c r="R891" s="107">
        <v>40252</v>
      </c>
      <c r="S891" s="106" t="s">
        <v>35</v>
      </c>
      <c r="T891" s="107">
        <v>40252</v>
      </c>
      <c r="U891" s="106" t="s">
        <v>84</v>
      </c>
      <c r="V891" s="106" t="s">
        <v>35</v>
      </c>
      <c r="W891" s="107">
        <v>40330</v>
      </c>
      <c r="X891" s="106" t="s">
        <v>84</v>
      </c>
      <c r="Y891" s="106" t="s">
        <v>36</v>
      </c>
      <c r="Z891" s="107">
        <v>40330</v>
      </c>
      <c r="AA891" s="106" t="s">
        <v>86</v>
      </c>
    </row>
    <row r="892" spans="1:27" x14ac:dyDescent="0.25">
      <c r="A892" s="106" t="s">
        <v>2852</v>
      </c>
      <c r="B892" s="106" t="s">
        <v>3122</v>
      </c>
      <c r="C892" s="106" t="s">
        <v>3965</v>
      </c>
      <c r="D892" s="106" t="s">
        <v>3966</v>
      </c>
      <c r="F892" s="106" t="s">
        <v>3967</v>
      </c>
      <c r="G892" s="106" t="s">
        <v>1488</v>
      </c>
      <c r="H892" s="106" t="s">
        <v>3122</v>
      </c>
      <c r="I892" s="106" t="s">
        <v>3968</v>
      </c>
      <c r="J892" s="106" t="s">
        <v>83</v>
      </c>
      <c r="K892" s="106" t="s">
        <v>84</v>
      </c>
      <c r="M892" s="107">
        <v>40931</v>
      </c>
      <c r="N892" s="106" t="s">
        <v>84</v>
      </c>
      <c r="O892" s="106" t="s">
        <v>39</v>
      </c>
      <c r="P892" s="107">
        <v>40931</v>
      </c>
      <c r="Q892" s="106" t="s">
        <v>35</v>
      </c>
      <c r="R892" s="107">
        <v>36598</v>
      </c>
      <c r="S892" s="106" t="s">
        <v>35</v>
      </c>
      <c r="T892" s="107">
        <v>36598</v>
      </c>
      <c r="U892" s="106" t="s">
        <v>84</v>
      </c>
      <c r="V892" s="106" t="s">
        <v>35</v>
      </c>
      <c r="W892" s="107">
        <v>40931</v>
      </c>
      <c r="X892" s="106" t="s">
        <v>84</v>
      </c>
      <c r="Y892" s="106" t="s">
        <v>42</v>
      </c>
      <c r="Z892" s="107">
        <v>40931</v>
      </c>
      <c r="AA892" s="106" t="s">
        <v>86</v>
      </c>
    </row>
    <row r="893" spans="1:27" x14ac:dyDescent="0.25">
      <c r="A893" s="106" t="s">
        <v>2852</v>
      </c>
      <c r="B893" s="106" t="s">
        <v>3122</v>
      </c>
      <c r="C893" s="106" t="s">
        <v>3969</v>
      </c>
      <c r="D893" s="106" t="s">
        <v>3970</v>
      </c>
      <c r="F893" s="106" t="s">
        <v>3971</v>
      </c>
      <c r="G893" s="106" t="s">
        <v>3972</v>
      </c>
      <c r="H893" s="106" t="s">
        <v>3122</v>
      </c>
      <c r="I893" s="106" t="s">
        <v>3973</v>
      </c>
      <c r="J893" s="106" t="s">
        <v>116</v>
      </c>
      <c r="K893" s="106" t="s">
        <v>84</v>
      </c>
      <c r="M893" s="107">
        <v>41088</v>
      </c>
      <c r="N893" s="106" t="s">
        <v>84</v>
      </c>
      <c r="O893" s="106" t="s">
        <v>37</v>
      </c>
      <c r="P893" s="107">
        <v>41127</v>
      </c>
      <c r="Q893" s="106" t="s">
        <v>35</v>
      </c>
      <c r="R893" s="107">
        <v>40812</v>
      </c>
      <c r="S893" s="106" t="s">
        <v>35</v>
      </c>
      <c r="T893" s="107">
        <v>40819</v>
      </c>
      <c r="U893" s="106" t="s">
        <v>84</v>
      </c>
      <c r="V893" s="106" t="s">
        <v>35</v>
      </c>
      <c r="W893" s="107">
        <v>41127</v>
      </c>
      <c r="X893" s="106" t="s">
        <v>84</v>
      </c>
      <c r="Y893" s="106" t="s">
        <v>42</v>
      </c>
      <c r="Z893" s="107">
        <v>41127</v>
      </c>
      <c r="AA893" s="106" t="s">
        <v>86</v>
      </c>
    </row>
    <row r="894" spans="1:27" x14ac:dyDescent="0.25">
      <c r="A894" s="106" t="s">
        <v>2852</v>
      </c>
      <c r="B894" s="106" t="s">
        <v>3122</v>
      </c>
      <c r="C894" s="106" t="s">
        <v>3974</v>
      </c>
      <c r="D894" s="106" t="s">
        <v>3970</v>
      </c>
      <c r="F894" s="106" t="s">
        <v>3975</v>
      </c>
      <c r="G894" s="106" t="s">
        <v>3976</v>
      </c>
      <c r="H894" s="106" t="s">
        <v>3122</v>
      </c>
      <c r="I894" s="106" t="s">
        <v>3977</v>
      </c>
      <c r="J894" s="106" t="s">
        <v>83</v>
      </c>
      <c r="K894" s="106" t="s">
        <v>84</v>
      </c>
      <c r="M894" s="107">
        <v>35419</v>
      </c>
      <c r="N894" s="106" t="s">
        <v>84</v>
      </c>
      <c r="O894" s="106" t="s">
        <v>39</v>
      </c>
      <c r="P894" s="107">
        <v>35419</v>
      </c>
      <c r="Q894" s="106" t="s">
        <v>35</v>
      </c>
      <c r="R894" s="107">
        <v>37424</v>
      </c>
      <c r="S894" s="106" t="s">
        <v>35</v>
      </c>
      <c r="T894" s="107">
        <v>37424</v>
      </c>
      <c r="U894" s="106" t="s">
        <v>84</v>
      </c>
      <c r="V894" s="106" t="s">
        <v>35</v>
      </c>
      <c r="W894" s="107">
        <v>37424</v>
      </c>
      <c r="X894" s="106" t="s">
        <v>85</v>
      </c>
      <c r="AA894" s="106" t="s">
        <v>86</v>
      </c>
    </row>
    <row r="895" spans="1:27" x14ac:dyDescent="0.25">
      <c r="A895" s="106" t="s">
        <v>2852</v>
      </c>
      <c r="B895" s="106" t="s">
        <v>3122</v>
      </c>
      <c r="C895" s="106" t="s">
        <v>3978</v>
      </c>
      <c r="D895" s="106" t="s">
        <v>3979</v>
      </c>
      <c r="F895" s="106" t="s">
        <v>3980</v>
      </c>
      <c r="G895" s="106" t="s">
        <v>1006</v>
      </c>
      <c r="H895" s="106" t="s">
        <v>3122</v>
      </c>
      <c r="I895" s="106" t="s">
        <v>3981</v>
      </c>
      <c r="J895" s="106" t="s">
        <v>83</v>
      </c>
      <c r="K895" s="106" t="s">
        <v>84</v>
      </c>
      <c r="M895" s="107">
        <v>37840</v>
      </c>
      <c r="N895" s="106" t="s">
        <v>84</v>
      </c>
      <c r="O895" s="106" t="s">
        <v>39</v>
      </c>
      <c r="P895" s="107">
        <v>37840</v>
      </c>
      <c r="Q895" s="106" t="s">
        <v>35</v>
      </c>
      <c r="R895" s="107">
        <v>37396</v>
      </c>
      <c r="S895" s="106" t="s">
        <v>35</v>
      </c>
      <c r="T895" s="107">
        <v>37396</v>
      </c>
      <c r="U895" s="106" t="s">
        <v>84</v>
      </c>
      <c r="V895" s="106" t="s">
        <v>35</v>
      </c>
      <c r="W895" s="107">
        <v>37840</v>
      </c>
      <c r="X895" s="106" t="s">
        <v>84</v>
      </c>
      <c r="Y895" s="106" t="s">
        <v>36</v>
      </c>
      <c r="Z895" s="107">
        <v>37840</v>
      </c>
      <c r="AA895" s="106" t="s">
        <v>86</v>
      </c>
    </row>
    <row r="896" spans="1:27" x14ac:dyDescent="0.25">
      <c r="A896" s="106" t="s">
        <v>2852</v>
      </c>
      <c r="B896" s="106" t="s">
        <v>3122</v>
      </c>
      <c r="C896" s="106" t="s">
        <v>3982</v>
      </c>
      <c r="D896" s="106" t="s">
        <v>3983</v>
      </c>
      <c r="F896" s="106" t="s">
        <v>3984</v>
      </c>
      <c r="G896" s="106" t="s">
        <v>3985</v>
      </c>
      <c r="H896" s="106" t="s">
        <v>3122</v>
      </c>
      <c r="I896" s="106" t="s">
        <v>3986</v>
      </c>
      <c r="J896" s="106" t="s">
        <v>105</v>
      </c>
      <c r="K896" s="106" t="s">
        <v>84</v>
      </c>
      <c r="M896" s="107">
        <v>41148</v>
      </c>
      <c r="N896" s="106" t="s">
        <v>84</v>
      </c>
      <c r="O896" s="106" t="s">
        <v>37</v>
      </c>
      <c r="P896" s="107">
        <v>41180</v>
      </c>
      <c r="Q896" s="106" t="s">
        <v>35</v>
      </c>
      <c r="R896" s="107">
        <v>40704</v>
      </c>
      <c r="S896" s="106" t="s">
        <v>35</v>
      </c>
      <c r="T896" s="107">
        <v>40704</v>
      </c>
      <c r="U896" s="106" t="s">
        <v>84</v>
      </c>
      <c r="V896" s="106" t="s">
        <v>35</v>
      </c>
      <c r="W896" s="107">
        <v>41180</v>
      </c>
      <c r="X896" s="106" t="s">
        <v>84</v>
      </c>
      <c r="Y896" s="106" t="s">
        <v>42</v>
      </c>
      <c r="Z896" s="107">
        <v>41180</v>
      </c>
      <c r="AA896" s="106" t="s">
        <v>86</v>
      </c>
    </row>
    <row r="897" spans="1:27" x14ac:dyDescent="0.25">
      <c r="A897" s="106" t="s">
        <v>2852</v>
      </c>
      <c r="B897" s="106" t="s">
        <v>3122</v>
      </c>
      <c r="C897" s="106" t="s">
        <v>3987</v>
      </c>
      <c r="D897" s="106" t="s">
        <v>3988</v>
      </c>
      <c r="F897" s="106" t="s">
        <v>3989</v>
      </c>
      <c r="G897" s="106" t="s">
        <v>3317</v>
      </c>
      <c r="H897" s="106" t="s">
        <v>3122</v>
      </c>
      <c r="I897" s="106" t="s">
        <v>3990</v>
      </c>
      <c r="J897" s="106" t="s">
        <v>116</v>
      </c>
      <c r="K897" s="106" t="s">
        <v>84</v>
      </c>
      <c r="M897" s="107">
        <v>41890</v>
      </c>
      <c r="N897" s="106" t="s">
        <v>84</v>
      </c>
      <c r="O897" s="106" t="s">
        <v>39</v>
      </c>
      <c r="P897" s="107">
        <v>41890</v>
      </c>
      <c r="Q897" s="106" t="s">
        <v>35</v>
      </c>
      <c r="R897" s="107">
        <v>41704</v>
      </c>
      <c r="S897" s="106" t="s">
        <v>35</v>
      </c>
      <c r="T897" s="107">
        <v>41704</v>
      </c>
      <c r="U897" s="106" t="s">
        <v>84</v>
      </c>
      <c r="V897" s="106" t="s">
        <v>35</v>
      </c>
      <c r="W897" s="107">
        <v>41890</v>
      </c>
      <c r="X897" s="106" t="s">
        <v>84</v>
      </c>
      <c r="Y897" s="106" t="s">
        <v>42</v>
      </c>
      <c r="Z897" s="107">
        <v>41890</v>
      </c>
      <c r="AA897" s="106" t="s">
        <v>86</v>
      </c>
    </row>
    <row r="898" spans="1:27" x14ac:dyDescent="0.25">
      <c r="A898" s="106" t="s">
        <v>2852</v>
      </c>
      <c r="B898" s="106" t="s">
        <v>3122</v>
      </c>
      <c r="C898" s="106" t="s">
        <v>3991</v>
      </c>
      <c r="D898" s="106" t="s">
        <v>3992</v>
      </c>
      <c r="F898" s="106" t="s">
        <v>3993</v>
      </c>
      <c r="G898" s="106" t="s">
        <v>3994</v>
      </c>
      <c r="H898" s="106" t="s">
        <v>3122</v>
      </c>
      <c r="I898" s="106" t="s">
        <v>3995</v>
      </c>
      <c r="J898" s="106" t="s">
        <v>83</v>
      </c>
      <c r="K898" s="106" t="s">
        <v>84</v>
      </c>
      <c r="M898" s="107">
        <v>38763</v>
      </c>
      <c r="N898" s="106" t="s">
        <v>84</v>
      </c>
      <c r="O898" s="106" t="s">
        <v>39</v>
      </c>
      <c r="P898" s="107">
        <v>38763</v>
      </c>
      <c r="Q898" s="106" t="s">
        <v>35</v>
      </c>
      <c r="R898" s="107">
        <v>38532</v>
      </c>
      <c r="S898" s="106" t="s">
        <v>35</v>
      </c>
      <c r="T898" s="107">
        <v>38532</v>
      </c>
      <c r="U898" s="106" t="s">
        <v>84</v>
      </c>
      <c r="V898" s="106" t="s">
        <v>35</v>
      </c>
      <c r="W898" s="107">
        <v>38763</v>
      </c>
      <c r="X898" s="106" t="s">
        <v>84</v>
      </c>
      <c r="Y898" s="106" t="s">
        <v>42</v>
      </c>
      <c r="Z898" s="107">
        <v>38763</v>
      </c>
      <c r="AA898" s="106" t="s">
        <v>86</v>
      </c>
    </row>
    <row r="899" spans="1:27" x14ac:dyDescent="0.25">
      <c r="A899" s="106" t="s">
        <v>2852</v>
      </c>
      <c r="B899" s="106" t="s">
        <v>3122</v>
      </c>
      <c r="C899" s="106" t="s">
        <v>3996</v>
      </c>
      <c r="D899" s="106" t="s">
        <v>3997</v>
      </c>
      <c r="F899" s="106" t="s">
        <v>3998</v>
      </c>
      <c r="G899" s="106" t="s">
        <v>143</v>
      </c>
      <c r="H899" s="106" t="s">
        <v>3122</v>
      </c>
      <c r="I899" s="106" t="s">
        <v>3999</v>
      </c>
      <c r="J899" s="106" t="s">
        <v>105</v>
      </c>
      <c r="K899" s="106" t="s">
        <v>85</v>
      </c>
      <c r="N899" s="106" t="s">
        <v>85</v>
      </c>
      <c r="Q899" s="106" t="s">
        <v>35</v>
      </c>
      <c r="R899" s="107">
        <v>43000</v>
      </c>
      <c r="S899" s="106" t="s">
        <v>35</v>
      </c>
      <c r="T899" s="107">
        <v>43000</v>
      </c>
      <c r="U899" s="106" t="s">
        <v>85</v>
      </c>
      <c r="X899" s="106" t="s">
        <v>85</v>
      </c>
      <c r="AA899" s="106" t="s">
        <v>86</v>
      </c>
    </row>
    <row r="900" spans="1:27" x14ac:dyDescent="0.25">
      <c r="A900" s="106" t="s">
        <v>2852</v>
      </c>
      <c r="B900" s="106" t="s">
        <v>3122</v>
      </c>
      <c r="C900" s="106" t="s">
        <v>4000</v>
      </c>
      <c r="D900" s="106" t="s">
        <v>4001</v>
      </c>
      <c r="F900" s="106" t="s">
        <v>4002</v>
      </c>
      <c r="G900" s="106" t="s">
        <v>4003</v>
      </c>
      <c r="H900" s="106" t="s">
        <v>3122</v>
      </c>
      <c r="I900" s="106" t="s">
        <v>4004</v>
      </c>
      <c r="J900" s="106" t="s">
        <v>116</v>
      </c>
      <c r="K900" s="106" t="s">
        <v>84</v>
      </c>
      <c r="M900" s="107">
        <v>41149</v>
      </c>
      <c r="N900" s="106" t="s">
        <v>84</v>
      </c>
      <c r="O900" s="106" t="s">
        <v>37</v>
      </c>
      <c r="P900" s="107">
        <v>41184</v>
      </c>
      <c r="Q900" s="106" t="s">
        <v>35</v>
      </c>
      <c r="R900" s="107">
        <v>41121</v>
      </c>
      <c r="S900" s="106" t="s">
        <v>35</v>
      </c>
      <c r="T900" s="107">
        <v>41121</v>
      </c>
      <c r="U900" s="106" t="s">
        <v>84</v>
      </c>
      <c r="V900" s="106" t="s">
        <v>35</v>
      </c>
      <c r="W900" s="107">
        <v>41184</v>
      </c>
      <c r="X900" s="106" t="s">
        <v>84</v>
      </c>
      <c r="Y900" s="106" t="s">
        <v>36</v>
      </c>
      <c r="Z900" s="107">
        <v>41184</v>
      </c>
      <c r="AA900" s="106" t="s">
        <v>86</v>
      </c>
    </row>
    <row r="901" spans="1:27" x14ac:dyDescent="0.25">
      <c r="A901" s="106" t="s">
        <v>2852</v>
      </c>
      <c r="B901" s="106" t="s">
        <v>3122</v>
      </c>
      <c r="C901" s="106" t="s">
        <v>4005</v>
      </c>
      <c r="D901" s="106" t="s">
        <v>4006</v>
      </c>
      <c r="F901" s="106" t="s">
        <v>4007</v>
      </c>
      <c r="G901" s="106" t="s">
        <v>2218</v>
      </c>
      <c r="H901" s="106" t="s">
        <v>3122</v>
      </c>
      <c r="I901" s="106" t="s">
        <v>4008</v>
      </c>
      <c r="J901" s="106" t="s">
        <v>105</v>
      </c>
      <c r="K901" s="106" t="s">
        <v>84</v>
      </c>
      <c r="M901" s="107">
        <v>42592</v>
      </c>
      <c r="N901" s="106" t="s">
        <v>84</v>
      </c>
      <c r="O901" s="106" t="s">
        <v>39</v>
      </c>
      <c r="P901" s="107">
        <v>42592</v>
      </c>
      <c r="Q901" s="106" t="s">
        <v>35</v>
      </c>
      <c r="R901" s="107">
        <v>42492</v>
      </c>
      <c r="S901" s="106" t="s">
        <v>35</v>
      </c>
      <c r="T901" s="107">
        <v>42492</v>
      </c>
      <c r="U901" s="106" t="s">
        <v>84</v>
      </c>
      <c r="V901" s="106" t="s">
        <v>35</v>
      </c>
      <c r="W901" s="107">
        <v>43718</v>
      </c>
      <c r="X901" s="106" t="s">
        <v>84</v>
      </c>
      <c r="Y901" s="106" t="s">
        <v>42</v>
      </c>
      <c r="Z901" s="107">
        <v>43718</v>
      </c>
      <c r="AA901" s="106" t="s">
        <v>86</v>
      </c>
    </row>
    <row r="902" spans="1:27" x14ac:dyDescent="0.25">
      <c r="A902" s="106" t="s">
        <v>2852</v>
      </c>
      <c r="B902" s="106" t="s">
        <v>3122</v>
      </c>
      <c r="C902" s="106" t="s">
        <v>4009</v>
      </c>
      <c r="D902" s="106" t="s">
        <v>4010</v>
      </c>
      <c r="F902" s="106" t="s">
        <v>4011</v>
      </c>
      <c r="G902" s="106" t="s">
        <v>4012</v>
      </c>
      <c r="H902" s="106" t="s">
        <v>3122</v>
      </c>
      <c r="I902" s="106" t="s">
        <v>4013</v>
      </c>
      <c r="J902" s="106" t="s">
        <v>105</v>
      </c>
      <c r="K902" s="106" t="s">
        <v>84</v>
      </c>
      <c r="M902" s="107">
        <v>41541</v>
      </c>
      <c r="N902" s="106" t="s">
        <v>84</v>
      </c>
      <c r="O902" s="106" t="s">
        <v>39</v>
      </c>
      <c r="P902" s="107">
        <v>41541</v>
      </c>
      <c r="Q902" s="106" t="s">
        <v>35</v>
      </c>
      <c r="R902" s="107">
        <v>40498</v>
      </c>
      <c r="S902" s="106" t="s">
        <v>35</v>
      </c>
      <c r="T902" s="107">
        <v>40498</v>
      </c>
      <c r="U902" s="106" t="s">
        <v>84</v>
      </c>
      <c r="V902" s="106" t="s">
        <v>35</v>
      </c>
      <c r="W902" s="107">
        <v>41541</v>
      </c>
      <c r="X902" s="106" t="s">
        <v>84</v>
      </c>
      <c r="Y902" s="106" t="s">
        <v>42</v>
      </c>
      <c r="Z902" s="107">
        <v>41541</v>
      </c>
      <c r="AA902" s="106" t="s">
        <v>86</v>
      </c>
    </row>
    <row r="903" spans="1:27" x14ac:dyDescent="0.25">
      <c r="A903" s="106" t="s">
        <v>2852</v>
      </c>
      <c r="B903" s="106" t="s">
        <v>3122</v>
      </c>
      <c r="C903" s="106" t="s">
        <v>4014</v>
      </c>
      <c r="D903" s="106" t="s">
        <v>4015</v>
      </c>
      <c r="F903" s="106" t="s">
        <v>4016</v>
      </c>
      <c r="G903" s="106" t="s">
        <v>4017</v>
      </c>
      <c r="H903" s="106" t="s">
        <v>3122</v>
      </c>
      <c r="I903" s="106" t="s">
        <v>4018</v>
      </c>
      <c r="J903" s="106" t="s">
        <v>83</v>
      </c>
      <c r="K903" s="106" t="s">
        <v>85</v>
      </c>
      <c r="N903" s="106" t="s">
        <v>85</v>
      </c>
      <c r="Q903" s="106" t="s">
        <v>35</v>
      </c>
      <c r="R903" s="107">
        <v>37782</v>
      </c>
      <c r="S903" s="106" t="s">
        <v>35</v>
      </c>
      <c r="T903" s="107">
        <v>37791</v>
      </c>
      <c r="U903" s="106" t="s">
        <v>85</v>
      </c>
      <c r="X903" s="106" t="s">
        <v>85</v>
      </c>
      <c r="AA903" s="106" t="s">
        <v>86</v>
      </c>
    </row>
    <row r="904" spans="1:27" x14ac:dyDescent="0.25">
      <c r="A904" s="106" t="s">
        <v>2852</v>
      </c>
      <c r="B904" s="106" t="s">
        <v>3122</v>
      </c>
      <c r="C904" s="106" t="s">
        <v>4019</v>
      </c>
      <c r="D904" s="106" t="s">
        <v>4020</v>
      </c>
      <c r="F904" s="106" t="s">
        <v>4021</v>
      </c>
      <c r="G904" s="106" t="s">
        <v>4022</v>
      </c>
      <c r="H904" s="106" t="s">
        <v>3122</v>
      </c>
      <c r="I904" s="106" t="s">
        <v>4023</v>
      </c>
      <c r="J904" s="106" t="s">
        <v>116</v>
      </c>
      <c r="K904" s="106" t="s">
        <v>84</v>
      </c>
      <c r="M904" s="107">
        <v>40849</v>
      </c>
      <c r="N904" s="106" t="s">
        <v>84</v>
      </c>
      <c r="O904" s="106" t="s">
        <v>37</v>
      </c>
      <c r="P904" s="107">
        <v>40885</v>
      </c>
      <c r="Q904" s="106" t="s">
        <v>35</v>
      </c>
      <c r="R904" s="107">
        <v>40794</v>
      </c>
      <c r="S904" s="106" t="s">
        <v>35</v>
      </c>
      <c r="T904" s="107">
        <v>40819</v>
      </c>
      <c r="U904" s="106" t="s">
        <v>84</v>
      </c>
      <c r="V904" s="106" t="s">
        <v>35</v>
      </c>
      <c r="W904" s="107">
        <v>40885</v>
      </c>
      <c r="X904" s="106" t="s">
        <v>84</v>
      </c>
      <c r="Y904" s="106" t="s">
        <v>36</v>
      </c>
      <c r="Z904" s="107">
        <v>40885</v>
      </c>
      <c r="AA904" s="106" t="s">
        <v>86</v>
      </c>
    </row>
    <row r="905" spans="1:27" x14ac:dyDescent="0.25">
      <c r="A905" s="106" t="s">
        <v>2852</v>
      </c>
      <c r="B905" s="106" t="s">
        <v>3122</v>
      </c>
      <c r="C905" s="106" t="s">
        <v>4024</v>
      </c>
      <c r="D905" s="106" t="s">
        <v>4025</v>
      </c>
      <c r="F905" s="106" t="s">
        <v>4026</v>
      </c>
      <c r="G905" s="106" t="s">
        <v>4027</v>
      </c>
      <c r="H905" s="106" t="s">
        <v>3122</v>
      </c>
      <c r="I905" s="106" t="s">
        <v>4028</v>
      </c>
      <c r="J905" s="106" t="s">
        <v>4029</v>
      </c>
      <c r="K905" s="106" t="s">
        <v>85</v>
      </c>
      <c r="N905" s="106" t="s">
        <v>85</v>
      </c>
      <c r="Q905" s="106" t="s">
        <v>35</v>
      </c>
      <c r="R905" s="107">
        <v>43360</v>
      </c>
      <c r="S905" s="106" t="s">
        <v>35</v>
      </c>
      <c r="T905" s="107">
        <v>43909</v>
      </c>
      <c r="U905" s="106" t="s">
        <v>85</v>
      </c>
      <c r="X905" s="106" t="s">
        <v>85</v>
      </c>
      <c r="AA905" s="106" t="s">
        <v>86</v>
      </c>
    </row>
    <row r="906" spans="1:27" x14ac:dyDescent="0.25">
      <c r="A906" s="106" t="s">
        <v>2852</v>
      </c>
      <c r="B906" s="106" t="s">
        <v>3122</v>
      </c>
      <c r="C906" s="106" t="s">
        <v>4030</v>
      </c>
      <c r="D906" s="106" t="s">
        <v>4031</v>
      </c>
      <c r="F906" s="106" t="s">
        <v>4032</v>
      </c>
      <c r="G906" s="106" t="s">
        <v>3170</v>
      </c>
      <c r="H906" s="106" t="s">
        <v>3122</v>
      </c>
      <c r="I906" s="106" t="s">
        <v>4033</v>
      </c>
      <c r="J906" s="106" t="s">
        <v>83</v>
      </c>
      <c r="K906" s="106" t="s">
        <v>84</v>
      </c>
      <c r="M906" s="107">
        <v>39450</v>
      </c>
      <c r="N906" s="106" t="s">
        <v>84</v>
      </c>
      <c r="O906" s="106" t="s">
        <v>37</v>
      </c>
      <c r="P906" s="107">
        <v>39450</v>
      </c>
      <c r="Q906" s="106" t="s">
        <v>35</v>
      </c>
      <c r="R906" s="107">
        <v>37488</v>
      </c>
      <c r="S906" s="106" t="s">
        <v>35</v>
      </c>
      <c r="T906" s="107">
        <v>37488</v>
      </c>
      <c r="U906" s="106" t="s">
        <v>84</v>
      </c>
      <c r="V906" s="106" t="s">
        <v>35</v>
      </c>
      <c r="W906" s="107">
        <v>39450</v>
      </c>
      <c r="X906" s="106" t="s">
        <v>84</v>
      </c>
      <c r="Y906" s="106" t="s">
        <v>36</v>
      </c>
      <c r="Z906" s="107">
        <v>39450</v>
      </c>
      <c r="AA906" s="106" t="s">
        <v>86</v>
      </c>
    </row>
    <row r="907" spans="1:27" x14ac:dyDescent="0.25">
      <c r="A907" s="106" t="s">
        <v>2852</v>
      </c>
      <c r="B907" s="106" t="s">
        <v>3122</v>
      </c>
      <c r="C907" s="106" t="s">
        <v>4034</v>
      </c>
      <c r="D907" s="106" t="s">
        <v>4035</v>
      </c>
      <c r="F907" s="106" t="s">
        <v>4036</v>
      </c>
      <c r="G907" s="106" t="s">
        <v>4037</v>
      </c>
      <c r="H907" s="106" t="s">
        <v>3122</v>
      </c>
      <c r="I907" s="106" t="s">
        <v>4038</v>
      </c>
      <c r="J907" s="106" t="s">
        <v>83</v>
      </c>
      <c r="K907" s="106" t="s">
        <v>84</v>
      </c>
      <c r="M907" s="107">
        <v>44460</v>
      </c>
      <c r="N907" s="106" t="s">
        <v>84</v>
      </c>
      <c r="O907" s="106" t="s">
        <v>39</v>
      </c>
      <c r="P907" s="107">
        <v>39791</v>
      </c>
      <c r="Q907" s="106" t="s">
        <v>35</v>
      </c>
      <c r="R907" s="107">
        <v>36266</v>
      </c>
      <c r="S907" s="106" t="s">
        <v>35</v>
      </c>
      <c r="T907" s="107">
        <v>36266</v>
      </c>
      <c r="U907" s="106" t="s">
        <v>84</v>
      </c>
      <c r="V907" s="106" t="s">
        <v>35</v>
      </c>
      <c r="W907" s="107">
        <v>44916</v>
      </c>
      <c r="X907" s="106" t="s">
        <v>85</v>
      </c>
      <c r="AA907" s="106" t="s">
        <v>86</v>
      </c>
    </row>
    <row r="908" spans="1:27" x14ac:dyDescent="0.25">
      <c r="A908" s="106" t="s">
        <v>2852</v>
      </c>
      <c r="B908" s="106" t="s">
        <v>3122</v>
      </c>
      <c r="C908" s="106" t="s">
        <v>4039</v>
      </c>
      <c r="D908" s="106" t="s">
        <v>4040</v>
      </c>
      <c r="F908" s="106" t="s">
        <v>4041</v>
      </c>
      <c r="G908" s="106" t="s">
        <v>3575</v>
      </c>
      <c r="H908" s="106" t="s">
        <v>3122</v>
      </c>
      <c r="I908" s="106" t="s">
        <v>4042</v>
      </c>
      <c r="J908" s="106" t="s">
        <v>105</v>
      </c>
      <c r="K908" s="106" t="s">
        <v>84</v>
      </c>
      <c r="M908" s="107">
        <v>40819</v>
      </c>
      <c r="N908" s="106" t="s">
        <v>84</v>
      </c>
      <c r="O908" s="106" t="s">
        <v>39</v>
      </c>
      <c r="P908" s="107">
        <v>40819</v>
      </c>
      <c r="Q908" s="106" t="s">
        <v>35</v>
      </c>
      <c r="R908" s="107">
        <v>40750</v>
      </c>
      <c r="S908" s="106" t="s">
        <v>35</v>
      </c>
      <c r="T908" s="107">
        <v>40750</v>
      </c>
      <c r="U908" s="106" t="s">
        <v>84</v>
      </c>
      <c r="V908" s="106" t="s">
        <v>35</v>
      </c>
      <c r="W908" s="107">
        <v>40819</v>
      </c>
      <c r="X908" s="106" t="s">
        <v>84</v>
      </c>
      <c r="Y908" s="106" t="s">
        <v>36</v>
      </c>
      <c r="Z908" s="107">
        <v>40819</v>
      </c>
      <c r="AA908" s="106" t="s">
        <v>86</v>
      </c>
    </row>
    <row r="909" spans="1:27" x14ac:dyDescent="0.25">
      <c r="A909" s="106" t="s">
        <v>2852</v>
      </c>
      <c r="B909" s="106" t="s">
        <v>3122</v>
      </c>
      <c r="C909" s="106" t="s">
        <v>4043</v>
      </c>
      <c r="D909" s="106" t="s">
        <v>4044</v>
      </c>
      <c r="F909" s="106" t="s">
        <v>4045</v>
      </c>
      <c r="G909" s="106" t="s">
        <v>3160</v>
      </c>
      <c r="H909" s="106" t="s">
        <v>3122</v>
      </c>
      <c r="I909" s="106" t="s">
        <v>4046</v>
      </c>
      <c r="J909" s="106" t="s">
        <v>116</v>
      </c>
      <c r="K909" s="106" t="s">
        <v>84</v>
      </c>
      <c r="M909" s="107">
        <v>43838</v>
      </c>
      <c r="N909" s="106" t="s">
        <v>84</v>
      </c>
      <c r="O909" s="106" t="s">
        <v>37</v>
      </c>
      <c r="P909" s="107">
        <v>43838</v>
      </c>
      <c r="Q909" s="106" t="s">
        <v>35</v>
      </c>
      <c r="R909" s="107">
        <v>42877</v>
      </c>
      <c r="S909" s="106" t="s">
        <v>35</v>
      </c>
      <c r="T909" s="107">
        <v>43003</v>
      </c>
      <c r="U909" s="106" t="s">
        <v>84</v>
      </c>
      <c r="V909" s="106" t="s">
        <v>35</v>
      </c>
      <c r="W909" s="107">
        <v>44468</v>
      </c>
      <c r="X909" s="106" t="s">
        <v>84</v>
      </c>
      <c r="Y909" s="106" t="s">
        <v>42</v>
      </c>
      <c r="Z909" s="107">
        <v>44468</v>
      </c>
      <c r="AA909" s="106" t="s">
        <v>86</v>
      </c>
    </row>
    <row r="910" spans="1:27" x14ac:dyDescent="0.25">
      <c r="A910" s="106" t="s">
        <v>2852</v>
      </c>
      <c r="B910" s="106" t="s">
        <v>3122</v>
      </c>
      <c r="C910" s="106" t="s">
        <v>4047</v>
      </c>
      <c r="D910" s="106" t="s">
        <v>4048</v>
      </c>
      <c r="F910" s="106" t="s">
        <v>4049</v>
      </c>
      <c r="G910" s="106" t="s">
        <v>4050</v>
      </c>
      <c r="H910" s="106" t="s">
        <v>3122</v>
      </c>
      <c r="I910" s="106" t="s">
        <v>4051</v>
      </c>
      <c r="J910" s="106" t="s">
        <v>105</v>
      </c>
      <c r="K910" s="106" t="s">
        <v>84</v>
      </c>
      <c r="M910" s="107">
        <v>41577</v>
      </c>
      <c r="N910" s="106" t="s">
        <v>84</v>
      </c>
      <c r="O910" s="106" t="s">
        <v>37</v>
      </c>
      <c r="P910" s="107">
        <v>41577</v>
      </c>
      <c r="Q910" s="106" t="s">
        <v>35</v>
      </c>
      <c r="R910" s="107">
        <v>40431</v>
      </c>
      <c r="S910" s="106" t="s">
        <v>35</v>
      </c>
      <c r="T910" s="107">
        <v>40431</v>
      </c>
      <c r="U910" s="106" t="s">
        <v>84</v>
      </c>
      <c r="V910" s="106" t="s">
        <v>35</v>
      </c>
      <c r="W910" s="107">
        <v>41577</v>
      </c>
      <c r="X910" s="106" t="s">
        <v>84</v>
      </c>
      <c r="Y910" s="106" t="s">
        <v>36</v>
      </c>
      <c r="Z910" s="107">
        <v>41577</v>
      </c>
      <c r="AA910" s="106" t="s">
        <v>86</v>
      </c>
    </row>
    <row r="911" spans="1:27" x14ac:dyDescent="0.25">
      <c r="A911" s="106" t="s">
        <v>2852</v>
      </c>
      <c r="B911" s="106" t="s">
        <v>3122</v>
      </c>
      <c r="C911" s="106" t="s">
        <v>4052</v>
      </c>
      <c r="D911" s="106" t="s">
        <v>4053</v>
      </c>
      <c r="F911" s="106" t="s">
        <v>4054</v>
      </c>
      <c r="G911" s="106" t="s">
        <v>4055</v>
      </c>
      <c r="H911" s="106" t="s">
        <v>3122</v>
      </c>
      <c r="I911" s="106" t="s">
        <v>4056</v>
      </c>
      <c r="J911" s="106" t="s">
        <v>83</v>
      </c>
      <c r="K911" s="106" t="s">
        <v>84</v>
      </c>
      <c r="M911" s="107">
        <v>37924</v>
      </c>
      <c r="N911" s="106" t="s">
        <v>84</v>
      </c>
      <c r="O911" s="106" t="s">
        <v>39</v>
      </c>
      <c r="P911" s="107">
        <v>39778</v>
      </c>
      <c r="Q911" s="106" t="s">
        <v>35</v>
      </c>
      <c r="R911" s="107">
        <v>36963</v>
      </c>
      <c r="S911" s="106" t="s">
        <v>35</v>
      </c>
      <c r="T911" s="107">
        <v>36963</v>
      </c>
      <c r="U911" s="106" t="s">
        <v>84</v>
      </c>
      <c r="V911" s="106" t="s">
        <v>35</v>
      </c>
      <c r="W911" s="107">
        <v>39778</v>
      </c>
      <c r="X911" s="106" t="s">
        <v>84</v>
      </c>
      <c r="Y911" s="106" t="s">
        <v>42</v>
      </c>
      <c r="Z911" s="107">
        <v>39778</v>
      </c>
      <c r="AA911" s="106" t="s">
        <v>86</v>
      </c>
    </row>
    <row r="912" spans="1:27" x14ac:dyDescent="0.25">
      <c r="A912" s="106" t="s">
        <v>2852</v>
      </c>
      <c r="B912" s="106" t="s">
        <v>3122</v>
      </c>
      <c r="C912" s="106" t="s">
        <v>4057</v>
      </c>
      <c r="D912" s="106" t="s">
        <v>4053</v>
      </c>
      <c r="F912" s="106" t="s">
        <v>4058</v>
      </c>
      <c r="G912" s="106" t="s">
        <v>3659</v>
      </c>
      <c r="H912" s="106" t="s">
        <v>3122</v>
      </c>
      <c r="I912" s="106" t="s">
        <v>3660</v>
      </c>
      <c r="J912" s="106" t="s">
        <v>116</v>
      </c>
      <c r="K912" s="106" t="s">
        <v>84</v>
      </c>
      <c r="M912" s="107">
        <v>39777</v>
      </c>
      <c r="N912" s="106" t="s">
        <v>84</v>
      </c>
      <c r="O912" s="106" t="s">
        <v>37</v>
      </c>
      <c r="P912" s="107">
        <v>39777</v>
      </c>
      <c r="Q912" s="106" t="s">
        <v>35</v>
      </c>
      <c r="R912" s="107">
        <v>39694</v>
      </c>
      <c r="S912" s="106" t="s">
        <v>35</v>
      </c>
      <c r="T912" s="107">
        <v>39694</v>
      </c>
      <c r="U912" s="106" t="s">
        <v>84</v>
      </c>
      <c r="V912" s="106" t="s">
        <v>35</v>
      </c>
      <c r="W912" s="107">
        <v>39777</v>
      </c>
      <c r="X912" s="106" t="s">
        <v>84</v>
      </c>
      <c r="Y912" s="106" t="s">
        <v>36</v>
      </c>
      <c r="Z912" s="107">
        <v>39777</v>
      </c>
      <c r="AA912" s="106" t="s">
        <v>86</v>
      </c>
    </row>
    <row r="913" spans="1:27" x14ac:dyDescent="0.25">
      <c r="A913" s="106" t="s">
        <v>2852</v>
      </c>
      <c r="B913" s="106" t="s">
        <v>3122</v>
      </c>
      <c r="C913" s="106" t="s">
        <v>4059</v>
      </c>
      <c r="D913" s="106" t="s">
        <v>4060</v>
      </c>
      <c r="F913" s="106" t="s">
        <v>4061</v>
      </c>
      <c r="G913" s="106" t="s">
        <v>3350</v>
      </c>
      <c r="H913" s="106" t="s">
        <v>3122</v>
      </c>
      <c r="I913" s="106" t="s">
        <v>3351</v>
      </c>
      <c r="J913" s="106" t="s">
        <v>116</v>
      </c>
      <c r="K913" s="106" t="s">
        <v>84</v>
      </c>
      <c r="M913" s="107">
        <v>41204</v>
      </c>
      <c r="N913" s="106" t="s">
        <v>84</v>
      </c>
      <c r="O913" s="106" t="s">
        <v>37</v>
      </c>
      <c r="P913" s="107">
        <v>41240</v>
      </c>
      <c r="Q913" s="106" t="s">
        <v>35</v>
      </c>
      <c r="R913" s="107">
        <v>41183</v>
      </c>
      <c r="S913" s="106" t="s">
        <v>35</v>
      </c>
      <c r="T913" s="107">
        <v>41183</v>
      </c>
      <c r="U913" s="106" t="s">
        <v>84</v>
      </c>
      <c r="V913" s="106" t="s">
        <v>35</v>
      </c>
      <c r="W913" s="107">
        <v>41240</v>
      </c>
      <c r="X913" s="106" t="s">
        <v>84</v>
      </c>
      <c r="Y913" s="106" t="s">
        <v>36</v>
      </c>
      <c r="Z913" s="107">
        <v>41240</v>
      </c>
      <c r="AA913" s="106" t="s">
        <v>86</v>
      </c>
    </row>
    <row r="914" spans="1:27" x14ac:dyDescent="0.25">
      <c r="A914" s="106" t="s">
        <v>2852</v>
      </c>
      <c r="B914" s="106" t="s">
        <v>3122</v>
      </c>
      <c r="C914" s="106" t="s">
        <v>4062</v>
      </c>
      <c r="D914" s="106" t="s">
        <v>4063</v>
      </c>
      <c r="F914" s="106" t="s">
        <v>4064</v>
      </c>
      <c r="G914" s="106" t="s">
        <v>3317</v>
      </c>
      <c r="H914" s="106" t="s">
        <v>3122</v>
      </c>
      <c r="I914" s="106" t="s">
        <v>4065</v>
      </c>
      <c r="J914" s="106" t="s">
        <v>116</v>
      </c>
      <c r="K914" s="106" t="s">
        <v>85</v>
      </c>
      <c r="N914" s="106" t="s">
        <v>85</v>
      </c>
      <c r="U914" s="106" t="s">
        <v>85</v>
      </c>
      <c r="X914" s="106" t="s">
        <v>85</v>
      </c>
      <c r="AA914" s="106" t="s">
        <v>86</v>
      </c>
    </row>
    <row r="915" spans="1:27" x14ac:dyDescent="0.25">
      <c r="A915" s="106" t="s">
        <v>2852</v>
      </c>
      <c r="B915" s="106" t="s">
        <v>3122</v>
      </c>
      <c r="C915" s="106" t="s">
        <v>4066</v>
      </c>
      <c r="D915" s="106" t="s">
        <v>4067</v>
      </c>
      <c r="F915" s="106" t="s">
        <v>4068</v>
      </c>
      <c r="G915" s="106" t="s">
        <v>4069</v>
      </c>
      <c r="H915" s="106" t="s">
        <v>3122</v>
      </c>
      <c r="I915" s="106" t="s">
        <v>4070</v>
      </c>
      <c r="J915" s="106" t="s">
        <v>116</v>
      </c>
      <c r="K915" s="106" t="s">
        <v>84</v>
      </c>
      <c r="M915" s="107">
        <v>42277</v>
      </c>
      <c r="N915" s="106" t="s">
        <v>84</v>
      </c>
      <c r="O915" s="106" t="s">
        <v>39</v>
      </c>
      <c r="P915" s="107">
        <v>42277</v>
      </c>
      <c r="Q915" s="106" t="s">
        <v>35</v>
      </c>
      <c r="R915" s="107">
        <v>39164</v>
      </c>
      <c r="S915" s="106" t="s">
        <v>35</v>
      </c>
      <c r="T915" s="107">
        <v>39164</v>
      </c>
      <c r="U915" s="106" t="s">
        <v>84</v>
      </c>
      <c r="V915" s="106" t="s">
        <v>35</v>
      </c>
      <c r="W915" s="107">
        <v>42277</v>
      </c>
      <c r="X915" s="106" t="s">
        <v>84</v>
      </c>
      <c r="Y915" s="106" t="s">
        <v>42</v>
      </c>
      <c r="Z915" s="107">
        <v>42277</v>
      </c>
      <c r="AA915" s="106" t="s">
        <v>86</v>
      </c>
    </row>
    <row r="916" spans="1:27" x14ac:dyDescent="0.25">
      <c r="A916" s="106" t="s">
        <v>2852</v>
      </c>
      <c r="B916" s="106" t="s">
        <v>3122</v>
      </c>
      <c r="C916" s="106" t="s">
        <v>4071</v>
      </c>
      <c r="D916" s="106" t="s">
        <v>4072</v>
      </c>
      <c r="F916" s="106" t="s">
        <v>4073</v>
      </c>
      <c r="G916" s="106" t="s">
        <v>4074</v>
      </c>
      <c r="H916" s="106" t="s">
        <v>3122</v>
      </c>
      <c r="I916" s="106" t="s">
        <v>4075</v>
      </c>
      <c r="K916" s="106" t="s">
        <v>85</v>
      </c>
      <c r="N916" s="106" t="s">
        <v>85</v>
      </c>
      <c r="Q916" s="106" t="s">
        <v>35</v>
      </c>
      <c r="R916" s="107">
        <v>42634</v>
      </c>
      <c r="S916" s="106" t="s">
        <v>35</v>
      </c>
      <c r="T916" s="107">
        <v>42992</v>
      </c>
      <c r="U916" s="106" t="s">
        <v>85</v>
      </c>
      <c r="X916" s="106" t="s">
        <v>85</v>
      </c>
      <c r="AA916" s="106" t="s">
        <v>86</v>
      </c>
    </row>
    <row r="917" spans="1:27" x14ac:dyDescent="0.25">
      <c r="A917" s="106" t="s">
        <v>2852</v>
      </c>
      <c r="B917" s="106" t="s">
        <v>3122</v>
      </c>
      <c r="C917" s="106" t="s">
        <v>4076</v>
      </c>
      <c r="D917" s="106" t="s">
        <v>4077</v>
      </c>
      <c r="F917" s="106" t="s">
        <v>4078</v>
      </c>
      <c r="G917" s="106" t="s">
        <v>4079</v>
      </c>
      <c r="H917" s="106" t="s">
        <v>3122</v>
      </c>
      <c r="I917" s="106" t="s">
        <v>4080</v>
      </c>
      <c r="K917" s="106" t="s">
        <v>85</v>
      </c>
      <c r="N917" s="106" t="s">
        <v>85</v>
      </c>
      <c r="Q917" s="106" t="s">
        <v>35</v>
      </c>
      <c r="R917" s="107">
        <v>42276</v>
      </c>
      <c r="S917" s="106" t="s">
        <v>35</v>
      </c>
      <c r="T917" s="107">
        <v>42276</v>
      </c>
      <c r="U917" s="106" t="s">
        <v>85</v>
      </c>
      <c r="X917" s="106" t="s">
        <v>85</v>
      </c>
      <c r="AA917" s="106" t="s">
        <v>86</v>
      </c>
    </row>
    <row r="918" spans="1:27" x14ac:dyDescent="0.25">
      <c r="A918" s="106" t="s">
        <v>2852</v>
      </c>
      <c r="B918" s="106" t="s">
        <v>3122</v>
      </c>
      <c r="C918" s="106" t="s">
        <v>4081</v>
      </c>
      <c r="D918" s="106" t="s">
        <v>4082</v>
      </c>
      <c r="F918" s="106" t="s">
        <v>4083</v>
      </c>
      <c r="G918" s="106" t="s">
        <v>4084</v>
      </c>
      <c r="H918" s="106" t="s">
        <v>3122</v>
      </c>
      <c r="I918" s="106" t="s">
        <v>4085</v>
      </c>
      <c r="J918" s="106" t="s">
        <v>116</v>
      </c>
      <c r="K918" s="106" t="s">
        <v>84</v>
      </c>
      <c r="M918" s="107">
        <v>41829</v>
      </c>
      <c r="N918" s="106" t="s">
        <v>84</v>
      </c>
      <c r="O918" s="106" t="s">
        <v>39</v>
      </c>
      <c r="P918" s="107">
        <v>41829</v>
      </c>
      <c r="Q918" s="106" t="s">
        <v>35</v>
      </c>
      <c r="R918" s="107">
        <v>40715</v>
      </c>
      <c r="S918" s="106" t="s">
        <v>35</v>
      </c>
      <c r="T918" s="107">
        <v>40610</v>
      </c>
      <c r="U918" s="106" t="s">
        <v>84</v>
      </c>
      <c r="V918" s="106" t="s">
        <v>35</v>
      </c>
      <c r="W918" s="107">
        <v>44740</v>
      </c>
      <c r="X918" s="106" t="s">
        <v>85</v>
      </c>
      <c r="AA918" s="106" t="s">
        <v>86</v>
      </c>
    </row>
    <row r="919" spans="1:27" x14ac:dyDescent="0.25">
      <c r="A919" s="106" t="s">
        <v>2852</v>
      </c>
      <c r="B919" s="106" t="s">
        <v>3122</v>
      </c>
      <c r="C919" s="106" t="s">
        <v>4086</v>
      </c>
      <c r="D919" s="106" t="s">
        <v>4087</v>
      </c>
      <c r="F919" s="106" t="s">
        <v>4088</v>
      </c>
      <c r="G919" s="106" t="s">
        <v>4089</v>
      </c>
      <c r="H919" s="106" t="s">
        <v>3122</v>
      </c>
      <c r="I919" s="106" t="s">
        <v>4090</v>
      </c>
      <c r="J919" s="106" t="s">
        <v>116</v>
      </c>
      <c r="K919" s="106" t="s">
        <v>84</v>
      </c>
      <c r="M919" s="107">
        <v>42170</v>
      </c>
      <c r="N919" s="106" t="s">
        <v>84</v>
      </c>
      <c r="O919" s="106" t="s">
        <v>37</v>
      </c>
      <c r="P919" s="107">
        <v>42170</v>
      </c>
      <c r="Q919" s="106" t="s">
        <v>35</v>
      </c>
      <c r="R919" s="107">
        <v>41431</v>
      </c>
      <c r="S919" s="106" t="s">
        <v>35</v>
      </c>
      <c r="T919" s="107">
        <v>42090</v>
      </c>
      <c r="U919" s="106" t="s">
        <v>84</v>
      </c>
      <c r="V919" s="106" t="s">
        <v>35</v>
      </c>
      <c r="W919" s="107">
        <v>42170</v>
      </c>
      <c r="X919" s="106" t="s">
        <v>84</v>
      </c>
      <c r="Y919" s="106" t="s">
        <v>36</v>
      </c>
      <c r="Z919" s="107">
        <v>42170</v>
      </c>
      <c r="AA919" s="106" t="s">
        <v>86</v>
      </c>
    </row>
    <row r="920" spans="1:27" x14ac:dyDescent="0.25">
      <c r="A920" s="106" t="s">
        <v>2852</v>
      </c>
      <c r="B920" s="106" t="s">
        <v>3122</v>
      </c>
      <c r="C920" s="106" t="s">
        <v>4091</v>
      </c>
      <c r="D920" s="106" t="s">
        <v>4092</v>
      </c>
      <c r="F920" s="106" t="s">
        <v>4093</v>
      </c>
      <c r="G920" s="106" t="s">
        <v>3160</v>
      </c>
      <c r="H920" s="106" t="s">
        <v>3122</v>
      </c>
      <c r="I920" s="106" t="s">
        <v>4094</v>
      </c>
      <c r="J920" s="106" t="s">
        <v>105</v>
      </c>
      <c r="K920" s="106" t="s">
        <v>84</v>
      </c>
      <c r="M920" s="107">
        <v>42257</v>
      </c>
      <c r="N920" s="106" t="s">
        <v>84</v>
      </c>
      <c r="O920" s="106" t="s">
        <v>37</v>
      </c>
      <c r="P920" s="107">
        <v>42257</v>
      </c>
      <c r="Q920" s="106" t="s">
        <v>35</v>
      </c>
      <c r="R920" s="107">
        <v>42006</v>
      </c>
      <c r="S920" s="106" t="s">
        <v>35</v>
      </c>
      <c r="T920" s="107">
        <v>42033</v>
      </c>
      <c r="U920" s="106" t="s">
        <v>84</v>
      </c>
      <c r="V920" s="106" t="s">
        <v>35</v>
      </c>
      <c r="W920" s="107">
        <v>42257</v>
      </c>
      <c r="X920" s="106" t="s">
        <v>84</v>
      </c>
      <c r="Y920" s="106" t="s">
        <v>42</v>
      </c>
      <c r="Z920" s="107">
        <v>42257</v>
      </c>
      <c r="AA920" s="106" t="s">
        <v>86</v>
      </c>
    </row>
    <row r="921" spans="1:27" x14ac:dyDescent="0.25">
      <c r="A921" s="106" t="s">
        <v>2852</v>
      </c>
      <c r="B921" s="106" t="s">
        <v>3122</v>
      </c>
      <c r="C921" s="106" t="s">
        <v>4095</v>
      </c>
      <c r="D921" s="106" t="s">
        <v>4096</v>
      </c>
      <c r="F921" s="106" t="s">
        <v>4097</v>
      </c>
      <c r="G921" s="106" t="s">
        <v>4098</v>
      </c>
      <c r="H921" s="106" t="s">
        <v>3122</v>
      </c>
      <c r="I921" s="106" t="s">
        <v>4099</v>
      </c>
      <c r="J921" s="106" t="s">
        <v>105</v>
      </c>
      <c r="K921" s="106" t="s">
        <v>84</v>
      </c>
      <c r="M921" s="107">
        <v>40067</v>
      </c>
      <c r="N921" s="106" t="s">
        <v>84</v>
      </c>
      <c r="O921" s="106" t="s">
        <v>37</v>
      </c>
      <c r="P921" s="107">
        <v>40067</v>
      </c>
      <c r="Q921" s="106" t="s">
        <v>35</v>
      </c>
      <c r="R921" s="107">
        <v>39989</v>
      </c>
      <c r="S921" s="106" t="s">
        <v>35</v>
      </c>
      <c r="T921" s="107">
        <v>39989</v>
      </c>
      <c r="U921" s="106" t="s">
        <v>84</v>
      </c>
      <c r="V921" s="106" t="s">
        <v>35</v>
      </c>
      <c r="W921" s="107">
        <v>40067</v>
      </c>
      <c r="X921" s="106" t="s">
        <v>84</v>
      </c>
      <c r="Y921" s="106" t="s">
        <v>36</v>
      </c>
      <c r="Z921" s="107">
        <v>40067</v>
      </c>
      <c r="AA921" s="106" t="s">
        <v>86</v>
      </c>
    </row>
    <row r="922" spans="1:27" x14ac:dyDescent="0.25">
      <c r="A922" s="106" t="s">
        <v>2852</v>
      </c>
      <c r="B922" s="106" t="s">
        <v>3122</v>
      </c>
      <c r="C922" s="106" t="s">
        <v>4100</v>
      </c>
      <c r="D922" s="106" t="s">
        <v>4101</v>
      </c>
      <c r="F922" s="106" t="s">
        <v>4102</v>
      </c>
      <c r="G922" s="106" t="s">
        <v>4103</v>
      </c>
      <c r="H922" s="106" t="s">
        <v>3122</v>
      </c>
      <c r="I922" s="106" t="s">
        <v>4104</v>
      </c>
      <c r="J922" s="106" t="s">
        <v>105</v>
      </c>
      <c r="K922" s="106" t="s">
        <v>84</v>
      </c>
      <c r="M922" s="107">
        <v>43734</v>
      </c>
      <c r="N922" s="106" t="s">
        <v>84</v>
      </c>
      <c r="O922" s="106" t="s">
        <v>39</v>
      </c>
      <c r="P922" s="107">
        <v>43734</v>
      </c>
      <c r="Q922" s="106" t="s">
        <v>35</v>
      </c>
      <c r="R922" s="107">
        <v>42205</v>
      </c>
      <c r="S922" s="106" t="s">
        <v>35</v>
      </c>
      <c r="T922" s="107">
        <v>43220</v>
      </c>
      <c r="U922" s="106" t="s">
        <v>84</v>
      </c>
      <c r="V922" s="106" t="s">
        <v>35</v>
      </c>
      <c r="W922" s="107">
        <v>44641</v>
      </c>
      <c r="X922" s="106" t="s">
        <v>84</v>
      </c>
      <c r="Y922" s="106" t="s">
        <v>42</v>
      </c>
      <c r="Z922" s="107">
        <v>44641</v>
      </c>
      <c r="AA922" s="106" t="s">
        <v>86</v>
      </c>
    </row>
    <row r="923" spans="1:27" x14ac:dyDescent="0.25">
      <c r="A923" s="106" t="s">
        <v>2852</v>
      </c>
      <c r="B923" s="106" t="s">
        <v>3122</v>
      </c>
      <c r="C923" s="106" t="s">
        <v>4105</v>
      </c>
      <c r="D923" s="106" t="s">
        <v>4106</v>
      </c>
      <c r="F923" s="106" t="s">
        <v>4107</v>
      </c>
      <c r="G923" s="106" t="s">
        <v>4108</v>
      </c>
      <c r="H923" s="106" t="s">
        <v>3122</v>
      </c>
      <c r="I923" s="106" t="s">
        <v>4109</v>
      </c>
      <c r="J923" s="106" t="s">
        <v>105</v>
      </c>
      <c r="K923" s="106" t="s">
        <v>84</v>
      </c>
      <c r="M923" s="107">
        <v>41130</v>
      </c>
      <c r="N923" s="106" t="s">
        <v>84</v>
      </c>
      <c r="O923" s="106" t="s">
        <v>39</v>
      </c>
      <c r="P923" s="107">
        <v>41164</v>
      </c>
      <c r="Q923" s="106" t="s">
        <v>35</v>
      </c>
      <c r="R923" s="107">
        <v>40974</v>
      </c>
      <c r="S923" s="106" t="s">
        <v>35</v>
      </c>
      <c r="T923" s="107">
        <v>40071</v>
      </c>
      <c r="U923" s="106" t="s">
        <v>84</v>
      </c>
      <c r="V923" s="106" t="s">
        <v>35</v>
      </c>
      <c r="W923" s="107">
        <v>41164</v>
      </c>
      <c r="X923" s="106" t="s">
        <v>84</v>
      </c>
      <c r="Y923" s="106" t="s">
        <v>36</v>
      </c>
      <c r="Z923" s="107">
        <v>41164</v>
      </c>
      <c r="AA923" s="106" t="s">
        <v>86</v>
      </c>
    </row>
    <row r="924" spans="1:27" x14ac:dyDescent="0.25">
      <c r="A924" s="106" t="s">
        <v>2852</v>
      </c>
      <c r="B924" s="106" t="s">
        <v>3122</v>
      </c>
      <c r="C924" s="106" t="s">
        <v>4110</v>
      </c>
      <c r="D924" s="106" t="s">
        <v>4111</v>
      </c>
      <c r="F924" s="106" t="s">
        <v>4112</v>
      </c>
      <c r="G924" s="106" t="s">
        <v>4113</v>
      </c>
      <c r="H924" s="106" t="s">
        <v>3122</v>
      </c>
      <c r="I924" s="106" t="s">
        <v>4114</v>
      </c>
      <c r="J924" s="106" t="s">
        <v>83</v>
      </c>
      <c r="K924" s="106" t="s">
        <v>84</v>
      </c>
      <c r="M924" s="107">
        <v>36861</v>
      </c>
      <c r="N924" s="106" t="s">
        <v>84</v>
      </c>
      <c r="O924" s="106" t="s">
        <v>39</v>
      </c>
      <c r="P924" s="107">
        <v>40395</v>
      </c>
      <c r="Q924" s="106" t="s">
        <v>35</v>
      </c>
      <c r="R924" s="107">
        <v>37526</v>
      </c>
      <c r="S924" s="106" t="s">
        <v>35</v>
      </c>
      <c r="T924" s="107">
        <v>36433</v>
      </c>
      <c r="U924" s="106" t="s">
        <v>84</v>
      </c>
      <c r="V924" s="106" t="s">
        <v>35</v>
      </c>
      <c r="W924" s="107">
        <v>40395</v>
      </c>
      <c r="X924" s="106" t="s">
        <v>85</v>
      </c>
      <c r="AA924" s="106" t="s">
        <v>86</v>
      </c>
    </row>
    <row r="925" spans="1:27" x14ac:dyDescent="0.25">
      <c r="A925" s="106" t="s">
        <v>2852</v>
      </c>
      <c r="B925" s="106" t="s">
        <v>3122</v>
      </c>
      <c r="C925" s="106" t="s">
        <v>4115</v>
      </c>
      <c r="D925" s="106" t="s">
        <v>4116</v>
      </c>
      <c r="F925" s="106" t="s">
        <v>4117</v>
      </c>
      <c r="G925" s="106" t="s">
        <v>4118</v>
      </c>
      <c r="H925" s="106" t="s">
        <v>3122</v>
      </c>
      <c r="I925" s="106" t="s">
        <v>4119</v>
      </c>
      <c r="J925" s="106" t="s">
        <v>83</v>
      </c>
      <c r="K925" s="106" t="s">
        <v>84</v>
      </c>
      <c r="M925" s="107">
        <v>37138</v>
      </c>
      <c r="N925" s="106" t="s">
        <v>84</v>
      </c>
      <c r="O925" s="106" t="s">
        <v>37</v>
      </c>
      <c r="P925" s="107">
        <v>37138</v>
      </c>
      <c r="Q925" s="106" t="s">
        <v>35</v>
      </c>
      <c r="R925" s="107">
        <v>36791</v>
      </c>
      <c r="S925" s="106" t="s">
        <v>35</v>
      </c>
      <c r="T925" s="107">
        <v>36791</v>
      </c>
      <c r="U925" s="106" t="s">
        <v>84</v>
      </c>
      <c r="V925" s="106" t="s">
        <v>35</v>
      </c>
      <c r="W925" s="107">
        <v>37138</v>
      </c>
      <c r="X925" s="106" t="s">
        <v>84</v>
      </c>
      <c r="Y925" s="106" t="s">
        <v>36</v>
      </c>
      <c r="Z925" s="107">
        <v>37138</v>
      </c>
      <c r="AA925" s="106" t="s">
        <v>86</v>
      </c>
    </row>
    <row r="926" spans="1:27" x14ac:dyDescent="0.25">
      <c r="A926" s="106" t="s">
        <v>2852</v>
      </c>
      <c r="B926" s="106" t="s">
        <v>3122</v>
      </c>
      <c r="C926" s="106" t="s">
        <v>4120</v>
      </c>
      <c r="D926" s="106" t="s">
        <v>4121</v>
      </c>
      <c r="F926" s="106" t="s">
        <v>4122</v>
      </c>
      <c r="G926" s="106" t="s">
        <v>4123</v>
      </c>
      <c r="H926" s="106" t="s">
        <v>3122</v>
      </c>
      <c r="I926" s="106" t="s">
        <v>4124</v>
      </c>
      <c r="J926" s="106" t="s">
        <v>105</v>
      </c>
      <c r="K926" s="106" t="s">
        <v>85</v>
      </c>
      <c r="N926" s="106" t="s">
        <v>85</v>
      </c>
      <c r="Q926" s="106" t="s">
        <v>35</v>
      </c>
      <c r="R926" s="107">
        <v>44104</v>
      </c>
      <c r="S926" s="106" t="s">
        <v>35</v>
      </c>
      <c r="T926" s="107">
        <v>44104</v>
      </c>
      <c r="U926" s="106" t="s">
        <v>85</v>
      </c>
      <c r="X926" s="106" t="s">
        <v>85</v>
      </c>
      <c r="AA926" s="106" t="s">
        <v>86</v>
      </c>
    </row>
    <row r="927" spans="1:27" x14ac:dyDescent="0.25">
      <c r="A927" s="106" t="s">
        <v>2852</v>
      </c>
      <c r="B927" s="106" t="s">
        <v>3122</v>
      </c>
      <c r="C927" s="106" t="s">
        <v>4125</v>
      </c>
      <c r="D927" s="106" t="s">
        <v>4126</v>
      </c>
      <c r="F927" s="106" t="s">
        <v>4127</v>
      </c>
      <c r="G927" s="106" t="s">
        <v>4128</v>
      </c>
      <c r="H927" s="106" t="s">
        <v>3122</v>
      </c>
      <c r="I927" s="106" t="s">
        <v>4129</v>
      </c>
      <c r="J927" s="106" t="s">
        <v>83</v>
      </c>
      <c r="K927" s="106" t="s">
        <v>84</v>
      </c>
      <c r="M927" s="107">
        <v>44546</v>
      </c>
      <c r="N927" s="106" t="s">
        <v>84</v>
      </c>
      <c r="O927" s="106" t="s">
        <v>37</v>
      </c>
      <c r="P927" s="107">
        <v>44546</v>
      </c>
      <c r="Q927" s="106" t="s">
        <v>35</v>
      </c>
      <c r="R927" s="107">
        <v>36838</v>
      </c>
      <c r="S927" s="106" t="s">
        <v>35</v>
      </c>
      <c r="T927" s="107">
        <v>36838</v>
      </c>
      <c r="U927" s="106" t="s">
        <v>84</v>
      </c>
      <c r="V927" s="106" t="s">
        <v>35</v>
      </c>
      <c r="W927" s="107">
        <v>45154</v>
      </c>
      <c r="X927" s="106" t="s">
        <v>85</v>
      </c>
      <c r="AA927" s="106" t="s">
        <v>86</v>
      </c>
    </row>
    <row r="928" spans="1:27" x14ac:dyDescent="0.25">
      <c r="A928" s="106" t="s">
        <v>2852</v>
      </c>
      <c r="B928" s="106" t="s">
        <v>3122</v>
      </c>
      <c r="C928" s="106" t="s">
        <v>4130</v>
      </c>
      <c r="D928" s="106" t="s">
        <v>4131</v>
      </c>
      <c r="F928" s="106" t="s">
        <v>4132</v>
      </c>
      <c r="G928" s="106" t="s">
        <v>4133</v>
      </c>
      <c r="H928" s="106" t="s">
        <v>3122</v>
      </c>
      <c r="I928" s="106" t="s">
        <v>4134</v>
      </c>
      <c r="J928" s="106" t="s">
        <v>83</v>
      </c>
      <c r="K928" s="106" t="s">
        <v>84</v>
      </c>
      <c r="M928" s="107">
        <v>44225</v>
      </c>
      <c r="N928" s="106" t="s">
        <v>84</v>
      </c>
      <c r="O928" s="106" t="s">
        <v>37</v>
      </c>
      <c r="P928" s="107">
        <v>44225</v>
      </c>
      <c r="Q928" s="106" t="s">
        <v>35</v>
      </c>
      <c r="R928" s="107">
        <v>36917</v>
      </c>
      <c r="S928" s="106" t="s">
        <v>35</v>
      </c>
      <c r="T928" s="107">
        <v>36917</v>
      </c>
      <c r="U928" s="106" t="s">
        <v>84</v>
      </c>
      <c r="V928" s="106" t="s">
        <v>35</v>
      </c>
      <c r="W928" s="107">
        <v>44228</v>
      </c>
      <c r="X928" s="106" t="s">
        <v>84</v>
      </c>
      <c r="Y928" s="106" t="s">
        <v>42</v>
      </c>
      <c r="Z928" s="107">
        <v>44309</v>
      </c>
      <c r="AA928" s="106" t="s">
        <v>86</v>
      </c>
    </row>
    <row r="929" spans="1:27" x14ac:dyDescent="0.25">
      <c r="A929" s="106" t="s">
        <v>2852</v>
      </c>
      <c r="B929" s="106" t="s">
        <v>3122</v>
      </c>
      <c r="C929" s="106" t="s">
        <v>4135</v>
      </c>
      <c r="D929" s="106" t="s">
        <v>4136</v>
      </c>
      <c r="F929" s="106" t="s">
        <v>4137</v>
      </c>
      <c r="G929" s="106" t="s">
        <v>81</v>
      </c>
      <c r="H929" s="106" t="s">
        <v>3122</v>
      </c>
      <c r="I929" s="106" t="s">
        <v>4138</v>
      </c>
      <c r="J929" s="106" t="s">
        <v>116</v>
      </c>
      <c r="K929" s="106" t="s">
        <v>84</v>
      </c>
      <c r="M929" s="107">
        <v>41912</v>
      </c>
      <c r="N929" s="106" t="s">
        <v>84</v>
      </c>
      <c r="O929" s="106" t="s">
        <v>39</v>
      </c>
      <c r="P929" s="107">
        <v>41912</v>
      </c>
      <c r="Q929" s="106" t="s">
        <v>35</v>
      </c>
      <c r="R929" s="107">
        <v>41873</v>
      </c>
      <c r="S929" s="106" t="s">
        <v>35</v>
      </c>
      <c r="T929" s="107">
        <v>41873</v>
      </c>
      <c r="U929" s="106" t="s">
        <v>84</v>
      </c>
      <c r="V929" s="106" t="s">
        <v>35</v>
      </c>
      <c r="W929" s="107">
        <v>41912</v>
      </c>
      <c r="X929" s="106" t="s">
        <v>84</v>
      </c>
      <c r="Y929" s="106" t="s">
        <v>42</v>
      </c>
      <c r="Z929" s="107">
        <v>41912</v>
      </c>
      <c r="AA929" s="106" t="s">
        <v>86</v>
      </c>
    </row>
    <row r="930" spans="1:27" x14ac:dyDescent="0.25">
      <c r="A930" s="106" t="s">
        <v>2852</v>
      </c>
      <c r="B930" s="106" t="s">
        <v>3122</v>
      </c>
      <c r="C930" s="106" t="s">
        <v>4139</v>
      </c>
      <c r="D930" s="106" t="s">
        <v>4140</v>
      </c>
      <c r="F930" s="106" t="s">
        <v>4141</v>
      </c>
      <c r="G930" s="106" t="s">
        <v>4103</v>
      </c>
      <c r="H930" s="106" t="s">
        <v>3122</v>
      </c>
      <c r="I930" s="106" t="s">
        <v>4142</v>
      </c>
      <c r="J930" s="106" t="s">
        <v>105</v>
      </c>
      <c r="K930" s="106" t="s">
        <v>84</v>
      </c>
      <c r="M930" s="107">
        <v>40823</v>
      </c>
      <c r="N930" s="106" t="s">
        <v>84</v>
      </c>
      <c r="O930" s="106" t="s">
        <v>39</v>
      </c>
      <c r="P930" s="107">
        <v>40823</v>
      </c>
      <c r="Q930" s="106" t="s">
        <v>35</v>
      </c>
      <c r="R930" s="107">
        <v>40660</v>
      </c>
      <c r="S930" s="106" t="s">
        <v>35</v>
      </c>
      <c r="T930" s="107">
        <v>40660</v>
      </c>
      <c r="U930" s="106" t="s">
        <v>84</v>
      </c>
      <c r="V930" s="106" t="s">
        <v>35</v>
      </c>
      <c r="W930" s="107">
        <v>40823</v>
      </c>
      <c r="X930" s="106" t="s">
        <v>84</v>
      </c>
      <c r="Y930" s="106" t="s">
        <v>36</v>
      </c>
      <c r="Z930" s="107">
        <v>40823</v>
      </c>
      <c r="AA930" s="106" t="s">
        <v>86</v>
      </c>
    </row>
    <row r="931" spans="1:27" x14ac:dyDescent="0.25">
      <c r="A931" s="106" t="s">
        <v>2852</v>
      </c>
      <c r="B931" s="106" t="s">
        <v>3122</v>
      </c>
      <c r="C931" s="106" t="s">
        <v>4143</v>
      </c>
      <c r="D931" s="106" t="s">
        <v>4144</v>
      </c>
      <c r="F931" s="106" t="s">
        <v>4145</v>
      </c>
      <c r="G931" s="106" t="s">
        <v>4133</v>
      </c>
      <c r="H931" s="106" t="s">
        <v>3122</v>
      </c>
      <c r="I931" s="106" t="s">
        <v>4134</v>
      </c>
      <c r="J931" s="106" t="s">
        <v>116</v>
      </c>
      <c r="K931" s="106" t="s">
        <v>84</v>
      </c>
      <c r="M931" s="107">
        <v>40680</v>
      </c>
      <c r="N931" s="106" t="s">
        <v>84</v>
      </c>
      <c r="O931" s="106" t="s">
        <v>37</v>
      </c>
      <c r="P931" s="107">
        <v>40680</v>
      </c>
      <c r="Q931" s="106" t="s">
        <v>35</v>
      </c>
      <c r="R931" s="107">
        <v>40592</v>
      </c>
      <c r="S931" s="106" t="s">
        <v>35</v>
      </c>
      <c r="T931" s="107">
        <v>40592</v>
      </c>
      <c r="U931" s="106" t="s">
        <v>84</v>
      </c>
      <c r="V931" s="106" t="s">
        <v>35</v>
      </c>
      <c r="W931" s="107">
        <v>40680</v>
      </c>
      <c r="X931" s="106" t="s">
        <v>84</v>
      </c>
      <c r="Y931" s="106" t="s">
        <v>36</v>
      </c>
      <c r="Z931" s="107">
        <v>40680</v>
      </c>
      <c r="AA931" s="106" t="s">
        <v>86</v>
      </c>
    </row>
    <row r="932" spans="1:27" x14ac:dyDescent="0.25">
      <c r="A932" s="106" t="s">
        <v>2852</v>
      </c>
      <c r="B932" s="106" t="s">
        <v>3122</v>
      </c>
      <c r="C932" s="106" t="s">
        <v>4146</v>
      </c>
      <c r="D932" s="106" t="s">
        <v>4147</v>
      </c>
      <c r="F932" s="106" t="s">
        <v>4148</v>
      </c>
      <c r="G932" s="106" t="s">
        <v>2561</v>
      </c>
      <c r="H932" s="106" t="s">
        <v>3122</v>
      </c>
      <c r="I932" s="106" t="s">
        <v>4149</v>
      </c>
      <c r="J932" s="106" t="s">
        <v>83</v>
      </c>
      <c r="K932" s="106" t="s">
        <v>84</v>
      </c>
      <c r="M932" s="107">
        <v>34607</v>
      </c>
      <c r="N932" s="106" t="s">
        <v>84</v>
      </c>
      <c r="O932" s="106" t="s">
        <v>39</v>
      </c>
      <c r="P932" s="107">
        <v>36069</v>
      </c>
      <c r="Q932" s="106" t="s">
        <v>35</v>
      </c>
      <c r="R932" s="107">
        <v>37522</v>
      </c>
      <c r="S932" s="106" t="s">
        <v>35</v>
      </c>
      <c r="T932" s="107">
        <v>37522</v>
      </c>
      <c r="U932" s="106" t="s">
        <v>84</v>
      </c>
      <c r="V932" s="106" t="s">
        <v>35</v>
      </c>
      <c r="W932" s="107">
        <v>36069</v>
      </c>
      <c r="X932" s="106" t="s">
        <v>85</v>
      </c>
      <c r="AA932" s="106" t="s">
        <v>86</v>
      </c>
    </row>
    <row r="933" spans="1:27" x14ac:dyDescent="0.25">
      <c r="A933" s="106" t="s">
        <v>2852</v>
      </c>
      <c r="B933" s="106" t="s">
        <v>3122</v>
      </c>
      <c r="C933" s="106" t="s">
        <v>4150</v>
      </c>
      <c r="D933" s="106" t="s">
        <v>4151</v>
      </c>
      <c r="F933" s="106" t="s">
        <v>4152</v>
      </c>
      <c r="G933" s="106" t="s">
        <v>3659</v>
      </c>
      <c r="H933" s="106" t="s">
        <v>3122</v>
      </c>
      <c r="I933" s="106" t="s">
        <v>3660</v>
      </c>
      <c r="J933" s="106" t="s">
        <v>116</v>
      </c>
      <c r="K933" s="106" t="s">
        <v>85</v>
      </c>
      <c r="N933" s="106" t="s">
        <v>85</v>
      </c>
      <c r="Q933" s="106" t="s">
        <v>35</v>
      </c>
      <c r="R933" s="107">
        <v>40470</v>
      </c>
      <c r="S933" s="106" t="s">
        <v>35</v>
      </c>
      <c r="T933" s="107">
        <v>40470</v>
      </c>
      <c r="U933" s="106" t="s">
        <v>85</v>
      </c>
      <c r="X933" s="106" t="s">
        <v>85</v>
      </c>
      <c r="AA933" s="106" t="s">
        <v>86</v>
      </c>
    </row>
    <row r="934" spans="1:27" x14ac:dyDescent="0.25">
      <c r="A934" s="106" t="s">
        <v>2852</v>
      </c>
      <c r="B934" s="106" t="s">
        <v>3122</v>
      </c>
      <c r="C934" s="106" t="s">
        <v>4153</v>
      </c>
      <c r="D934" s="106" t="s">
        <v>4154</v>
      </c>
      <c r="F934" s="106" t="s">
        <v>4155</v>
      </c>
      <c r="G934" s="106" t="s">
        <v>3317</v>
      </c>
      <c r="H934" s="106" t="s">
        <v>3122</v>
      </c>
      <c r="I934" s="106" t="s">
        <v>3990</v>
      </c>
      <c r="J934" s="106" t="s">
        <v>105</v>
      </c>
      <c r="K934" s="106" t="s">
        <v>84</v>
      </c>
      <c r="M934" s="107">
        <v>40086</v>
      </c>
      <c r="N934" s="106" t="s">
        <v>84</v>
      </c>
      <c r="O934" s="106" t="s">
        <v>37</v>
      </c>
      <c r="P934" s="107">
        <v>40086</v>
      </c>
      <c r="Q934" s="106" t="s">
        <v>35</v>
      </c>
      <c r="R934" s="107">
        <v>40030</v>
      </c>
      <c r="S934" s="106" t="s">
        <v>35</v>
      </c>
      <c r="T934" s="107">
        <v>40030</v>
      </c>
      <c r="U934" s="106" t="s">
        <v>84</v>
      </c>
      <c r="V934" s="106" t="s">
        <v>35</v>
      </c>
      <c r="W934" s="107">
        <v>40086</v>
      </c>
      <c r="X934" s="106" t="s">
        <v>84</v>
      </c>
      <c r="Y934" s="106" t="s">
        <v>36</v>
      </c>
      <c r="Z934" s="107">
        <v>40086</v>
      </c>
      <c r="AA934" s="106" t="s">
        <v>86</v>
      </c>
    </row>
    <row r="935" spans="1:27" x14ac:dyDescent="0.25">
      <c r="A935" s="106" t="s">
        <v>2852</v>
      </c>
      <c r="B935" s="106" t="s">
        <v>3122</v>
      </c>
      <c r="C935" s="106" t="s">
        <v>4156</v>
      </c>
      <c r="D935" s="106" t="s">
        <v>4157</v>
      </c>
      <c r="F935" s="106" t="s">
        <v>4158</v>
      </c>
      <c r="G935" s="106" t="s">
        <v>3767</v>
      </c>
      <c r="H935" s="106" t="s">
        <v>3122</v>
      </c>
      <c r="I935" s="106" t="s">
        <v>4159</v>
      </c>
      <c r="J935" s="106" t="s">
        <v>105</v>
      </c>
      <c r="K935" s="106" t="s">
        <v>85</v>
      </c>
      <c r="N935" s="106" t="s">
        <v>85</v>
      </c>
      <c r="Q935" s="106" t="s">
        <v>35</v>
      </c>
      <c r="R935" s="107">
        <v>34922</v>
      </c>
      <c r="S935" s="106" t="s">
        <v>35</v>
      </c>
      <c r="T935" s="107">
        <v>34922</v>
      </c>
      <c r="U935" s="106" t="s">
        <v>85</v>
      </c>
      <c r="X935" s="106" t="s">
        <v>85</v>
      </c>
      <c r="AA935" s="106" t="s">
        <v>86</v>
      </c>
    </row>
    <row r="936" spans="1:27" x14ac:dyDescent="0.25">
      <c r="A936" s="106" t="s">
        <v>2852</v>
      </c>
      <c r="B936" s="106" t="s">
        <v>3122</v>
      </c>
      <c r="C936" s="106" t="s">
        <v>4160</v>
      </c>
      <c r="D936" s="106" t="s">
        <v>4161</v>
      </c>
      <c r="F936" s="106" t="s">
        <v>4162</v>
      </c>
      <c r="G936" s="106" t="s">
        <v>4163</v>
      </c>
      <c r="H936" s="106" t="s">
        <v>3122</v>
      </c>
      <c r="I936" s="106" t="s">
        <v>4164</v>
      </c>
      <c r="J936" s="106" t="s">
        <v>116</v>
      </c>
      <c r="K936" s="106" t="s">
        <v>84</v>
      </c>
      <c r="M936" s="107">
        <v>43454</v>
      </c>
      <c r="N936" s="106" t="s">
        <v>84</v>
      </c>
      <c r="O936" s="106" t="s">
        <v>39</v>
      </c>
      <c r="P936" s="107">
        <v>43454</v>
      </c>
      <c r="Q936" s="106" t="s">
        <v>35</v>
      </c>
      <c r="R936" s="107">
        <v>37545</v>
      </c>
      <c r="S936" s="106" t="s">
        <v>35</v>
      </c>
      <c r="T936" s="107">
        <v>37545</v>
      </c>
      <c r="U936" s="106" t="s">
        <v>84</v>
      </c>
      <c r="V936" s="106" t="s">
        <v>35</v>
      </c>
      <c r="W936" s="107">
        <v>44216</v>
      </c>
      <c r="X936" s="106" t="s">
        <v>85</v>
      </c>
      <c r="AA936" s="106" t="s">
        <v>86</v>
      </c>
    </row>
    <row r="937" spans="1:27" x14ac:dyDescent="0.25">
      <c r="A937" s="106" t="s">
        <v>2852</v>
      </c>
      <c r="B937" s="106" t="s">
        <v>3122</v>
      </c>
      <c r="C937" s="106" t="s">
        <v>4165</v>
      </c>
      <c r="D937" s="106" t="s">
        <v>4166</v>
      </c>
      <c r="F937" s="106" t="s">
        <v>4167</v>
      </c>
      <c r="G937" s="106" t="s">
        <v>3473</v>
      </c>
      <c r="H937" s="106" t="s">
        <v>3122</v>
      </c>
      <c r="I937" s="106" t="s">
        <v>4168</v>
      </c>
      <c r="J937" s="106" t="s">
        <v>105</v>
      </c>
      <c r="K937" s="106" t="s">
        <v>84</v>
      </c>
      <c r="M937" s="107">
        <v>42109</v>
      </c>
      <c r="N937" s="106" t="s">
        <v>84</v>
      </c>
      <c r="O937" s="106" t="s">
        <v>39</v>
      </c>
      <c r="P937" s="107">
        <v>42109</v>
      </c>
      <c r="Q937" s="106" t="s">
        <v>35</v>
      </c>
      <c r="R937" s="107">
        <v>40920</v>
      </c>
      <c r="S937" s="106" t="s">
        <v>35</v>
      </c>
      <c r="T937" s="107">
        <v>40920</v>
      </c>
      <c r="U937" s="106" t="s">
        <v>84</v>
      </c>
      <c r="V937" s="106" t="s">
        <v>35</v>
      </c>
      <c r="W937" s="107">
        <v>42109</v>
      </c>
      <c r="X937" s="106" t="s">
        <v>84</v>
      </c>
      <c r="Y937" s="106" t="s">
        <v>36</v>
      </c>
      <c r="Z937" s="107">
        <v>42109</v>
      </c>
      <c r="AA937" s="106" t="s">
        <v>86</v>
      </c>
    </row>
    <row r="938" spans="1:27" x14ac:dyDescent="0.25">
      <c r="A938" s="106" t="s">
        <v>2852</v>
      </c>
      <c r="B938" s="106" t="s">
        <v>3122</v>
      </c>
      <c r="C938" s="106" t="s">
        <v>4169</v>
      </c>
      <c r="D938" s="106" t="s">
        <v>4170</v>
      </c>
      <c r="F938" s="106" t="s">
        <v>4171</v>
      </c>
      <c r="G938" s="106" t="s">
        <v>4172</v>
      </c>
      <c r="H938" s="106" t="s">
        <v>3122</v>
      </c>
      <c r="I938" s="106" t="s">
        <v>4173</v>
      </c>
      <c r="J938" s="106" t="s">
        <v>83</v>
      </c>
      <c r="K938" s="106" t="s">
        <v>84</v>
      </c>
      <c r="M938" s="107">
        <v>37146</v>
      </c>
      <c r="N938" s="106" t="s">
        <v>84</v>
      </c>
      <c r="O938" s="106" t="s">
        <v>39</v>
      </c>
      <c r="P938" s="107">
        <v>38884</v>
      </c>
      <c r="Q938" s="106" t="s">
        <v>35</v>
      </c>
      <c r="R938" s="107">
        <v>36638</v>
      </c>
      <c r="S938" s="106" t="s">
        <v>35</v>
      </c>
      <c r="T938" s="107">
        <v>36637</v>
      </c>
      <c r="U938" s="106" t="s">
        <v>84</v>
      </c>
      <c r="V938" s="106" t="s">
        <v>35</v>
      </c>
      <c r="W938" s="107">
        <v>38884</v>
      </c>
      <c r="X938" s="106" t="s">
        <v>84</v>
      </c>
      <c r="Y938" s="106" t="s">
        <v>42</v>
      </c>
      <c r="Z938" s="107">
        <v>38884</v>
      </c>
      <c r="AA938" s="106" t="s">
        <v>86</v>
      </c>
    </row>
    <row r="939" spans="1:27" x14ac:dyDescent="0.25">
      <c r="A939" s="106" t="s">
        <v>2852</v>
      </c>
      <c r="B939" s="106" t="s">
        <v>3122</v>
      </c>
      <c r="C939" s="106" t="s">
        <v>4174</v>
      </c>
      <c r="D939" s="106" t="s">
        <v>4170</v>
      </c>
      <c r="F939" s="106" t="s">
        <v>4175</v>
      </c>
      <c r="G939" s="106" t="s">
        <v>3612</v>
      </c>
      <c r="H939" s="106" t="s">
        <v>3122</v>
      </c>
      <c r="I939" s="106" t="s">
        <v>4176</v>
      </c>
      <c r="J939" s="106" t="s">
        <v>83</v>
      </c>
      <c r="K939" s="106" t="s">
        <v>84</v>
      </c>
      <c r="M939" s="107">
        <v>40456</v>
      </c>
      <c r="N939" s="106" t="s">
        <v>84</v>
      </c>
      <c r="O939" s="106" t="s">
        <v>37</v>
      </c>
      <c r="P939" s="107">
        <v>40456</v>
      </c>
      <c r="Q939" s="106" t="s">
        <v>35</v>
      </c>
      <c r="R939" s="107">
        <v>36467</v>
      </c>
      <c r="S939" s="106" t="s">
        <v>35</v>
      </c>
      <c r="T939" s="107">
        <v>36467</v>
      </c>
      <c r="U939" s="106" t="s">
        <v>84</v>
      </c>
      <c r="V939" s="106" t="s">
        <v>35</v>
      </c>
      <c r="W939" s="107">
        <v>40456</v>
      </c>
      <c r="X939" s="106" t="s">
        <v>84</v>
      </c>
      <c r="Y939" s="106" t="s">
        <v>36</v>
      </c>
      <c r="Z939" s="107">
        <v>40456</v>
      </c>
      <c r="AA939" s="106" t="s">
        <v>86</v>
      </c>
    </row>
    <row r="940" spans="1:27" x14ac:dyDescent="0.25">
      <c r="A940" s="106" t="s">
        <v>2852</v>
      </c>
      <c r="B940" s="106" t="s">
        <v>3122</v>
      </c>
      <c r="C940" s="106" t="s">
        <v>4177</v>
      </c>
      <c r="D940" s="106" t="s">
        <v>4178</v>
      </c>
      <c r="F940" s="106" t="s">
        <v>4179</v>
      </c>
      <c r="G940" s="106" t="s">
        <v>3380</v>
      </c>
      <c r="H940" s="106" t="s">
        <v>3122</v>
      </c>
      <c r="I940" s="106" t="s">
        <v>3797</v>
      </c>
      <c r="J940" s="106" t="s">
        <v>116</v>
      </c>
      <c r="K940" s="106" t="s">
        <v>84</v>
      </c>
      <c r="M940" s="107">
        <v>42543</v>
      </c>
      <c r="N940" s="106" t="s">
        <v>84</v>
      </c>
      <c r="O940" s="106" t="s">
        <v>39</v>
      </c>
      <c r="P940" s="107">
        <v>42543</v>
      </c>
      <c r="Q940" s="106" t="s">
        <v>35</v>
      </c>
      <c r="R940" s="107">
        <v>42423</v>
      </c>
      <c r="S940" s="106" t="s">
        <v>35</v>
      </c>
      <c r="T940" s="107">
        <v>42423</v>
      </c>
      <c r="U940" s="106" t="s">
        <v>84</v>
      </c>
      <c r="V940" s="106" t="s">
        <v>35</v>
      </c>
      <c r="W940" s="107">
        <v>42543</v>
      </c>
      <c r="X940" s="106" t="s">
        <v>84</v>
      </c>
      <c r="Y940" s="106" t="s">
        <v>42</v>
      </c>
      <c r="Z940" s="107">
        <v>42543</v>
      </c>
      <c r="AA940" s="106" t="s">
        <v>86</v>
      </c>
    </row>
    <row r="941" spans="1:27" x14ac:dyDescent="0.25">
      <c r="A941" s="106" t="s">
        <v>2852</v>
      </c>
      <c r="B941" s="106" t="s">
        <v>3122</v>
      </c>
      <c r="C941" s="106" t="s">
        <v>4180</v>
      </c>
      <c r="D941" s="106" t="s">
        <v>4181</v>
      </c>
      <c r="F941" s="106" t="s">
        <v>4182</v>
      </c>
      <c r="G941" s="106" t="s">
        <v>4183</v>
      </c>
      <c r="H941" s="106" t="s">
        <v>3122</v>
      </c>
      <c r="I941" s="106" t="s">
        <v>4184</v>
      </c>
      <c r="J941" s="106" t="s">
        <v>83</v>
      </c>
      <c r="K941" s="106" t="s">
        <v>84</v>
      </c>
      <c r="M941" s="107">
        <v>42277</v>
      </c>
      <c r="N941" s="106" t="s">
        <v>84</v>
      </c>
      <c r="O941" s="106" t="s">
        <v>39</v>
      </c>
      <c r="P941" s="107">
        <v>42277</v>
      </c>
      <c r="Q941" s="106" t="s">
        <v>35</v>
      </c>
      <c r="R941" s="107">
        <v>42235</v>
      </c>
      <c r="S941" s="106" t="s">
        <v>35</v>
      </c>
      <c r="T941" s="107">
        <v>42235</v>
      </c>
      <c r="U941" s="106" t="s">
        <v>84</v>
      </c>
      <c r="V941" s="106" t="s">
        <v>35</v>
      </c>
      <c r="W941" s="107">
        <v>39975</v>
      </c>
      <c r="X941" s="106" t="s">
        <v>84</v>
      </c>
      <c r="Y941" s="106" t="s">
        <v>42</v>
      </c>
      <c r="Z941" s="107">
        <v>42277</v>
      </c>
      <c r="AA941" s="106" t="s">
        <v>86</v>
      </c>
    </row>
    <row r="942" spans="1:27" x14ac:dyDescent="0.25">
      <c r="A942" s="106" t="s">
        <v>2852</v>
      </c>
      <c r="B942" s="106" t="s">
        <v>3122</v>
      </c>
      <c r="C942" s="106" t="s">
        <v>4185</v>
      </c>
      <c r="D942" s="106" t="s">
        <v>4186</v>
      </c>
      <c r="F942" s="106" t="s">
        <v>4187</v>
      </c>
      <c r="G942" s="106" t="s">
        <v>4188</v>
      </c>
      <c r="H942" s="106" t="s">
        <v>3122</v>
      </c>
      <c r="I942" s="106" t="s">
        <v>4189</v>
      </c>
      <c r="J942" s="106" t="s">
        <v>83</v>
      </c>
      <c r="K942" s="106" t="s">
        <v>84</v>
      </c>
      <c r="M942" s="107">
        <v>42640</v>
      </c>
      <c r="N942" s="106" t="s">
        <v>84</v>
      </c>
      <c r="O942" s="106" t="s">
        <v>39</v>
      </c>
      <c r="P942" s="107">
        <v>42640</v>
      </c>
      <c r="Q942" s="106" t="s">
        <v>35</v>
      </c>
      <c r="R942" s="107">
        <v>38442</v>
      </c>
      <c r="S942" s="106" t="s">
        <v>35</v>
      </c>
      <c r="T942" s="107">
        <v>42583</v>
      </c>
      <c r="U942" s="106" t="s">
        <v>84</v>
      </c>
      <c r="V942" s="106" t="s">
        <v>35</v>
      </c>
      <c r="W942" s="107">
        <v>43445</v>
      </c>
      <c r="X942" s="106" t="s">
        <v>84</v>
      </c>
      <c r="Y942" s="106" t="s">
        <v>42</v>
      </c>
      <c r="Z942" s="107">
        <v>42640</v>
      </c>
      <c r="AA942" s="106" t="s">
        <v>86</v>
      </c>
    </row>
    <row r="943" spans="1:27" x14ac:dyDescent="0.25">
      <c r="A943" s="106" t="s">
        <v>2852</v>
      </c>
      <c r="B943" s="106" t="s">
        <v>3122</v>
      </c>
      <c r="C943" s="106" t="s">
        <v>4190</v>
      </c>
      <c r="D943" s="106" t="s">
        <v>4191</v>
      </c>
      <c r="F943" s="106" t="s">
        <v>4192</v>
      </c>
      <c r="G943" s="106" t="s">
        <v>3261</v>
      </c>
      <c r="H943" s="106" t="s">
        <v>3122</v>
      </c>
      <c r="I943" s="106" t="s">
        <v>3281</v>
      </c>
      <c r="J943" s="106" t="s">
        <v>83</v>
      </c>
      <c r="K943" s="106" t="s">
        <v>85</v>
      </c>
      <c r="N943" s="106" t="s">
        <v>85</v>
      </c>
      <c r="Q943" s="106" t="s">
        <v>35</v>
      </c>
      <c r="R943" s="107">
        <v>38532</v>
      </c>
      <c r="S943" s="106" t="s">
        <v>35</v>
      </c>
      <c r="T943" s="107">
        <v>44427</v>
      </c>
      <c r="U943" s="106" t="s">
        <v>85</v>
      </c>
      <c r="X943" s="106" t="s">
        <v>85</v>
      </c>
      <c r="AA943" s="106" t="s">
        <v>86</v>
      </c>
    </row>
    <row r="944" spans="1:27" x14ac:dyDescent="0.25">
      <c r="A944" s="106" t="s">
        <v>2852</v>
      </c>
      <c r="B944" s="106" t="s">
        <v>3122</v>
      </c>
      <c r="C944" s="106" t="s">
        <v>4193</v>
      </c>
      <c r="D944" s="106" t="s">
        <v>4194</v>
      </c>
      <c r="F944" s="106" t="s">
        <v>4195</v>
      </c>
      <c r="G944" s="106" t="s">
        <v>3441</v>
      </c>
      <c r="H944" s="106" t="s">
        <v>3122</v>
      </c>
      <c r="I944" s="106" t="s">
        <v>4196</v>
      </c>
      <c r="J944" s="106" t="s">
        <v>83</v>
      </c>
      <c r="K944" s="106" t="s">
        <v>84</v>
      </c>
      <c r="M944" s="107">
        <v>34514</v>
      </c>
      <c r="N944" s="106" t="s">
        <v>84</v>
      </c>
      <c r="O944" s="106" t="s">
        <v>39</v>
      </c>
      <c r="P944" s="107">
        <v>39148</v>
      </c>
      <c r="Q944" s="106" t="s">
        <v>35</v>
      </c>
      <c r="R944" s="107">
        <v>37490</v>
      </c>
      <c r="S944" s="106" t="s">
        <v>35</v>
      </c>
      <c r="T944" s="107">
        <v>37490</v>
      </c>
      <c r="U944" s="106" t="s">
        <v>84</v>
      </c>
      <c r="V944" s="106" t="s">
        <v>35</v>
      </c>
      <c r="W944" s="107">
        <v>39148</v>
      </c>
      <c r="X944" s="106" t="s">
        <v>84</v>
      </c>
      <c r="Y944" s="106" t="s">
        <v>42</v>
      </c>
      <c r="Z944" s="107">
        <v>39148</v>
      </c>
      <c r="AA944" s="106" t="s">
        <v>86</v>
      </c>
    </row>
    <row r="945" spans="1:27" x14ac:dyDescent="0.25">
      <c r="A945" s="106" t="s">
        <v>2852</v>
      </c>
      <c r="B945" s="106" t="s">
        <v>3122</v>
      </c>
      <c r="C945" s="106" t="s">
        <v>4197</v>
      </c>
      <c r="D945" s="106" t="s">
        <v>4198</v>
      </c>
      <c r="F945" s="106" t="s">
        <v>4199</v>
      </c>
      <c r="G945" s="106" t="s">
        <v>3473</v>
      </c>
      <c r="H945" s="106" t="s">
        <v>3122</v>
      </c>
      <c r="I945" s="106" t="s">
        <v>4200</v>
      </c>
      <c r="J945" s="106" t="s">
        <v>83</v>
      </c>
      <c r="K945" s="106" t="s">
        <v>84</v>
      </c>
      <c r="M945" s="107">
        <v>38855</v>
      </c>
      <c r="N945" s="106" t="s">
        <v>84</v>
      </c>
      <c r="O945" s="106" t="s">
        <v>39</v>
      </c>
      <c r="P945" s="107">
        <v>38855</v>
      </c>
      <c r="Q945" s="106" t="s">
        <v>35</v>
      </c>
      <c r="R945" s="107">
        <v>36280</v>
      </c>
      <c r="S945" s="106" t="s">
        <v>35</v>
      </c>
      <c r="T945" s="107">
        <v>36280</v>
      </c>
      <c r="U945" s="106" t="s">
        <v>84</v>
      </c>
      <c r="V945" s="106" t="s">
        <v>35</v>
      </c>
      <c r="W945" s="107">
        <v>38855</v>
      </c>
      <c r="X945" s="106" t="s">
        <v>84</v>
      </c>
      <c r="Y945" s="106" t="s">
        <v>36</v>
      </c>
      <c r="Z945" s="107">
        <v>38855</v>
      </c>
      <c r="AA945" s="106" t="s">
        <v>86</v>
      </c>
    </row>
    <row r="946" spans="1:27" x14ac:dyDescent="0.25">
      <c r="A946" s="106" t="s">
        <v>2852</v>
      </c>
      <c r="B946" s="106" t="s">
        <v>3122</v>
      </c>
      <c r="C946" s="106" t="s">
        <v>4201</v>
      </c>
      <c r="D946" s="106" t="s">
        <v>4202</v>
      </c>
      <c r="F946" s="106" t="s">
        <v>4203</v>
      </c>
      <c r="G946" s="106" t="s">
        <v>4204</v>
      </c>
      <c r="H946" s="106" t="s">
        <v>3122</v>
      </c>
      <c r="I946" s="106" t="s">
        <v>4205</v>
      </c>
      <c r="J946" s="106" t="s">
        <v>105</v>
      </c>
      <c r="K946" s="106" t="s">
        <v>84</v>
      </c>
      <c r="M946" s="107">
        <v>43494</v>
      </c>
      <c r="N946" s="106" t="s">
        <v>84</v>
      </c>
      <c r="O946" s="106" t="s">
        <v>37</v>
      </c>
      <c r="P946" s="107">
        <v>43494</v>
      </c>
      <c r="Q946" s="106" t="s">
        <v>35</v>
      </c>
      <c r="R946" s="107">
        <v>41684</v>
      </c>
      <c r="S946" s="106" t="s">
        <v>35</v>
      </c>
      <c r="T946" s="107">
        <v>42921</v>
      </c>
      <c r="U946" s="106" t="s">
        <v>84</v>
      </c>
      <c r="V946" s="106" t="s">
        <v>35</v>
      </c>
      <c r="W946" s="107">
        <v>43956</v>
      </c>
      <c r="X946" s="106" t="s">
        <v>84</v>
      </c>
      <c r="Y946" s="106" t="s">
        <v>42</v>
      </c>
      <c r="Z946" s="107">
        <v>43956</v>
      </c>
      <c r="AA946" s="106" t="s">
        <v>86</v>
      </c>
    </row>
    <row r="947" spans="1:27" x14ac:dyDescent="0.25">
      <c r="A947" s="106" t="s">
        <v>2852</v>
      </c>
      <c r="B947" s="106" t="s">
        <v>3122</v>
      </c>
      <c r="C947" s="106" t="s">
        <v>4206</v>
      </c>
      <c r="D947" s="106" t="s">
        <v>4207</v>
      </c>
      <c r="F947" s="106" t="s">
        <v>4208</v>
      </c>
      <c r="G947" s="106" t="s">
        <v>1212</v>
      </c>
      <c r="H947" s="106" t="s">
        <v>3122</v>
      </c>
      <c r="I947" s="106" t="s">
        <v>4209</v>
      </c>
      <c r="J947" s="106" t="s">
        <v>116</v>
      </c>
      <c r="K947" s="106" t="s">
        <v>84</v>
      </c>
      <c r="M947" s="107">
        <v>43738</v>
      </c>
      <c r="N947" s="106" t="s">
        <v>84</v>
      </c>
      <c r="O947" s="106" t="s">
        <v>39</v>
      </c>
      <c r="P947" s="107">
        <v>43738</v>
      </c>
      <c r="Q947" s="106" t="s">
        <v>35</v>
      </c>
      <c r="R947" s="107">
        <v>43649</v>
      </c>
      <c r="S947" s="106" t="s">
        <v>35</v>
      </c>
      <c r="T947" s="107">
        <v>43693</v>
      </c>
      <c r="U947" s="106" t="s">
        <v>84</v>
      </c>
      <c r="V947" s="106" t="s">
        <v>35</v>
      </c>
      <c r="W947" s="107">
        <v>43738</v>
      </c>
      <c r="X947" s="106" t="s">
        <v>84</v>
      </c>
      <c r="Y947" s="106" t="s">
        <v>36</v>
      </c>
      <c r="Z947" s="107">
        <v>43738</v>
      </c>
      <c r="AA947" s="106" t="s">
        <v>86</v>
      </c>
    </row>
    <row r="948" spans="1:27" x14ac:dyDescent="0.25">
      <c r="A948" s="106" t="s">
        <v>2852</v>
      </c>
      <c r="B948" s="106" t="s">
        <v>3122</v>
      </c>
      <c r="C948" s="106" t="s">
        <v>4210</v>
      </c>
      <c r="D948" s="106" t="s">
        <v>4211</v>
      </c>
      <c r="F948" s="106" t="s">
        <v>4212</v>
      </c>
      <c r="G948" s="106" t="s">
        <v>4213</v>
      </c>
      <c r="H948" s="106" t="s">
        <v>3122</v>
      </c>
      <c r="I948" s="106" t="s">
        <v>4214</v>
      </c>
      <c r="J948" s="106" t="s">
        <v>105</v>
      </c>
      <c r="K948" s="106" t="s">
        <v>84</v>
      </c>
      <c r="M948" s="107">
        <v>38952</v>
      </c>
      <c r="N948" s="106" t="s">
        <v>84</v>
      </c>
      <c r="O948" s="106" t="s">
        <v>37</v>
      </c>
      <c r="P948" s="107">
        <v>38952</v>
      </c>
      <c r="Q948" s="106" t="s">
        <v>35</v>
      </c>
      <c r="R948" s="107">
        <v>38708</v>
      </c>
      <c r="S948" s="106" t="s">
        <v>35</v>
      </c>
      <c r="T948" s="107">
        <v>38721</v>
      </c>
      <c r="U948" s="106" t="s">
        <v>84</v>
      </c>
      <c r="V948" s="106" t="s">
        <v>35</v>
      </c>
      <c r="W948" s="107">
        <v>38952</v>
      </c>
      <c r="X948" s="106" t="s">
        <v>84</v>
      </c>
      <c r="Y948" s="106" t="s">
        <v>42</v>
      </c>
      <c r="Z948" s="107">
        <v>38952</v>
      </c>
      <c r="AA948" s="106" t="s">
        <v>86</v>
      </c>
    </row>
    <row r="949" spans="1:27" x14ac:dyDescent="0.25">
      <c r="A949" s="106" t="s">
        <v>2852</v>
      </c>
      <c r="B949" s="106" t="s">
        <v>3122</v>
      </c>
      <c r="C949" s="106" t="s">
        <v>4215</v>
      </c>
      <c r="D949" s="106" t="s">
        <v>4216</v>
      </c>
      <c r="F949" s="106" t="s">
        <v>4217</v>
      </c>
      <c r="G949" s="106" t="s">
        <v>4218</v>
      </c>
      <c r="H949" s="106" t="s">
        <v>3122</v>
      </c>
      <c r="I949" s="106" t="s">
        <v>4219</v>
      </c>
      <c r="J949" s="106" t="s">
        <v>116</v>
      </c>
      <c r="K949" s="106" t="s">
        <v>84</v>
      </c>
      <c r="M949" s="107">
        <v>42608</v>
      </c>
      <c r="N949" s="106" t="s">
        <v>84</v>
      </c>
      <c r="O949" s="106" t="s">
        <v>39</v>
      </c>
      <c r="P949" s="107">
        <v>42643</v>
      </c>
      <c r="Q949" s="106" t="s">
        <v>35</v>
      </c>
      <c r="R949" s="107">
        <v>42629</v>
      </c>
      <c r="S949" s="106" t="s">
        <v>35</v>
      </c>
      <c r="T949" s="107">
        <v>42629</v>
      </c>
      <c r="U949" s="106" t="s">
        <v>84</v>
      </c>
      <c r="V949" s="106" t="s">
        <v>35</v>
      </c>
      <c r="W949" s="107">
        <v>42643</v>
      </c>
      <c r="X949" s="106" t="s">
        <v>84</v>
      </c>
      <c r="Y949" s="106" t="s">
        <v>36</v>
      </c>
      <c r="Z949" s="107">
        <v>42643</v>
      </c>
      <c r="AA949" s="106" t="s">
        <v>86</v>
      </c>
    </row>
    <row r="950" spans="1:27" x14ac:dyDescent="0.25">
      <c r="A950" s="106" t="s">
        <v>2852</v>
      </c>
      <c r="B950" s="106" t="s">
        <v>3122</v>
      </c>
      <c r="C950" s="106" t="s">
        <v>4220</v>
      </c>
      <c r="D950" s="106" t="s">
        <v>1223</v>
      </c>
      <c r="F950" s="106" t="s">
        <v>4221</v>
      </c>
      <c r="G950" s="106" t="s">
        <v>4222</v>
      </c>
      <c r="H950" s="106" t="s">
        <v>3122</v>
      </c>
      <c r="I950" s="106" t="s">
        <v>4223</v>
      </c>
      <c r="J950" s="106" t="s">
        <v>83</v>
      </c>
      <c r="K950" s="106" t="s">
        <v>84</v>
      </c>
      <c r="M950" s="107">
        <v>40896</v>
      </c>
      <c r="N950" s="106" t="s">
        <v>84</v>
      </c>
      <c r="O950" s="106" t="s">
        <v>37</v>
      </c>
      <c r="P950" s="107">
        <v>40940</v>
      </c>
      <c r="Q950" s="106" t="s">
        <v>35</v>
      </c>
      <c r="R950" s="107">
        <v>37113</v>
      </c>
      <c r="S950" s="106" t="s">
        <v>35</v>
      </c>
      <c r="T950" s="107">
        <v>37113</v>
      </c>
      <c r="U950" s="106" t="s">
        <v>84</v>
      </c>
      <c r="V950" s="106" t="s">
        <v>35</v>
      </c>
      <c r="W950" s="107">
        <v>40940</v>
      </c>
      <c r="X950" s="106" t="s">
        <v>84</v>
      </c>
      <c r="Y950" s="106" t="s">
        <v>36</v>
      </c>
      <c r="Z950" s="107">
        <v>40940</v>
      </c>
      <c r="AA950" s="106" t="s">
        <v>86</v>
      </c>
    </row>
    <row r="951" spans="1:27" x14ac:dyDescent="0.25">
      <c r="A951" s="106" t="s">
        <v>2852</v>
      </c>
      <c r="B951" s="106" t="s">
        <v>3122</v>
      </c>
      <c r="C951" s="106" t="s">
        <v>4224</v>
      </c>
      <c r="D951" s="106" t="s">
        <v>4225</v>
      </c>
      <c r="F951" s="106" t="s">
        <v>4226</v>
      </c>
      <c r="G951" s="106" t="s">
        <v>4227</v>
      </c>
      <c r="H951" s="106" t="s">
        <v>3122</v>
      </c>
      <c r="I951" s="106" t="s">
        <v>4228</v>
      </c>
      <c r="J951" s="106" t="s">
        <v>83</v>
      </c>
      <c r="K951" s="106" t="s">
        <v>84</v>
      </c>
      <c r="M951" s="107">
        <v>36600</v>
      </c>
      <c r="N951" s="106" t="s">
        <v>84</v>
      </c>
      <c r="O951" s="106" t="s">
        <v>39</v>
      </c>
      <c r="P951" s="107">
        <v>36600</v>
      </c>
      <c r="Q951" s="106" t="s">
        <v>35</v>
      </c>
      <c r="R951" s="107">
        <v>36258</v>
      </c>
      <c r="S951" s="106" t="s">
        <v>35</v>
      </c>
      <c r="T951" s="107">
        <v>36257</v>
      </c>
      <c r="U951" s="106" t="s">
        <v>84</v>
      </c>
      <c r="V951" s="106" t="s">
        <v>35</v>
      </c>
      <c r="W951" s="107">
        <v>36601</v>
      </c>
      <c r="X951" s="106" t="s">
        <v>84</v>
      </c>
      <c r="Y951" s="106" t="s">
        <v>36</v>
      </c>
      <c r="Z951" s="107">
        <v>36601</v>
      </c>
      <c r="AA951" s="106" t="s">
        <v>86</v>
      </c>
    </row>
    <row r="952" spans="1:27" x14ac:dyDescent="0.25">
      <c r="A952" s="106" t="s">
        <v>2852</v>
      </c>
      <c r="B952" s="106" t="s">
        <v>3122</v>
      </c>
      <c r="C952" s="106" t="s">
        <v>4229</v>
      </c>
      <c r="D952" s="106" t="s">
        <v>4230</v>
      </c>
      <c r="F952" s="106" t="s">
        <v>4231</v>
      </c>
      <c r="G952" s="106" t="s">
        <v>4232</v>
      </c>
      <c r="H952" s="106" t="s">
        <v>3122</v>
      </c>
      <c r="I952" s="106" t="s">
        <v>4233</v>
      </c>
      <c r="J952" s="106" t="s">
        <v>83</v>
      </c>
      <c r="K952" s="106" t="s">
        <v>84</v>
      </c>
      <c r="M952" s="107">
        <v>39115</v>
      </c>
      <c r="N952" s="106" t="s">
        <v>84</v>
      </c>
      <c r="O952" s="106" t="s">
        <v>37</v>
      </c>
      <c r="P952" s="107">
        <v>39115</v>
      </c>
      <c r="Q952" s="106" t="s">
        <v>35</v>
      </c>
      <c r="R952" s="107">
        <v>36797</v>
      </c>
      <c r="S952" s="106" t="s">
        <v>35</v>
      </c>
      <c r="T952" s="107">
        <v>36797</v>
      </c>
      <c r="U952" s="106" t="s">
        <v>84</v>
      </c>
      <c r="V952" s="106" t="s">
        <v>35</v>
      </c>
      <c r="W952" s="107">
        <v>39525</v>
      </c>
      <c r="X952" s="106" t="s">
        <v>84</v>
      </c>
      <c r="Y952" s="106" t="s">
        <v>42</v>
      </c>
      <c r="Z952" s="107">
        <v>39525</v>
      </c>
      <c r="AA952" s="106" t="s">
        <v>86</v>
      </c>
    </row>
    <row r="953" spans="1:27" x14ac:dyDescent="0.25">
      <c r="A953" s="106" t="s">
        <v>2852</v>
      </c>
      <c r="B953" s="106" t="s">
        <v>3122</v>
      </c>
      <c r="C953" s="106" t="s">
        <v>4234</v>
      </c>
      <c r="D953" s="106" t="s">
        <v>4235</v>
      </c>
      <c r="F953" s="106" t="s">
        <v>4236</v>
      </c>
      <c r="G953" s="106" t="s">
        <v>3160</v>
      </c>
      <c r="H953" s="106" t="s">
        <v>3122</v>
      </c>
      <c r="I953" s="106" t="s">
        <v>4237</v>
      </c>
      <c r="J953" s="106" t="s">
        <v>105</v>
      </c>
      <c r="K953" s="106" t="s">
        <v>84</v>
      </c>
      <c r="M953" s="107">
        <v>44628</v>
      </c>
      <c r="N953" s="106" t="s">
        <v>84</v>
      </c>
      <c r="O953" s="106" t="s">
        <v>37</v>
      </c>
      <c r="P953" s="107">
        <v>44628</v>
      </c>
      <c r="Q953" s="106" t="s">
        <v>35</v>
      </c>
      <c r="R953" s="107">
        <v>43921</v>
      </c>
      <c r="S953" s="106" t="s">
        <v>35</v>
      </c>
      <c r="T953" s="107">
        <v>43921</v>
      </c>
      <c r="U953" s="106" t="s">
        <v>84</v>
      </c>
      <c r="V953" s="106" t="s">
        <v>35</v>
      </c>
      <c r="W953" s="107">
        <v>44816</v>
      </c>
      <c r="X953" s="106" t="s">
        <v>84</v>
      </c>
      <c r="Y953" s="106" t="s">
        <v>42</v>
      </c>
      <c r="Z953" s="107">
        <v>44816</v>
      </c>
      <c r="AA953" s="106" t="s">
        <v>86</v>
      </c>
    </row>
    <row r="954" spans="1:27" x14ac:dyDescent="0.25">
      <c r="A954" s="106" t="s">
        <v>2852</v>
      </c>
      <c r="B954" s="106" t="s">
        <v>3122</v>
      </c>
      <c r="C954" s="106" t="s">
        <v>4238</v>
      </c>
      <c r="D954" s="106" t="s">
        <v>4239</v>
      </c>
      <c r="F954" s="106" t="s">
        <v>4240</v>
      </c>
      <c r="G954" s="106" t="s">
        <v>143</v>
      </c>
      <c r="H954" s="106" t="s">
        <v>3122</v>
      </c>
      <c r="I954" s="106" t="s">
        <v>4241</v>
      </c>
      <c r="J954" s="106" t="s">
        <v>83</v>
      </c>
      <c r="K954" s="106" t="s">
        <v>84</v>
      </c>
      <c r="M954" s="107">
        <v>38353</v>
      </c>
      <c r="N954" s="106" t="s">
        <v>84</v>
      </c>
      <c r="O954" s="106" t="s">
        <v>37</v>
      </c>
      <c r="P954" s="107">
        <v>38353</v>
      </c>
      <c r="Q954" s="106" t="s">
        <v>35</v>
      </c>
      <c r="R954" s="107">
        <v>41753</v>
      </c>
      <c r="S954" s="106" t="s">
        <v>35</v>
      </c>
      <c r="T954" s="107">
        <v>41753</v>
      </c>
      <c r="U954" s="106" t="s">
        <v>84</v>
      </c>
      <c r="V954" s="106" t="s">
        <v>35</v>
      </c>
      <c r="W954" s="107">
        <v>44810</v>
      </c>
      <c r="X954" s="106" t="s">
        <v>84</v>
      </c>
      <c r="Y954" s="106" t="s">
        <v>42</v>
      </c>
      <c r="Z954" s="107">
        <v>38353</v>
      </c>
      <c r="AA954" s="106" t="s">
        <v>86</v>
      </c>
    </row>
    <row r="955" spans="1:27" x14ac:dyDescent="0.25">
      <c r="A955" s="106" t="s">
        <v>2852</v>
      </c>
      <c r="B955" s="106" t="s">
        <v>3122</v>
      </c>
      <c r="C955" s="106" t="s">
        <v>4242</v>
      </c>
      <c r="D955" s="106" t="s">
        <v>4243</v>
      </c>
      <c r="F955" s="106" t="s">
        <v>4244</v>
      </c>
      <c r="G955" s="106" t="s">
        <v>4245</v>
      </c>
      <c r="H955" s="106" t="s">
        <v>3122</v>
      </c>
      <c r="I955" s="106" t="s">
        <v>4246</v>
      </c>
      <c r="J955" s="106" t="s">
        <v>83</v>
      </c>
      <c r="K955" s="106" t="s">
        <v>84</v>
      </c>
      <c r="M955" s="107">
        <v>42276</v>
      </c>
      <c r="N955" s="106" t="s">
        <v>84</v>
      </c>
      <c r="O955" s="106" t="s">
        <v>39</v>
      </c>
      <c r="P955" s="107">
        <v>42276</v>
      </c>
      <c r="Q955" s="106" t="s">
        <v>35</v>
      </c>
      <c r="R955" s="107">
        <v>37258</v>
      </c>
      <c r="S955" s="106" t="s">
        <v>35</v>
      </c>
      <c r="T955" s="107">
        <v>37258</v>
      </c>
      <c r="U955" s="106" t="s">
        <v>84</v>
      </c>
      <c r="V955" s="106" t="s">
        <v>35</v>
      </c>
      <c r="W955" s="107">
        <v>43195</v>
      </c>
      <c r="X955" s="106" t="s">
        <v>84</v>
      </c>
      <c r="Y955" s="106" t="s">
        <v>42</v>
      </c>
      <c r="Z955" s="107">
        <v>43195</v>
      </c>
      <c r="AA955" s="106" t="s">
        <v>86</v>
      </c>
    </row>
    <row r="956" spans="1:27" x14ac:dyDescent="0.25">
      <c r="A956" s="106" t="s">
        <v>2852</v>
      </c>
      <c r="B956" s="106" t="s">
        <v>3122</v>
      </c>
      <c r="C956" s="106" t="s">
        <v>4247</v>
      </c>
      <c r="D956" s="106" t="s">
        <v>4248</v>
      </c>
      <c r="F956" s="106" t="s">
        <v>4249</v>
      </c>
      <c r="G956" s="106" t="s">
        <v>4250</v>
      </c>
      <c r="H956" s="106" t="s">
        <v>3122</v>
      </c>
      <c r="I956" s="106" t="s">
        <v>4251</v>
      </c>
      <c r="J956" s="106" t="s">
        <v>105</v>
      </c>
      <c r="K956" s="106" t="s">
        <v>85</v>
      </c>
      <c r="N956" s="106" t="s">
        <v>85</v>
      </c>
      <c r="Q956" s="106" t="s">
        <v>35</v>
      </c>
      <c r="R956" s="107">
        <v>42258</v>
      </c>
      <c r="S956" s="106" t="s">
        <v>35</v>
      </c>
      <c r="T956" s="107">
        <v>43712</v>
      </c>
      <c r="U956" s="106" t="s">
        <v>85</v>
      </c>
      <c r="X956" s="106" t="s">
        <v>85</v>
      </c>
      <c r="AA956" s="106" t="s">
        <v>86</v>
      </c>
    </row>
    <row r="957" spans="1:27" x14ac:dyDescent="0.25">
      <c r="A957" s="106" t="s">
        <v>2852</v>
      </c>
      <c r="B957" s="106" t="s">
        <v>3122</v>
      </c>
      <c r="C957" s="106" t="s">
        <v>4252</v>
      </c>
      <c r="D957" s="106" t="s">
        <v>4253</v>
      </c>
      <c r="F957" s="106" t="s">
        <v>4254</v>
      </c>
      <c r="G957" s="106" t="s">
        <v>3246</v>
      </c>
      <c r="H957" s="106" t="s">
        <v>3122</v>
      </c>
      <c r="I957" s="106" t="s">
        <v>3247</v>
      </c>
      <c r="J957" s="106" t="s">
        <v>83</v>
      </c>
      <c r="K957" s="106" t="s">
        <v>85</v>
      </c>
      <c r="N957" s="106" t="s">
        <v>85</v>
      </c>
      <c r="Q957" s="106" t="s">
        <v>35</v>
      </c>
      <c r="R957" s="107">
        <v>38168</v>
      </c>
      <c r="S957" s="106" t="s">
        <v>350</v>
      </c>
      <c r="T957" s="107">
        <v>36406</v>
      </c>
      <c r="U957" s="106" t="s">
        <v>85</v>
      </c>
      <c r="X957" s="106" t="s">
        <v>85</v>
      </c>
      <c r="AA957" s="106" t="s">
        <v>86</v>
      </c>
    </row>
    <row r="958" spans="1:27" x14ac:dyDescent="0.25">
      <c r="A958" s="106" t="s">
        <v>2852</v>
      </c>
      <c r="B958" s="106" t="s">
        <v>3122</v>
      </c>
      <c r="C958" s="106" t="s">
        <v>4255</v>
      </c>
      <c r="D958" s="106" t="s">
        <v>4256</v>
      </c>
      <c r="F958" s="106" t="s">
        <v>4257</v>
      </c>
      <c r="G958" s="106" t="s">
        <v>4258</v>
      </c>
      <c r="H958" s="106" t="s">
        <v>3122</v>
      </c>
      <c r="I958" s="106" t="s">
        <v>4259</v>
      </c>
      <c r="J958" s="106" t="s">
        <v>83</v>
      </c>
      <c r="K958" s="106" t="s">
        <v>84</v>
      </c>
      <c r="M958" s="107">
        <v>41900</v>
      </c>
      <c r="N958" s="106" t="s">
        <v>84</v>
      </c>
      <c r="O958" s="106" t="s">
        <v>39</v>
      </c>
      <c r="P958" s="107">
        <v>41900</v>
      </c>
      <c r="Q958" s="106" t="s">
        <v>35</v>
      </c>
      <c r="R958" s="107">
        <v>38215</v>
      </c>
      <c r="S958" s="106" t="s">
        <v>35</v>
      </c>
      <c r="T958" s="107">
        <v>38215</v>
      </c>
      <c r="U958" s="106" t="s">
        <v>84</v>
      </c>
      <c r="V958" s="106" t="s">
        <v>35</v>
      </c>
      <c r="W958" s="107">
        <v>41900</v>
      </c>
      <c r="X958" s="106" t="s">
        <v>85</v>
      </c>
      <c r="AA958" s="106" t="s">
        <v>86</v>
      </c>
    </row>
    <row r="959" spans="1:27" x14ac:dyDescent="0.25">
      <c r="A959" s="106" t="s">
        <v>2852</v>
      </c>
      <c r="B959" s="106" t="s">
        <v>3122</v>
      </c>
      <c r="C959" s="106" t="s">
        <v>4260</v>
      </c>
      <c r="D959" s="106" t="s">
        <v>4261</v>
      </c>
      <c r="F959" s="106" t="s">
        <v>4262</v>
      </c>
      <c r="G959" s="106" t="s">
        <v>3160</v>
      </c>
      <c r="H959" s="106" t="s">
        <v>3122</v>
      </c>
      <c r="I959" s="106" t="s">
        <v>3161</v>
      </c>
      <c r="J959" s="106" t="s">
        <v>105</v>
      </c>
      <c r="K959" s="106" t="s">
        <v>84</v>
      </c>
      <c r="M959" s="107">
        <v>45188</v>
      </c>
      <c r="N959" s="106" t="s">
        <v>84</v>
      </c>
      <c r="O959" s="106" t="s">
        <v>39</v>
      </c>
      <c r="P959" s="107">
        <v>45188</v>
      </c>
      <c r="Q959" s="106" t="s">
        <v>35</v>
      </c>
      <c r="R959" s="107">
        <v>41374</v>
      </c>
      <c r="S959" s="106" t="s">
        <v>35</v>
      </c>
      <c r="T959" s="107">
        <v>41374</v>
      </c>
      <c r="U959" s="106" t="s">
        <v>85</v>
      </c>
      <c r="X959" s="106" t="s">
        <v>84</v>
      </c>
      <c r="Y959" s="106" t="s">
        <v>42</v>
      </c>
      <c r="Z959" s="107">
        <v>45188</v>
      </c>
      <c r="AA959" s="106" t="s">
        <v>86</v>
      </c>
    </row>
    <row r="960" spans="1:27" x14ac:dyDescent="0.25">
      <c r="A960" s="106" t="s">
        <v>2852</v>
      </c>
      <c r="B960" s="106" t="s">
        <v>3122</v>
      </c>
      <c r="C960" s="106" t="s">
        <v>4263</v>
      </c>
      <c r="D960" s="106" t="s">
        <v>4264</v>
      </c>
      <c r="F960" s="106" t="s">
        <v>4265</v>
      </c>
      <c r="G960" s="106" t="s">
        <v>3160</v>
      </c>
      <c r="H960" s="106" t="s">
        <v>3122</v>
      </c>
      <c r="I960" s="106" t="s">
        <v>4266</v>
      </c>
      <c r="J960" s="106" t="s">
        <v>83</v>
      </c>
      <c r="K960" s="106" t="s">
        <v>85</v>
      </c>
      <c r="N960" s="106" t="s">
        <v>85</v>
      </c>
      <c r="Q960" s="106" t="s">
        <v>35</v>
      </c>
      <c r="R960" s="107">
        <v>37352</v>
      </c>
      <c r="S960" s="106" t="s">
        <v>35</v>
      </c>
      <c r="T960" s="107">
        <v>37352</v>
      </c>
      <c r="U960" s="106" t="s">
        <v>85</v>
      </c>
      <c r="X960" s="106" t="s">
        <v>85</v>
      </c>
      <c r="AA960" s="106" t="s">
        <v>86</v>
      </c>
    </row>
    <row r="961" spans="1:27" x14ac:dyDescent="0.25">
      <c r="A961" s="106" t="s">
        <v>2852</v>
      </c>
      <c r="B961" s="106" t="s">
        <v>3122</v>
      </c>
      <c r="C961" s="106" t="s">
        <v>4267</v>
      </c>
      <c r="D961" s="106" t="s">
        <v>4268</v>
      </c>
      <c r="E961" s="106" t="s">
        <v>2856</v>
      </c>
      <c r="F961" s="106" t="s">
        <v>4269</v>
      </c>
      <c r="G961" s="106" t="s">
        <v>3160</v>
      </c>
      <c r="H961" s="106" t="s">
        <v>3122</v>
      </c>
      <c r="I961" s="106" t="s">
        <v>4270</v>
      </c>
      <c r="J961" s="106" t="s">
        <v>116</v>
      </c>
      <c r="K961" s="106" t="s">
        <v>84</v>
      </c>
      <c r="M961" s="107">
        <v>42635</v>
      </c>
      <c r="N961" s="106" t="s">
        <v>84</v>
      </c>
      <c r="O961" s="106" t="s">
        <v>39</v>
      </c>
      <c r="P961" s="107">
        <v>42635</v>
      </c>
      <c r="Q961" s="106" t="s">
        <v>35</v>
      </c>
      <c r="R961" s="107">
        <v>41361</v>
      </c>
      <c r="S961" s="106" t="s">
        <v>35</v>
      </c>
      <c r="T961" s="107">
        <v>41361</v>
      </c>
      <c r="U961" s="106" t="s">
        <v>85</v>
      </c>
      <c r="X961" s="106" t="s">
        <v>85</v>
      </c>
      <c r="AA961" s="106" t="s">
        <v>86</v>
      </c>
    </row>
    <row r="962" spans="1:27" x14ac:dyDescent="0.25">
      <c r="A962" s="106" t="s">
        <v>2852</v>
      </c>
      <c r="B962" s="106" t="s">
        <v>3122</v>
      </c>
      <c r="C962" s="106" t="s">
        <v>4271</v>
      </c>
      <c r="D962" s="106" t="s">
        <v>4272</v>
      </c>
      <c r="F962" s="106" t="s">
        <v>4273</v>
      </c>
      <c r="G962" s="106" t="s">
        <v>4274</v>
      </c>
      <c r="H962" s="106" t="s">
        <v>3122</v>
      </c>
      <c r="I962" s="106" t="s">
        <v>4275</v>
      </c>
      <c r="J962" s="106" t="s">
        <v>83</v>
      </c>
      <c r="K962" s="106" t="s">
        <v>85</v>
      </c>
      <c r="N962" s="106" t="s">
        <v>85</v>
      </c>
      <c r="Q962" s="106" t="s">
        <v>35</v>
      </c>
      <c r="R962" s="107">
        <v>38079</v>
      </c>
      <c r="U962" s="106" t="s">
        <v>85</v>
      </c>
      <c r="X962" s="106" t="s">
        <v>85</v>
      </c>
      <c r="AA962" s="106" t="s">
        <v>86</v>
      </c>
    </row>
    <row r="963" spans="1:27" x14ac:dyDescent="0.25">
      <c r="A963" s="106" t="s">
        <v>2852</v>
      </c>
      <c r="B963" s="106" t="s">
        <v>3122</v>
      </c>
      <c r="C963" s="106" t="s">
        <v>4276</v>
      </c>
      <c r="D963" s="106" t="s">
        <v>4277</v>
      </c>
      <c r="F963" s="106" t="s">
        <v>4278</v>
      </c>
      <c r="G963" s="106" t="s">
        <v>4279</v>
      </c>
      <c r="H963" s="106" t="s">
        <v>3122</v>
      </c>
      <c r="I963" s="106" t="s">
        <v>4280</v>
      </c>
      <c r="J963" s="106" t="s">
        <v>105</v>
      </c>
      <c r="K963" s="106" t="s">
        <v>84</v>
      </c>
      <c r="M963" s="107">
        <v>43501</v>
      </c>
      <c r="N963" s="106" t="s">
        <v>84</v>
      </c>
      <c r="O963" s="106" t="s">
        <v>37</v>
      </c>
      <c r="P963" s="107">
        <v>43501</v>
      </c>
      <c r="Q963" s="106" t="s">
        <v>35</v>
      </c>
      <c r="R963" s="107">
        <v>43355</v>
      </c>
      <c r="S963" s="106" t="s">
        <v>35</v>
      </c>
      <c r="T963" s="107">
        <v>43424</v>
      </c>
      <c r="U963" s="106" t="s">
        <v>84</v>
      </c>
      <c r="V963" s="106" t="s">
        <v>35</v>
      </c>
      <c r="W963" s="107">
        <v>43501</v>
      </c>
      <c r="X963" s="106" t="s">
        <v>84</v>
      </c>
      <c r="Y963" s="106" t="s">
        <v>36</v>
      </c>
      <c r="Z963" s="107">
        <v>43501</v>
      </c>
      <c r="AA963" s="106" t="s">
        <v>86</v>
      </c>
    </row>
    <row r="964" spans="1:27" x14ac:dyDescent="0.25">
      <c r="A964" s="106" t="s">
        <v>2852</v>
      </c>
      <c r="B964" s="106" t="s">
        <v>3122</v>
      </c>
      <c r="C964" s="106" t="s">
        <v>4281</v>
      </c>
      <c r="D964" s="106" t="s">
        <v>4282</v>
      </c>
      <c r="F964" s="106" t="s">
        <v>4283</v>
      </c>
      <c r="G964" s="106" t="s">
        <v>4284</v>
      </c>
      <c r="H964" s="106" t="s">
        <v>3122</v>
      </c>
      <c r="I964" s="106" t="s">
        <v>4285</v>
      </c>
      <c r="J964" s="106" t="s">
        <v>83</v>
      </c>
      <c r="K964" s="106" t="s">
        <v>84</v>
      </c>
      <c r="M964" s="107">
        <v>36888</v>
      </c>
      <c r="N964" s="106" t="s">
        <v>84</v>
      </c>
      <c r="O964" s="106" t="s">
        <v>39</v>
      </c>
      <c r="P964" s="107">
        <v>36888</v>
      </c>
      <c r="Q964" s="106" t="s">
        <v>35</v>
      </c>
      <c r="R964" s="107">
        <v>36790</v>
      </c>
      <c r="S964" s="106" t="s">
        <v>35</v>
      </c>
      <c r="T964" s="107">
        <v>36790</v>
      </c>
      <c r="U964" s="106" t="s">
        <v>84</v>
      </c>
      <c r="V964" s="106" t="s">
        <v>35</v>
      </c>
      <c r="W964" s="107">
        <v>36888</v>
      </c>
      <c r="X964" s="106" t="s">
        <v>84</v>
      </c>
      <c r="Y964" s="106" t="s">
        <v>42</v>
      </c>
      <c r="Z964" s="107">
        <v>36888</v>
      </c>
      <c r="AA964" s="106" t="s">
        <v>86</v>
      </c>
    </row>
    <row r="965" spans="1:27" x14ac:dyDescent="0.25">
      <c r="A965" s="106" t="s">
        <v>2852</v>
      </c>
      <c r="B965" s="106" t="s">
        <v>3122</v>
      </c>
      <c r="C965" s="106" t="s">
        <v>4286</v>
      </c>
      <c r="D965" s="106" t="s">
        <v>4282</v>
      </c>
      <c r="F965" s="106" t="s">
        <v>4287</v>
      </c>
      <c r="G965" s="106" t="s">
        <v>4284</v>
      </c>
      <c r="H965" s="106" t="s">
        <v>3122</v>
      </c>
      <c r="I965" s="106" t="s">
        <v>4285</v>
      </c>
      <c r="J965" s="106" t="s">
        <v>83</v>
      </c>
      <c r="K965" s="106" t="s">
        <v>84</v>
      </c>
      <c r="M965" s="107">
        <v>36720</v>
      </c>
      <c r="N965" s="106" t="s">
        <v>84</v>
      </c>
      <c r="O965" s="106" t="s">
        <v>39</v>
      </c>
      <c r="P965" s="107">
        <v>36720</v>
      </c>
      <c r="Q965" s="106" t="s">
        <v>35</v>
      </c>
      <c r="R965" s="107">
        <v>36573</v>
      </c>
      <c r="S965" s="106" t="s">
        <v>35</v>
      </c>
      <c r="T965" s="107">
        <v>36573</v>
      </c>
      <c r="U965" s="106" t="s">
        <v>84</v>
      </c>
      <c r="V965" s="106" t="s">
        <v>35</v>
      </c>
      <c r="W965" s="107">
        <v>36720</v>
      </c>
      <c r="X965" s="106" t="s">
        <v>84</v>
      </c>
      <c r="Y965" s="106" t="s">
        <v>36</v>
      </c>
      <c r="Z965" s="107">
        <v>36720</v>
      </c>
      <c r="AA965" s="106" t="s">
        <v>86</v>
      </c>
    </row>
    <row r="966" spans="1:27" x14ac:dyDescent="0.25">
      <c r="A966" s="106" t="s">
        <v>2852</v>
      </c>
      <c r="B966" s="106" t="s">
        <v>3122</v>
      </c>
      <c r="C966" s="106" t="s">
        <v>4288</v>
      </c>
      <c r="D966" s="106" t="s">
        <v>4289</v>
      </c>
      <c r="F966" s="106" t="s">
        <v>4290</v>
      </c>
      <c r="G966" s="106" t="s">
        <v>3525</v>
      </c>
      <c r="H966" s="106" t="s">
        <v>3122</v>
      </c>
      <c r="I966" s="106" t="s">
        <v>4291</v>
      </c>
      <c r="J966" s="106" t="s">
        <v>105</v>
      </c>
      <c r="K966" s="106" t="s">
        <v>84</v>
      </c>
      <c r="M966" s="107">
        <v>42921</v>
      </c>
      <c r="N966" s="106" t="s">
        <v>84</v>
      </c>
      <c r="O966" s="106" t="s">
        <v>39</v>
      </c>
      <c r="P966" s="107">
        <v>42921</v>
      </c>
      <c r="Q966" s="106" t="s">
        <v>35</v>
      </c>
      <c r="R966" s="107">
        <v>38016</v>
      </c>
      <c r="S966" s="106" t="s">
        <v>35</v>
      </c>
      <c r="T966" s="107">
        <v>38016</v>
      </c>
      <c r="U966" s="106" t="s">
        <v>84</v>
      </c>
      <c r="V966" s="106" t="s">
        <v>35</v>
      </c>
      <c r="W966" s="107">
        <v>42859</v>
      </c>
      <c r="X966" s="106" t="s">
        <v>84</v>
      </c>
      <c r="Y966" s="106" t="s">
        <v>42</v>
      </c>
      <c r="Z966" s="107">
        <v>42921</v>
      </c>
      <c r="AA966" s="106" t="s">
        <v>86</v>
      </c>
    </row>
    <row r="967" spans="1:27" x14ac:dyDescent="0.25">
      <c r="A967" s="106" t="s">
        <v>2852</v>
      </c>
      <c r="B967" s="106" t="s">
        <v>3122</v>
      </c>
      <c r="C967" s="106" t="s">
        <v>4292</v>
      </c>
      <c r="D967" s="106" t="s">
        <v>4293</v>
      </c>
      <c r="F967" s="106" t="s">
        <v>4294</v>
      </c>
      <c r="G967" s="106" t="s">
        <v>3575</v>
      </c>
      <c r="H967" s="106" t="s">
        <v>3122</v>
      </c>
      <c r="I967" s="106" t="s">
        <v>3576</v>
      </c>
      <c r="J967" s="106" t="s">
        <v>116</v>
      </c>
      <c r="K967" s="106" t="s">
        <v>84</v>
      </c>
      <c r="M967" s="107">
        <v>41128</v>
      </c>
      <c r="N967" s="106" t="s">
        <v>84</v>
      </c>
      <c r="O967" s="106" t="s">
        <v>37</v>
      </c>
      <c r="P967" s="107">
        <v>41159</v>
      </c>
      <c r="Q967" s="106" t="s">
        <v>35</v>
      </c>
      <c r="R967" s="107">
        <v>41018</v>
      </c>
      <c r="S967" s="106" t="s">
        <v>35</v>
      </c>
      <c r="T967" s="107">
        <v>41018</v>
      </c>
      <c r="U967" s="106" t="s">
        <v>84</v>
      </c>
      <c r="V967" s="106" t="s">
        <v>35</v>
      </c>
      <c r="W967" s="107">
        <v>41159</v>
      </c>
      <c r="X967" s="106" t="s">
        <v>84</v>
      </c>
      <c r="Y967" s="106" t="s">
        <v>36</v>
      </c>
      <c r="Z967" s="107">
        <v>41159</v>
      </c>
      <c r="AA967" s="106" t="s">
        <v>86</v>
      </c>
    </row>
    <row r="968" spans="1:27" x14ac:dyDescent="0.25">
      <c r="A968" s="106" t="s">
        <v>2852</v>
      </c>
      <c r="B968" s="106" t="s">
        <v>3122</v>
      </c>
      <c r="C968" s="106" t="s">
        <v>4295</v>
      </c>
      <c r="D968" s="106" t="s">
        <v>4296</v>
      </c>
      <c r="F968" s="106" t="s">
        <v>4297</v>
      </c>
      <c r="G968" s="106" t="s">
        <v>3150</v>
      </c>
      <c r="H968" s="106" t="s">
        <v>3122</v>
      </c>
      <c r="I968" s="106" t="s">
        <v>4298</v>
      </c>
      <c r="J968" s="106" t="s">
        <v>83</v>
      </c>
      <c r="K968" s="106" t="s">
        <v>84</v>
      </c>
      <c r="M968" s="107">
        <v>35594</v>
      </c>
      <c r="N968" s="106" t="s">
        <v>84</v>
      </c>
      <c r="O968" s="106" t="s">
        <v>39</v>
      </c>
      <c r="P968" s="107">
        <v>36573</v>
      </c>
      <c r="Q968" s="106" t="s">
        <v>35</v>
      </c>
      <c r="R968" s="107">
        <v>36573</v>
      </c>
      <c r="S968" s="106" t="s">
        <v>35</v>
      </c>
      <c r="T968" s="107">
        <v>36573</v>
      </c>
      <c r="U968" s="106" t="s">
        <v>84</v>
      </c>
      <c r="V968" s="106" t="s">
        <v>35</v>
      </c>
      <c r="W968" s="107">
        <v>39527</v>
      </c>
      <c r="X968" s="106" t="s">
        <v>84</v>
      </c>
      <c r="Y968" s="106" t="s">
        <v>36</v>
      </c>
      <c r="Z968" s="107">
        <v>39527</v>
      </c>
      <c r="AA968" s="106" t="s">
        <v>86</v>
      </c>
    </row>
    <row r="969" spans="1:27" x14ac:dyDescent="0.25">
      <c r="A969" s="106" t="s">
        <v>2852</v>
      </c>
      <c r="B969" s="106" t="s">
        <v>3122</v>
      </c>
      <c r="C969" s="106" t="s">
        <v>4299</v>
      </c>
      <c r="D969" s="106" t="s">
        <v>4300</v>
      </c>
      <c r="F969" s="106" t="s">
        <v>4301</v>
      </c>
      <c r="G969" s="106" t="s">
        <v>4302</v>
      </c>
      <c r="H969" s="106" t="s">
        <v>3122</v>
      </c>
      <c r="I969" s="106" t="s">
        <v>4303</v>
      </c>
      <c r="J969" s="106" t="s">
        <v>83</v>
      </c>
      <c r="K969" s="106" t="s">
        <v>84</v>
      </c>
      <c r="M969" s="107">
        <v>40682</v>
      </c>
      <c r="N969" s="106" t="s">
        <v>84</v>
      </c>
      <c r="O969" s="106" t="s">
        <v>39</v>
      </c>
      <c r="P969" s="107">
        <v>40682</v>
      </c>
      <c r="Q969" s="106" t="s">
        <v>35</v>
      </c>
      <c r="R969" s="107">
        <v>37376</v>
      </c>
      <c r="S969" s="106" t="s">
        <v>35</v>
      </c>
      <c r="T969" s="107">
        <v>37792</v>
      </c>
      <c r="U969" s="106" t="s">
        <v>84</v>
      </c>
      <c r="V969" s="106" t="s">
        <v>35</v>
      </c>
      <c r="W969" s="107">
        <v>40682</v>
      </c>
      <c r="X969" s="106" t="s">
        <v>84</v>
      </c>
      <c r="Y969" s="106" t="s">
        <v>42</v>
      </c>
      <c r="Z969" s="107">
        <v>40682</v>
      </c>
      <c r="AA969" s="106" t="s">
        <v>86</v>
      </c>
    </row>
    <row r="970" spans="1:27" x14ac:dyDescent="0.25">
      <c r="A970" s="106" t="s">
        <v>2852</v>
      </c>
      <c r="B970" s="106" t="s">
        <v>3122</v>
      </c>
      <c r="C970" s="106" t="s">
        <v>4304</v>
      </c>
      <c r="D970" s="106" t="s">
        <v>4305</v>
      </c>
      <c r="F970" s="106" t="s">
        <v>4306</v>
      </c>
      <c r="G970" s="106" t="s">
        <v>4307</v>
      </c>
      <c r="H970" s="106" t="s">
        <v>3122</v>
      </c>
      <c r="I970" s="106" t="s">
        <v>4308</v>
      </c>
      <c r="J970" s="106" t="s">
        <v>83</v>
      </c>
      <c r="K970" s="106" t="s">
        <v>85</v>
      </c>
      <c r="N970" s="106" t="s">
        <v>85</v>
      </c>
      <c r="Q970" s="106" t="s">
        <v>35</v>
      </c>
      <c r="R970" s="107">
        <v>38446</v>
      </c>
      <c r="S970" s="106" t="s">
        <v>35</v>
      </c>
      <c r="T970" s="107">
        <v>44053</v>
      </c>
      <c r="U970" s="106" t="s">
        <v>85</v>
      </c>
      <c r="X970" s="106" t="s">
        <v>85</v>
      </c>
      <c r="AA970" s="106" t="s">
        <v>86</v>
      </c>
    </row>
    <row r="971" spans="1:27" x14ac:dyDescent="0.25">
      <c r="A971" s="106" t="s">
        <v>2852</v>
      </c>
      <c r="B971" s="106" t="s">
        <v>3122</v>
      </c>
      <c r="C971" s="106" t="s">
        <v>4309</v>
      </c>
      <c r="D971" s="106" t="s">
        <v>4310</v>
      </c>
      <c r="F971" s="106" t="s">
        <v>4311</v>
      </c>
      <c r="G971" s="106" t="s">
        <v>4312</v>
      </c>
      <c r="H971" s="106" t="s">
        <v>3122</v>
      </c>
      <c r="I971" s="106" t="s">
        <v>4313</v>
      </c>
      <c r="J971" s="106" t="s">
        <v>116</v>
      </c>
      <c r="K971" s="106" t="s">
        <v>84</v>
      </c>
      <c r="M971" s="107">
        <v>40042</v>
      </c>
      <c r="N971" s="106" t="s">
        <v>84</v>
      </c>
      <c r="O971" s="106" t="s">
        <v>39</v>
      </c>
      <c r="P971" s="107">
        <v>40042</v>
      </c>
      <c r="Q971" s="106" t="s">
        <v>35</v>
      </c>
      <c r="R971" s="107">
        <v>38091</v>
      </c>
      <c r="S971" s="106" t="s">
        <v>35</v>
      </c>
      <c r="T971" s="107">
        <v>38091</v>
      </c>
      <c r="U971" s="106" t="s">
        <v>84</v>
      </c>
      <c r="V971" s="106" t="s">
        <v>35</v>
      </c>
      <c r="W971" s="107">
        <v>40042</v>
      </c>
      <c r="X971" s="106" t="s">
        <v>84</v>
      </c>
      <c r="Y971" s="106" t="s">
        <v>36</v>
      </c>
      <c r="Z971" s="107">
        <v>40042</v>
      </c>
      <c r="AA971" s="106" t="s">
        <v>86</v>
      </c>
    </row>
    <row r="972" spans="1:27" x14ac:dyDescent="0.25">
      <c r="A972" s="106" t="s">
        <v>2852</v>
      </c>
      <c r="B972" s="106" t="s">
        <v>3122</v>
      </c>
      <c r="C972" s="106" t="s">
        <v>4314</v>
      </c>
      <c r="D972" s="106" t="s">
        <v>4315</v>
      </c>
      <c r="F972" s="106" t="s">
        <v>4316</v>
      </c>
      <c r="G972" s="106" t="s">
        <v>3385</v>
      </c>
      <c r="H972" s="106" t="s">
        <v>3122</v>
      </c>
      <c r="I972" s="106" t="s">
        <v>4317</v>
      </c>
      <c r="J972" s="106" t="s">
        <v>83</v>
      </c>
      <c r="K972" s="106" t="s">
        <v>84</v>
      </c>
      <c r="M972" s="107">
        <v>36367</v>
      </c>
      <c r="N972" s="106" t="s">
        <v>84</v>
      </c>
      <c r="O972" s="106" t="s">
        <v>39</v>
      </c>
      <c r="P972" s="107">
        <v>36367</v>
      </c>
      <c r="Q972" s="106" t="s">
        <v>35</v>
      </c>
      <c r="R972" s="107">
        <v>37449</v>
      </c>
      <c r="S972" s="106" t="s">
        <v>35</v>
      </c>
      <c r="T972" s="107">
        <v>37452</v>
      </c>
      <c r="U972" s="106" t="s">
        <v>84</v>
      </c>
      <c r="V972" s="106" t="s">
        <v>35</v>
      </c>
      <c r="W972" s="107">
        <v>36367</v>
      </c>
      <c r="X972" s="106" t="s">
        <v>84</v>
      </c>
      <c r="Y972" s="106" t="s">
        <v>42</v>
      </c>
      <c r="Z972" s="107">
        <v>36367</v>
      </c>
      <c r="AA972" s="106" t="s">
        <v>86</v>
      </c>
    </row>
    <row r="973" spans="1:27" x14ac:dyDescent="0.25">
      <c r="A973" s="106" t="s">
        <v>2852</v>
      </c>
      <c r="B973" s="106" t="s">
        <v>3122</v>
      </c>
      <c r="C973" s="106" t="s">
        <v>4318</v>
      </c>
      <c r="D973" s="106" t="s">
        <v>4319</v>
      </c>
      <c r="F973" s="106" t="s">
        <v>4320</v>
      </c>
      <c r="G973" s="106" t="s">
        <v>81</v>
      </c>
      <c r="H973" s="106" t="s">
        <v>3122</v>
      </c>
      <c r="I973" s="106" t="s">
        <v>4138</v>
      </c>
      <c r="J973" s="106" t="s">
        <v>83</v>
      </c>
      <c r="K973" s="106" t="s">
        <v>85</v>
      </c>
      <c r="N973" s="106" t="s">
        <v>85</v>
      </c>
      <c r="Q973" s="106" t="s">
        <v>35</v>
      </c>
      <c r="R973" s="107">
        <v>38625</v>
      </c>
      <c r="S973" s="106" t="s">
        <v>35</v>
      </c>
      <c r="T973" s="107">
        <v>43689</v>
      </c>
      <c r="U973" s="106" t="s">
        <v>85</v>
      </c>
      <c r="X973" s="106" t="s">
        <v>85</v>
      </c>
      <c r="AA973" s="106" t="s">
        <v>86</v>
      </c>
    </row>
    <row r="974" spans="1:27" x14ac:dyDescent="0.25">
      <c r="A974" s="106" t="s">
        <v>2852</v>
      </c>
      <c r="B974" s="106" t="s">
        <v>3122</v>
      </c>
      <c r="C974" s="106" t="s">
        <v>4321</v>
      </c>
      <c r="D974" s="106" t="s">
        <v>4322</v>
      </c>
      <c r="F974" s="106" t="s">
        <v>4323</v>
      </c>
      <c r="G974" s="106" t="s">
        <v>3160</v>
      </c>
      <c r="H974" s="106" t="s">
        <v>3122</v>
      </c>
      <c r="I974" s="106" t="s">
        <v>3161</v>
      </c>
      <c r="J974" s="106" t="s">
        <v>83</v>
      </c>
      <c r="K974" s="106" t="s">
        <v>85</v>
      </c>
      <c r="N974" s="106" t="s">
        <v>85</v>
      </c>
      <c r="Q974" s="106" t="s">
        <v>35</v>
      </c>
      <c r="R974" s="107">
        <v>38510</v>
      </c>
      <c r="U974" s="106" t="s">
        <v>85</v>
      </c>
      <c r="X974" s="106" t="s">
        <v>85</v>
      </c>
      <c r="AA974" s="106" t="s">
        <v>86</v>
      </c>
    </row>
    <row r="975" spans="1:27" x14ac:dyDescent="0.25">
      <c r="A975" s="106" t="s">
        <v>2852</v>
      </c>
      <c r="B975" s="106" t="s">
        <v>3122</v>
      </c>
      <c r="C975" s="106" t="s">
        <v>4324</v>
      </c>
      <c r="D975" s="106" t="s">
        <v>4325</v>
      </c>
      <c r="F975" s="106" t="s">
        <v>4326</v>
      </c>
      <c r="G975" s="106" t="s">
        <v>3943</v>
      </c>
      <c r="H975" s="106" t="s">
        <v>3122</v>
      </c>
      <c r="I975" s="106" t="s">
        <v>3944</v>
      </c>
      <c r="J975" s="106" t="s">
        <v>83</v>
      </c>
      <c r="K975" s="106" t="s">
        <v>84</v>
      </c>
      <c r="M975" s="107">
        <v>34654</v>
      </c>
      <c r="N975" s="106" t="s">
        <v>84</v>
      </c>
      <c r="O975" s="106" t="s">
        <v>39</v>
      </c>
      <c r="P975" s="107">
        <v>34654</v>
      </c>
      <c r="Q975" s="106" t="s">
        <v>35</v>
      </c>
      <c r="R975" s="107">
        <v>37524</v>
      </c>
      <c r="S975" s="106" t="s">
        <v>35</v>
      </c>
      <c r="T975" s="107">
        <v>37525</v>
      </c>
      <c r="U975" s="106" t="s">
        <v>84</v>
      </c>
      <c r="V975" s="106" t="s">
        <v>35</v>
      </c>
      <c r="W975" s="107">
        <v>37524</v>
      </c>
      <c r="X975" s="106" t="s">
        <v>84</v>
      </c>
      <c r="Y975" s="106" t="s">
        <v>42</v>
      </c>
      <c r="Z975" s="107">
        <v>37524</v>
      </c>
      <c r="AA975" s="106" t="s">
        <v>86</v>
      </c>
    </row>
    <row r="976" spans="1:27" x14ac:dyDescent="0.25">
      <c r="A976" s="106" t="s">
        <v>2852</v>
      </c>
      <c r="B976" s="106" t="s">
        <v>3122</v>
      </c>
      <c r="C976" s="106" t="s">
        <v>4327</v>
      </c>
      <c r="D976" s="106" t="s">
        <v>4328</v>
      </c>
      <c r="F976" s="106" t="s">
        <v>4329</v>
      </c>
      <c r="G976" s="106" t="s">
        <v>4330</v>
      </c>
      <c r="H976" s="106" t="s">
        <v>3122</v>
      </c>
      <c r="I976" s="106" t="s">
        <v>4331</v>
      </c>
      <c r="J976" s="106" t="s">
        <v>116</v>
      </c>
      <c r="K976" s="106" t="s">
        <v>84</v>
      </c>
      <c r="M976" s="107">
        <v>39968</v>
      </c>
      <c r="N976" s="106" t="s">
        <v>84</v>
      </c>
      <c r="O976" s="106" t="s">
        <v>37</v>
      </c>
      <c r="P976" s="107">
        <v>39968</v>
      </c>
      <c r="Q976" s="106" t="s">
        <v>35</v>
      </c>
      <c r="R976" s="107">
        <v>39884</v>
      </c>
      <c r="S976" s="106" t="s">
        <v>35</v>
      </c>
      <c r="T976" s="107">
        <v>39884</v>
      </c>
      <c r="U976" s="106" t="s">
        <v>84</v>
      </c>
      <c r="V976" s="106" t="s">
        <v>35</v>
      </c>
      <c r="W976" s="107">
        <v>39968</v>
      </c>
      <c r="X976" s="106" t="s">
        <v>84</v>
      </c>
      <c r="Y976" s="106" t="s">
        <v>36</v>
      </c>
      <c r="Z976" s="107">
        <v>39968</v>
      </c>
      <c r="AA976" s="106" t="s">
        <v>86</v>
      </c>
    </row>
    <row r="977" spans="1:27" x14ac:dyDescent="0.25">
      <c r="A977" s="106" t="s">
        <v>2852</v>
      </c>
      <c r="B977" s="106" t="s">
        <v>3122</v>
      </c>
      <c r="C977" s="106" t="s">
        <v>4332</v>
      </c>
      <c r="D977" s="106" t="s">
        <v>4333</v>
      </c>
      <c r="F977" s="106" t="s">
        <v>4334</v>
      </c>
      <c r="G977" s="106" t="s">
        <v>4335</v>
      </c>
      <c r="H977" s="106" t="s">
        <v>3122</v>
      </c>
      <c r="I977" s="106" t="s">
        <v>4336</v>
      </c>
      <c r="J977" s="106" t="s">
        <v>105</v>
      </c>
      <c r="K977" s="106" t="s">
        <v>84</v>
      </c>
      <c r="M977" s="107">
        <v>39945</v>
      </c>
      <c r="N977" s="106" t="s">
        <v>84</v>
      </c>
      <c r="O977" s="106" t="s">
        <v>37</v>
      </c>
      <c r="P977" s="107">
        <v>39945</v>
      </c>
      <c r="Q977" s="106" t="s">
        <v>35</v>
      </c>
      <c r="R977" s="107">
        <v>39882</v>
      </c>
      <c r="S977" s="106" t="s">
        <v>35</v>
      </c>
      <c r="T977" s="107">
        <v>39882</v>
      </c>
      <c r="U977" s="106" t="s">
        <v>84</v>
      </c>
      <c r="V977" s="106" t="s">
        <v>35</v>
      </c>
      <c r="W977" s="107">
        <v>39945</v>
      </c>
      <c r="X977" s="106" t="s">
        <v>84</v>
      </c>
      <c r="Y977" s="106" t="s">
        <v>36</v>
      </c>
      <c r="Z977" s="107">
        <v>39945</v>
      </c>
      <c r="AA977" s="106" t="s">
        <v>86</v>
      </c>
    </row>
    <row r="978" spans="1:27" x14ac:dyDescent="0.25">
      <c r="A978" s="106" t="s">
        <v>2852</v>
      </c>
      <c r="B978" s="106" t="s">
        <v>3122</v>
      </c>
      <c r="C978" s="106" t="s">
        <v>4337</v>
      </c>
      <c r="D978" s="106" t="s">
        <v>4338</v>
      </c>
      <c r="F978" s="106" t="s">
        <v>4339</v>
      </c>
      <c r="G978" s="106" t="s">
        <v>3299</v>
      </c>
      <c r="H978" s="106" t="s">
        <v>3122</v>
      </c>
      <c r="I978" s="106" t="s">
        <v>4340</v>
      </c>
      <c r="J978" s="106" t="s">
        <v>83</v>
      </c>
      <c r="K978" s="106" t="s">
        <v>84</v>
      </c>
      <c r="M978" s="107">
        <v>36038</v>
      </c>
      <c r="N978" s="106" t="s">
        <v>84</v>
      </c>
      <c r="O978" s="106" t="s">
        <v>39</v>
      </c>
      <c r="P978" s="107">
        <v>36038</v>
      </c>
      <c r="Q978" s="106" t="s">
        <v>35</v>
      </c>
      <c r="R978" s="107">
        <v>36524</v>
      </c>
      <c r="S978" s="106" t="s">
        <v>35</v>
      </c>
      <c r="T978" s="107">
        <v>36963</v>
      </c>
      <c r="U978" s="106" t="s">
        <v>84</v>
      </c>
      <c r="V978" s="106" t="s">
        <v>35</v>
      </c>
      <c r="W978" s="107">
        <v>36038</v>
      </c>
      <c r="X978" s="106" t="s">
        <v>84</v>
      </c>
      <c r="Y978" s="106" t="s">
        <v>36</v>
      </c>
      <c r="Z978" s="107">
        <v>36038</v>
      </c>
      <c r="AA978" s="106" t="s">
        <v>86</v>
      </c>
    </row>
    <row r="979" spans="1:27" x14ac:dyDescent="0.25">
      <c r="A979" s="106" t="s">
        <v>2852</v>
      </c>
      <c r="B979" s="106" t="s">
        <v>3122</v>
      </c>
      <c r="C979" s="106" t="s">
        <v>4341</v>
      </c>
      <c r="D979" s="106" t="s">
        <v>4342</v>
      </c>
      <c r="F979" s="106" t="s">
        <v>4343</v>
      </c>
      <c r="G979" s="106" t="s">
        <v>4344</v>
      </c>
      <c r="H979" s="106" t="s">
        <v>3122</v>
      </c>
      <c r="I979" s="106" t="s">
        <v>4345</v>
      </c>
      <c r="J979" s="106" t="s">
        <v>83</v>
      </c>
      <c r="K979" s="106" t="s">
        <v>84</v>
      </c>
      <c r="M979" s="107">
        <v>35318</v>
      </c>
      <c r="N979" s="106" t="s">
        <v>84</v>
      </c>
      <c r="O979" s="106" t="s">
        <v>39</v>
      </c>
      <c r="P979" s="107">
        <v>35318</v>
      </c>
      <c r="Q979" s="106" t="s">
        <v>35</v>
      </c>
      <c r="R979" s="107">
        <v>36446</v>
      </c>
      <c r="S979" s="106" t="s">
        <v>35</v>
      </c>
      <c r="T979" s="107">
        <v>36467</v>
      </c>
      <c r="U979" s="106" t="s">
        <v>84</v>
      </c>
      <c r="V979" s="106" t="s">
        <v>35</v>
      </c>
      <c r="W979" s="107">
        <v>35318</v>
      </c>
      <c r="X979" s="106" t="s">
        <v>84</v>
      </c>
      <c r="Y979" s="106" t="s">
        <v>36</v>
      </c>
      <c r="Z979" s="107">
        <v>35318</v>
      </c>
      <c r="AA979" s="106" t="s">
        <v>86</v>
      </c>
    </row>
    <row r="980" spans="1:27" x14ac:dyDescent="0.25">
      <c r="A980" s="106" t="s">
        <v>2852</v>
      </c>
      <c r="B980" s="106" t="s">
        <v>3122</v>
      </c>
      <c r="C980" s="106" t="s">
        <v>4346</v>
      </c>
      <c r="D980" s="106" t="s">
        <v>4347</v>
      </c>
      <c r="F980" s="106" t="s">
        <v>4348</v>
      </c>
      <c r="G980" s="106" t="s">
        <v>4349</v>
      </c>
      <c r="H980" s="106" t="s">
        <v>3122</v>
      </c>
      <c r="I980" s="106" t="s">
        <v>4350</v>
      </c>
      <c r="K980" s="106" t="s">
        <v>84</v>
      </c>
      <c r="M980" s="107">
        <v>41802</v>
      </c>
      <c r="N980" s="106" t="s">
        <v>84</v>
      </c>
      <c r="O980" s="106" t="s">
        <v>39</v>
      </c>
      <c r="P980" s="107">
        <v>41802</v>
      </c>
      <c r="Q980" s="106" t="s">
        <v>35</v>
      </c>
      <c r="R980" s="107">
        <v>41751</v>
      </c>
      <c r="S980" s="106" t="s">
        <v>35</v>
      </c>
      <c r="T980" s="107">
        <v>41747</v>
      </c>
      <c r="U980" s="106" t="s">
        <v>84</v>
      </c>
      <c r="V980" s="106" t="s">
        <v>35</v>
      </c>
      <c r="W980" s="107">
        <v>41802</v>
      </c>
      <c r="X980" s="106" t="s">
        <v>84</v>
      </c>
      <c r="Y980" s="106" t="s">
        <v>36</v>
      </c>
      <c r="Z980" s="107">
        <v>41802</v>
      </c>
      <c r="AA980" s="106" t="s">
        <v>86</v>
      </c>
    </row>
    <row r="981" spans="1:27" x14ac:dyDescent="0.25">
      <c r="A981" s="106" t="s">
        <v>2852</v>
      </c>
      <c r="B981" s="106" t="s">
        <v>3122</v>
      </c>
      <c r="C981" s="106" t="s">
        <v>4351</v>
      </c>
      <c r="D981" s="106" t="s">
        <v>4352</v>
      </c>
      <c r="F981" s="106" t="s">
        <v>4353</v>
      </c>
      <c r="G981" s="106" t="s">
        <v>3165</v>
      </c>
      <c r="H981" s="106" t="s">
        <v>3122</v>
      </c>
      <c r="I981" s="106" t="s">
        <v>4354</v>
      </c>
      <c r="J981" s="106" t="s">
        <v>116</v>
      </c>
      <c r="K981" s="106" t="s">
        <v>84</v>
      </c>
      <c r="M981" s="107">
        <v>41765</v>
      </c>
      <c r="N981" s="106" t="s">
        <v>84</v>
      </c>
      <c r="O981" s="106" t="s">
        <v>37</v>
      </c>
      <c r="P981" s="107">
        <v>41765</v>
      </c>
      <c r="Q981" s="106" t="s">
        <v>35</v>
      </c>
      <c r="R981" s="107">
        <v>41708</v>
      </c>
      <c r="S981" s="106" t="s">
        <v>35</v>
      </c>
      <c r="T981" s="107">
        <v>41708</v>
      </c>
      <c r="U981" s="106" t="s">
        <v>84</v>
      </c>
      <c r="V981" s="106" t="s">
        <v>35</v>
      </c>
      <c r="W981" s="107">
        <v>41765</v>
      </c>
      <c r="X981" s="106" t="s">
        <v>84</v>
      </c>
      <c r="Y981" s="106" t="s">
        <v>36</v>
      </c>
      <c r="Z981" s="107">
        <v>41765</v>
      </c>
      <c r="AA981" s="106" t="s">
        <v>86</v>
      </c>
    </row>
    <row r="982" spans="1:27" x14ac:dyDescent="0.25">
      <c r="A982" s="106" t="s">
        <v>2852</v>
      </c>
      <c r="B982" s="106" t="s">
        <v>3122</v>
      </c>
      <c r="C982" s="106" t="s">
        <v>4355</v>
      </c>
      <c r="D982" s="106" t="s">
        <v>573</v>
      </c>
      <c r="F982" s="106" t="s">
        <v>4356</v>
      </c>
      <c r="G982" s="106" t="s">
        <v>3276</v>
      </c>
      <c r="H982" s="106" t="s">
        <v>3122</v>
      </c>
      <c r="I982" s="106" t="s">
        <v>4357</v>
      </c>
      <c r="J982" s="106" t="s">
        <v>116</v>
      </c>
      <c r="K982" s="106" t="s">
        <v>84</v>
      </c>
      <c r="M982" s="107">
        <v>41386</v>
      </c>
      <c r="N982" s="106" t="s">
        <v>84</v>
      </c>
      <c r="O982" s="106" t="s">
        <v>39</v>
      </c>
      <c r="P982" s="107">
        <v>41386</v>
      </c>
      <c r="Q982" s="106" t="s">
        <v>35</v>
      </c>
      <c r="R982" s="107">
        <v>41332</v>
      </c>
      <c r="S982" s="106" t="s">
        <v>35</v>
      </c>
      <c r="T982" s="107">
        <v>41332</v>
      </c>
      <c r="U982" s="106" t="s">
        <v>84</v>
      </c>
      <c r="V982" s="106" t="s">
        <v>35</v>
      </c>
      <c r="W982" s="107">
        <v>41386</v>
      </c>
      <c r="X982" s="106" t="s">
        <v>84</v>
      </c>
      <c r="Y982" s="106" t="s">
        <v>36</v>
      </c>
      <c r="Z982" s="107">
        <v>41386</v>
      </c>
      <c r="AA982" s="106" t="s">
        <v>86</v>
      </c>
    </row>
    <row r="983" spans="1:27" x14ac:dyDescent="0.25">
      <c r="A983" s="106" t="s">
        <v>2852</v>
      </c>
      <c r="B983" s="106" t="s">
        <v>3122</v>
      </c>
      <c r="C983" s="106" t="s">
        <v>4358</v>
      </c>
      <c r="D983" s="106" t="s">
        <v>573</v>
      </c>
      <c r="F983" s="106" t="s">
        <v>4359</v>
      </c>
      <c r="G983" s="106" t="s">
        <v>4360</v>
      </c>
      <c r="H983" s="106" t="s">
        <v>3122</v>
      </c>
      <c r="I983" s="106" t="s">
        <v>4361</v>
      </c>
      <c r="J983" s="106" t="s">
        <v>116</v>
      </c>
      <c r="K983" s="106" t="s">
        <v>84</v>
      </c>
      <c r="M983" s="107">
        <v>41149</v>
      </c>
      <c r="N983" s="106" t="s">
        <v>84</v>
      </c>
      <c r="O983" s="106" t="s">
        <v>37</v>
      </c>
      <c r="P983" s="107">
        <v>41184</v>
      </c>
      <c r="Q983" s="106" t="s">
        <v>35</v>
      </c>
      <c r="R983" s="107">
        <v>41135</v>
      </c>
      <c r="S983" s="106" t="s">
        <v>35</v>
      </c>
      <c r="T983" s="107">
        <v>41135</v>
      </c>
      <c r="U983" s="106" t="s">
        <v>84</v>
      </c>
      <c r="V983" s="106" t="s">
        <v>35</v>
      </c>
      <c r="W983" s="107">
        <v>41184</v>
      </c>
      <c r="X983" s="106" t="s">
        <v>84</v>
      </c>
      <c r="Y983" s="106" t="s">
        <v>42</v>
      </c>
      <c r="Z983" s="107">
        <v>41184</v>
      </c>
      <c r="AA983" s="106" t="s">
        <v>86</v>
      </c>
    </row>
    <row r="984" spans="1:27" x14ac:dyDescent="0.25">
      <c r="A984" s="106" t="s">
        <v>2852</v>
      </c>
      <c r="B984" s="106" t="s">
        <v>3122</v>
      </c>
      <c r="C984" s="106" t="s">
        <v>4362</v>
      </c>
      <c r="D984" s="106" t="s">
        <v>1343</v>
      </c>
      <c r="F984" s="106" t="s">
        <v>4363</v>
      </c>
      <c r="G984" s="106" t="s">
        <v>3350</v>
      </c>
      <c r="H984" s="106" t="s">
        <v>3122</v>
      </c>
      <c r="I984" s="106" t="s">
        <v>3351</v>
      </c>
      <c r="K984" s="106" t="s">
        <v>84</v>
      </c>
      <c r="M984" s="107">
        <v>42104</v>
      </c>
      <c r="N984" s="106" t="s">
        <v>84</v>
      </c>
      <c r="O984" s="106" t="s">
        <v>37</v>
      </c>
      <c r="P984" s="107">
        <v>42104</v>
      </c>
      <c r="Q984" s="106" t="s">
        <v>35</v>
      </c>
      <c r="R984" s="107">
        <v>41948</v>
      </c>
      <c r="S984" s="106" t="s">
        <v>35</v>
      </c>
      <c r="T984" s="107">
        <v>41947</v>
      </c>
      <c r="U984" s="106" t="s">
        <v>84</v>
      </c>
      <c r="V984" s="106" t="s">
        <v>35</v>
      </c>
      <c r="W984" s="107">
        <v>42104</v>
      </c>
      <c r="X984" s="106" t="s">
        <v>84</v>
      </c>
      <c r="Y984" s="106" t="s">
        <v>36</v>
      </c>
      <c r="Z984" s="107">
        <v>42104</v>
      </c>
      <c r="AA984" s="106" t="s">
        <v>86</v>
      </c>
    </row>
    <row r="985" spans="1:27" x14ac:dyDescent="0.25">
      <c r="A985" s="106" t="s">
        <v>2852</v>
      </c>
      <c r="B985" s="106" t="s">
        <v>3122</v>
      </c>
      <c r="C985" s="106" t="s">
        <v>4364</v>
      </c>
      <c r="D985" s="106" t="s">
        <v>1343</v>
      </c>
      <c r="F985" s="106" t="s">
        <v>4365</v>
      </c>
      <c r="G985" s="106" t="s">
        <v>4366</v>
      </c>
      <c r="H985" s="106" t="s">
        <v>3122</v>
      </c>
      <c r="I985" s="106" t="s">
        <v>4367</v>
      </c>
      <c r="K985" s="106" t="s">
        <v>84</v>
      </c>
      <c r="M985" s="107">
        <v>42999</v>
      </c>
      <c r="N985" s="106" t="s">
        <v>84</v>
      </c>
      <c r="O985" s="106" t="s">
        <v>37</v>
      </c>
      <c r="P985" s="107">
        <v>42999</v>
      </c>
      <c r="Q985" s="106" t="s">
        <v>35</v>
      </c>
      <c r="R985" s="107">
        <v>42516</v>
      </c>
      <c r="S985" s="106" t="s">
        <v>35</v>
      </c>
      <c r="T985" s="107">
        <v>42515</v>
      </c>
      <c r="U985" s="106" t="s">
        <v>84</v>
      </c>
      <c r="V985" s="106" t="s">
        <v>35</v>
      </c>
      <c r="W985" s="107">
        <v>42999</v>
      </c>
      <c r="X985" s="106" t="s">
        <v>84</v>
      </c>
      <c r="Y985" s="106" t="s">
        <v>42</v>
      </c>
      <c r="Z985" s="107">
        <v>42999</v>
      </c>
      <c r="AA985" s="106" t="s">
        <v>86</v>
      </c>
    </row>
    <row r="986" spans="1:27" x14ac:dyDescent="0.25">
      <c r="A986" s="106" t="s">
        <v>2852</v>
      </c>
      <c r="B986" s="106" t="s">
        <v>3122</v>
      </c>
      <c r="C986" s="106" t="s">
        <v>4368</v>
      </c>
      <c r="D986" s="106" t="s">
        <v>1343</v>
      </c>
      <c r="F986" s="106" t="s">
        <v>4369</v>
      </c>
      <c r="G986" s="106" t="s">
        <v>4370</v>
      </c>
      <c r="H986" s="106" t="s">
        <v>3122</v>
      </c>
      <c r="I986" s="106" t="s">
        <v>4371</v>
      </c>
      <c r="J986" s="106" t="s">
        <v>116</v>
      </c>
      <c r="K986" s="106" t="s">
        <v>84</v>
      </c>
      <c r="M986" s="107">
        <v>41911</v>
      </c>
      <c r="N986" s="106" t="s">
        <v>84</v>
      </c>
      <c r="O986" s="106" t="s">
        <v>39</v>
      </c>
      <c r="P986" s="107">
        <v>41911</v>
      </c>
      <c r="Q986" s="106" t="s">
        <v>35</v>
      </c>
      <c r="R986" s="107">
        <v>41864</v>
      </c>
      <c r="S986" s="106" t="s">
        <v>35</v>
      </c>
      <c r="T986" s="107">
        <v>41864</v>
      </c>
      <c r="U986" s="106" t="s">
        <v>84</v>
      </c>
      <c r="V986" s="106" t="s">
        <v>35</v>
      </c>
      <c r="W986" s="107">
        <v>41911</v>
      </c>
      <c r="X986" s="106" t="s">
        <v>84</v>
      </c>
      <c r="Y986" s="106" t="s">
        <v>36</v>
      </c>
      <c r="Z986" s="107">
        <v>41911</v>
      </c>
      <c r="AA986" s="106" t="s">
        <v>86</v>
      </c>
    </row>
    <row r="987" spans="1:27" x14ac:dyDescent="0.25">
      <c r="A987" s="106" t="s">
        <v>2852</v>
      </c>
      <c r="B987" s="106" t="s">
        <v>3122</v>
      </c>
      <c r="C987" s="106" t="s">
        <v>4372</v>
      </c>
      <c r="D987" s="106" t="s">
        <v>1343</v>
      </c>
      <c r="F987" s="106" t="s">
        <v>4373</v>
      </c>
      <c r="G987" s="106" t="s">
        <v>4374</v>
      </c>
      <c r="H987" s="106" t="s">
        <v>3122</v>
      </c>
      <c r="I987" s="106" t="s">
        <v>4375</v>
      </c>
      <c r="J987" s="106" t="s">
        <v>116</v>
      </c>
      <c r="K987" s="106" t="s">
        <v>84</v>
      </c>
      <c r="M987" s="107">
        <v>39771</v>
      </c>
      <c r="N987" s="106" t="s">
        <v>84</v>
      </c>
      <c r="O987" s="106" t="s">
        <v>37</v>
      </c>
      <c r="P987" s="107">
        <v>39771</v>
      </c>
      <c r="Q987" s="106" t="s">
        <v>35</v>
      </c>
      <c r="R987" s="107">
        <v>39722</v>
      </c>
      <c r="S987" s="106" t="s">
        <v>35</v>
      </c>
      <c r="T987" s="107">
        <v>39722</v>
      </c>
      <c r="U987" s="106" t="s">
        <v>84</v>
      </c>
      <c r="V987" s="106" t="s">
        <v>35</v>
      </c>
      <c r="W987" s="107">
        <v>39771</v>
      </c>
      <c r="X987" s="106" t="s">
        <v>84</v>
      </c>
      <c r="Y987" s="106" t="s">
        <v>36</v>
      </c>
      <c r="Z987" s="107">
        <v>39771</v>
      </c>
      <c r="AA987" s="106" t="s">
        <v>86</v>
      </c>
    </row>
    <row r="988" spans="1:27" x14ac:dyDescent="0.25">
      <c r="A988" s="106" t="s">
        <v>2852</v>
      </c>
      <c r="B988" s="106" t="s">
        <v>3122</v>
      </c>
      <c r="C988" s="106" t="s">
        <v>4376</v>
      </c>
      <c r="D988" s="106" t="s">
        <v>1343</v>
      </c>
      <c r="F988" s="106" t="s">
        <v>4377</v>
      </c>
      <c r="G988" s="106" t="s">
        <v>3145</v>
      </c>
      <c r="H988" s="106" t="s">
        <v>3122</v>
      </c>
      <c r="I988" s="106" t="s">
        <v>4378</v>
      </c>
      <c r="J988" s="106" t="s">
        <v>83</v>
      </c>
      <c r="K988" s="106" t="s">
        <v>84</v>
      </c>
      <c r="M988" s="107">
        <v>35933</v>
      </c>
      <c r="N988" s="106" t="s">
        <v>84</v>
      </c>
      <c r="O988" s="106" t="s">
        <v>39</v>
      </c>
      <c r="P988" s="107">
        <v>35933</v>
      </c>
      <c r="Q988" s="106" t="s">
        <v>35</v>
      </c>
      <c r="R988" s="107">
        <v>37490</v>
      </c>
      <c r="S988" s="106" t="s">
        <v>35</v>
      </c>
      <c r="T988" s="107">
        <v>37490</v>
      </c>
      <c r="U988" s="106" t="s">
        <v>84</v>
      </c>
      <c r="V988" s="106" t="s">
        <v>35</v>
      </c>
      <c r="W988" s="107">
        <v>35933</v>
      </c>
      <c r="X988" s="106" t="s">
        <v>84</v>
      </c>
      <c r="Y988" s="106" t="s">
        <v>42</v>
      </c>
      <c r="Z988" s="107">
        <v>44202</v>
      </c>
      <c r="AA988" s="106" t="s">
        <v>86</v>
      </c>
    </row>
    <row r="989" spans="1:27" x14ac:dyDescent="0.25">
      <c r="A989" s="106" t="s">
        <v>2852</v>
      </c>
      <c r="B989" s="106" t="s">
        <v>3122</v>
      </c>
      <c r="C989" s="106" t="s">
        <v>4379</v>
      </c>
      <c r="D989" s="106" t="s">
        <v>4380</v>
      </c>
      <c r="F989" s="106" t="s">
        <v>4381</v>
      </c>
      <c r="G989" s="106" t="s">
        <v>4382</v>
      </c>
      <c r="H989" s="106" t="s">
        <v>3122</v>
      </c>
      <c r="I989" s="106" t="s">
        <v>3929</v>
      </c>
      <c r="J989" s="106" t="s">
        <v>105</v>
      </c>
      <c r="K989" s="106" t="s">
        <v>84</v>
      </c>
      <c r="M989" s="107">
        <v>39279</v>
      </c>
      <c r="N989" s="106" t="s">
        <v>84</v>
      </c>
      <c r="O989" s="106" t="s">
        <v>37</v>
      </c>
      <c r="P989" s="107">
        <v>39279</v>
      </c>
      <c r="Q989" s="106" t="s">
        <v>35</v>
      </c>
      <c r="R989" s="107">
        <v>39148</v>
      </c>
      <c r="S989" s="106" t="s">
        <v>35</v>
      </c>
      <c r="T989" s="107">
        <v>39148</v>
      </c>
      <c r="U989" s="106" t="s">
        <v>84</v>
      </c>
      <c r="V989" s="106" t="s">
        <v>35</v>
      </c>
      <c r="W989" s="107">
        <v>39279</v>
      </c>
      <c r="X989" s="106" t="s">
        <v>84</v>
      </c>
      <c r="Y989" s="106" t="s">
        <v>42</v>
      </c>
      <c r="Z989" s="107">
        <v>44202</v>
      </c>
      <c r="AA989" s="106" t="s">
        <v>86</v>
      </c>
    </row>
    <row r="990" spans="1:27" x14ac:dyDescent="0.25">
      <c r="A990" s="106" t="s">
        <v>2852</v>
      </c>
      <c r="B990" s="106" t="s">
        <v>3122</v>
      </c>
      <c r="C990" s="106" t="s">
        <v>4383</v>
      </c>
      <c r="D990" s="106" t="s">
        <v>4384</v>
      </c>
      <c r="F990" s="106" t="s">
        <v>4385</v>
      </c>
      <c r="G990" s="106" t="s">
        <v>4386</v>
      </c>
      <c r="H990" s="106" t="s">
        <v>3122</v>
      </c>
      <c r="I990" s="106" t="s">
        <v>4138</v>
      </c>
      <c r="J990" s="106" t="s">
        <v>116</v>
      </c>
      <c r="K990" s="106" t="s">
        <v>84</v>
      </c>
      <c r="M990" s="107">
        <v>40010</v>
      </c>
      <c r="N990" s="106" t="s">
        <v>84</v>
      </c>
      <c r="O990" s="106" t="s">
        <v>37</v>
      </c>
      <c r="P990" s="107">
        <v>40010</v>
      </c>
      <c r="Q990" s="106" t="s">
        <v>35</v>
      </c>
      <c r="R990" s="107">
        <v>39982</v>
      </c>
      <c r="S990" s="106" t="s">
        <v>35</v>
      </c>
      <c r="T990" s="107">
        <v>39982</v>
      </c>
      <c r="U990" s="106" t="s">
        <v>84</v>
      </c>
      <c r="V990" s="106" t="s">
        <v>35</v>
      </c>
      <c r="W990" s="107">
        <v>40010</v>
      </c>
      <c r="X990" s="106" t="s">
        <v>84</v>
      </c>
      <c r="Y990" s="106" t="s">
        <v>42</v>
      </c>
      <c r="Z990" s="107">
        <v>40010</v>
      </c>
      <c r="AA990" s="106" t="s">
        <v>86</v>
      </c>
    </row>
    <row r="991" spans="1:27" x14ac:dyDescent="0.25">
      <c r="A991" s="106" t="s">
        <v>2852</v>
      </c>
      <c r="B991" s="106" t="s">
        <v>3122</v>
      </c>
      <c r="C991" s="106" t="s">
        <v>4387</v>
      </c>
      <c r="D991" s="106" t="s">
        <v>4388</v>
      </c>
      <c r="F991" s="106" t="s">
        <v>4389</v>
      </c>
      <c r="G991" s="106" t="s">
        <v>3441</v>
      </c>
      <c r="H991" s="106" t="s">
        <v>3122</v>
      </c>
      <c r="I991" s="106" t="s">
        <v>4390</v>
      </c>
      <c r="J991" s="106" t="s">
        <v>116</v>
      </c>
      <c r="K991" s="106" t="s">
        <v>84</v>
      </c>
      <c r="M991" s="107">
        <v>42971</v>
      </c>
      <c r="N991" s="106" t="s">
        <v>84</v>
      </c>
      <c r="O991" s="106" t="s">
        <v>39</v>
      </c>
      <c r="P991" s="107">
        <v>32258</v>
      </c>
      <c r="Q991" s="106" t="s">
        <v>35</v>
      </c>
      <c r="R991" s="107">
        <v>38978</v>
      </c>
      <c r="S991" s="106" t="s">
        <v>35</v>
      </c>
      <c r="T991" s="107">
        <v>39321</v>
      </c>
      <c r="U991" s="106" t="s">
        <v>84</v>
      </c>
      <c r="V991" s="106" t="s">
        <v>35</v>
      </c>
      <c r="W991" s="107">
        <v>43791</v>
      </c>
      <c r="X991" s="106" t="s">
        <v>85</v>
      </c>
      <c r="AA991" s="106" t="s">
        <v>86</v>
      </c>
    </row>
    <row r="992" spans="1:27" x14ac:dyDescent="0.25">
      <c r="A992" s="106" t="s">
        <v>2852</v>
      </c>
      <c r="B992" s="106" t="s">
        <v>3122</v>
      </c>
      <c r="C992" s="106" t="s">
        <v>4391</v>
      </c>
      <c r="D992" s="106" t="s">
        <v>4392</v>
      </c>
      <c r="F992" s="106" t="s">
        <v>4393</v>
      </c>
      <c r="G992" s="106" t="s">
        <v>3160</v>
      </c>
      <c r="H992" s="106" t="s">
        <v>3122</v>
      </c>
      <c r="I992" s="106" t="s">
        <v>4394</v>
      </c>
      <c r="J992" s="106" t="s">
        <v>83</v>
      </c>
      <c r="K992" s="106" t="s">
        <v>85</v>
      </c>
      <c r="N992" s="106" t="s">
        <v>85</v>
      </c>
      <c r="Q992" s="106" t="s">
        <v>35</v>
      </c>
      <c r="R992" s="107">
        <v>37859</v>
      </c>
      <c r="S992" s="106" t="s">
        <v>35</v>
      </c>
      <c r="T992" s="107">
        <v>37858</v>
      </c>
      <c r="U992" s="106" t="s">
        <v>85</v>
      </c>
      <c r="X992" s="106" t="s">
        <v>85</v>
      </c>
      <c r="AA992" s="106" t="s">
        <v>86</v>
      </c>
    </row>
    <row r="993" spans="1:27" x14ac:dyDescent="0.25">
      <c r="A993" s="106" t="s">
        <v>2852</v>
      </c>
      <c r="B993" s="106" t="s">
        <v>3122</v>
      </c>
      <c r="C993" s="106" t="s">
        <v>4395</v>
      </c>
      <c r="D993" s="106" t="s">
        <v>4396</v>
      </c>
      <c r="F993" s="106" t="s">
        <v>4397</v>
      </c>
      <c r="G993" s="106" t="s">
        <v>4398</v>
      </c>
      <c r="H993" s="106" t="s">
        <v>3122</v>
      </c>
      <c r="I993" s="106" t="s">
        <v>4399</v>
      </c>
      <c r="J993" s="106" t="s">
        <v>105</v>
      </c>
      <c r="K993" s="106" t="s">
        <v>84</v>
      </c>
      <c r="M993" s="107">
        <v>41142</v>
      </c>
      <c r="N993" s="106" t="s">
        <v>84</v>
      </c>
      <c r="O993" s="106" t="s">
        <v>37</v>
      </c>
      <c r="P993" s="107">
        <v>41176</v>
      </c>
      <c r="Q993" s="106" t="s">
        <v>35</v>
      </c>
      <c r="R993" s="107">
        <v>41102</v>
      </c>
      <c r="S993" s="106" t="s">
        <v>35</v>
      </c>
      <c r="T993" s="107">
        <v>41103</v>
      </c>
      <c r="U993" s="106" t="s">
        <v>84</v>
      </c>
      <c r="V993" s="106" t="s">
        <v>35</v>
      </c>
      <c r="W993" s="107">
        <v>41176</v>
      </c>
      <c r="X993" s="106" t="s">
        <v>84</v>
      </c>
      <c r="Y993" s="106" t="s">
        <v>42</v>
      </c>
      <c r="Z993" s="107">
        <v>41176</v>
      </c>
      <c r="AA993" s="106" t="s">
        <v>86</v>
      </c>
    </row>
    <row r="994" spans="1:27" x14ac:dyDescent="0.25">
      <c r="A994" s="106" t="s">
        <v>2852</v>
      </c>
      <c r="B994" s="106" t="s">
        <v>3122</v>
      </c>
      <c r="C994" s="106" t="s">
        <v>4400</v>
      </c>
      <c r="D994" s="106" t="s">
        <v>4401</v>
      </c>
      <c r="F994" s="106" t="s">
        <v>4402</v>
      </c>
      <c r="G994" s="106" t="s">
        <v>3719</v>
      </c>
      <c r="H994" s="106" t="s">
        <v>3122</v>
      </c>
      <c r="I994" s="106" t="s">
        <v>4403</v>
      </c>
      <c r="J994" s="106" t="s">
        <v>83</v>
      </c>
      <c r="K994" s="106" t="s">
        <v>85</v>
      </c>
      <c r="N994" s="106" t="s">
        <v>85</v>
      </c>
      <c r="Q994" s="106" t="s">
        <v>35</v>
      </c>
      <c r="R994" s="107">
        <v>38114</v>
      </c>
      <c r="S994" s="106" t="s">
        <v>35</v>
      </c>
      <c r="T994" s="107">
        <v>42643</v>
      </c>
      <c r="U994" s="106" t="s">
        <v>85</v>
      </c>
      <c r="X994" s="106" t="s">
        <v>85</v>
      </c>
      <c r="AA994" s="106" t="s">
        <v>86</v>
      </c>
    </row>
    <row r="995" spans="1:27" x14ac:dyDescent="0.25">
      <c r="A995" s="106" t="s">
        <v>2852</v>
      </c>
      <c r="B995" s="106" t="s">
        <v>3122</v>
      </c>
      <c r="C995" s="106" t="s">
        <v>4404</v>
      </c>
      <c r="D995" s="106" t="s">
        <v>4405</v>
      </c>
      <c r="F995" s="106" t="s">
        <v>4406</v>
      </c>
      <c r="G995" s="106" t="s">
        <v>3408</v>
      </c>
      <c r="H995" s="106" t="s">
        <v>3122</v>
      </c>
      <c r="I995" s="106" t="s">
        <v>3409</v>
      </c>
      <c r="J995" s="106" t="s">
        <v>83</v>
      </c>
      <c r="K995" s="106" t="s">
        <v>84</v>
      </c>
      <c r="M995" s="107">
        <v>42635</v>
      </c>
      <c r="N995" s="106" t="s">
        <v>84</v>
      </c>
      <c r="O995" s="106" t="s">
        <v>39</v>
      </c>
      <c r="P995" s="107">
        <v>42635</v>
      </c>
      <c r="Q995" s="106" t="s">
        <v>35</v>
      </c>
      <c r="R995" s="107">
        <v>37056</v>
      </c>
      <c r="S995" s="106" t="s">
        <v>35</v>
      </c>
      <c r="T995" s="107">
        <v>37056</v>
      </c>
      <c r="U995" s="106" t="s">
        <v>84</v>
      </c>
      <c r="V995" s="106" t="s">
        <v>35</v>
      </c>
      <c r="W995" s="107">
        <v>43843</v>
      </c>
      <c r="X995" s="106" t="s">
        <v>85</v>
      </c>
      <c r="AA995" s="106" t="s">
        <v>86</v>
      </c>
    </row>
    <row r="996" spans="1:27" x14ac:dyDescent="0.25">
      <c r="A996" s="106" t="s">
        <v>2852</v>
      </c>
      <c r="B996" s="106" t="s">
        <v>3122</v>
      </c>
      <c r="C996" s="106" t="s">
        <v>4407</v>
      </c>
      <c r="D996" s="106" t="s">
        <v>4408</v>
      </c>
      <c r="F996" s="106" t="s">
        <v>4409</v>
      </c>
      <c r="G996" s="106" t="s">
        <v>4163</v>
      </c>
      <c r="H996" s="106" t="s">
        <v>3122</v>
      </c>
      <c r="I996" s="106" t="s">
        <v>4410</v>
      </c>
      <c r="J996" s="106" t="s">
        <v>83</v>
      </c>
      <c r="K996" s="106" t="s">
        <v>84</v>
      </c>
      <c r="M996" s="107">
        <v>41906</v>
      </c>
      <c r="N996" s="106" t="s">
        <v>84</v>
      </c>
      <c r="O996" s="106" t="s">
        <v>39</v>
      </c>
      <c r="P996" s="107">
        <v>41906</v>
      </c>
      <c r="Q996" s="106" t="s">
        <v>35</v>
      </c>
      <c r="R996" s="107">
        <v>37519</v>
      </c>
      <c r="S996" s="106" t="s">
        <v>35</v>
      </c>
      <c r="T996" s="107">
        <v>37519</v>
      </c>
      <c r="U996" s="106" t="s">
        <v>84</v>
      </c>
      <c r="V996" s="106" t="s">
        <v>35</v>
      </c>
      <c r="W996" s="107">
        <v>41906</v>
      </c>
      <c r="X996" s="106" t="s">
        <v>84</v>
      </c>
      <c r="Y996" s="106" t="s">
        <v>42</v>
      </c>
      <c r="Z996" s="107">
        <v>42635</v>
      </c>
      <c r="AA996" s="106" t="s">
        <v>86</v>
      </c>
    </row>
    <row r="997" spans="1:27" x14ac:dyDescent="0.25">
      <c r="A997" s="106" t="s">
        <v>2852</v>
      </c>
      <c r="B997" s="106" t="s">
        <v>3122</v>
      </c>
      <c r="C997" s="106" t="s">
        <v>4411</v>
      </c>
      <c r="D997" s="106" t="s">
        <v>4412</v>
      </c>
      <c r="F997" s="106" t="s">
        <v>4413</v>
      </c>
      <c r="G997" s="106" t="s">
        <v>4414</v>
      </c>
      <c r="H997" s="106" t="s">
        <v>3122</v>
      </c>
      <c r="I997" s="106" t="s">
        <v>4415</v>
      </c>
      <c r="J997" s="106" t="s">
        <v>83</v>
      </c>
      <c r="K997" s="106" t="s">
        <v>84</v>
      </c>
      <c r="M997" s="107">
        <v>39160</v>
      </c>
      <c r="N997" s="106" t="s">
        <v>84</v>
      </c>
      <c r="O997" s="106" t="s">
        <v>39</v>
      </c>
      <c r="P997" s="107">
        <v>39160</v>
      </c>
      <c r="Q997" s="106" t="s">
        <v>35</v>
      </c>
      <c r="R997" s="107">
        <v>37490</v>
      </c>
      <c r="S997" s="106" t="s">
        <v>35</v>
      </c>
      <c r="T997" s="107">
        <v>37788</v>
      </c>
      <c r="U997" s="106" t="s">
        <v>84</v>
      </c>
      <c r="V997" s="106" t="s">
        <v>35</v>
      </c>
      <c r="W997" s="107">
        <v>39160</v>
      </c>
      <c r="X997" s="106" t="s">
        <v>85</v>
      </c>
      <c r="AA997" s="106" t="s">
        <v>86</v>
      </c>
    </row>
    <row r="998" spans="1:27" x14ac:dyDescent="0.25">
      <c r="A998" s="106" t="s">
        <v>2852</v>
      </c>
      <c r="B998" s="106" t="s">
        <v>3122</v>
      </c>
      <c r="C998" s="106" t="s">
        <v>4416</v>
      </c>
      <c r="D998" s="106" t="s">
        <v>4417</v>
      </c>
      <c r="F998" s="106" t="s">
        <v>4418</v>
      </c>
      <c r="G998" s="106" t="s">
        <v>4330</v>
      </c>
      <c r="H998" s="106" t="s">
        <v>3122</v>
      </c>
      <c r="I998" s="106" t="s">
        <v>4419</v>
      </c>
      <c r="J998" s="106" t="s">
        <v>105</v>
      </c>
      <c r="K998" s="106" t="s">
        <v>85</v>
      </c>
      <c r="N998" s="106" t="s">
        <v>85</v>
      </c>
      <c r="Q998" s="106" t="s">
        <v>35</v>
      </c>
      <c r="R998" s="107">
        <v>44462</v>
      </c>
      <c r="S998" s="106" t="s">
        <v>35</v>
      </c>
      <c r="T998" s="107">
        <v>44462</v>
      </c>
      <c r="U998" s="106" t="s">
        <v>85</v>
      </c>
      <c r="X998" s="106" t="s">
        <v>85</v>
      </c>
      <c r="AA998" s="106" t="s">
        <v>86</v>
      </c>
    </row>
    <row r="999" spans="1:27" x14ac:dyDescent="0.25">
      <c r="A999" s="106" t="s">
        <v>2852</v>
      </c>
      <c r="B999" s="106" t="s">
        <v>3122</v>
      </c>
      <c r="C999" s="106" t="s">
        <v>4420</v>
      </c>
      <c r="D999" s="106" t="s">
        <v>4421</v>
      </c>
      <c r="F999" s="106" t="s">
        <v>4422</v>
      </c>
      <c r="G999" s="106" t="s">
        <v>4423</v>
      </c>
      <c r="H999" s="106" t="s">
        <v>3122</v>
      </c>
      <c r="I999" s="106" t="s">
        <v>4424</v>
      </c>
      <c r="J999" s="106" t="s">
        <v>105</v>
      </c>
      <c r="K999" s="106" t="s">
        <v>85</v>
      </c>
      <c r="N999" s="106" t="s">
        <v>85</v>
      </c>
      <c r="Q999" s="106" t="s">
        <v>350</v>
      </c>
      <c r="R999" s="107">
        <v>45089</v>
      </c>
      <c r="S999" s="106" t="s">
        <v>350</v>
      </c>
      <c r="T999" s="107">
        <v>45089</v>
      </c>
      <c r="U999" s="106" t="s">
        <v>85</v>
      </c>
      <c r="X999" s="106" t="s">
        <v>85</v>
      </c>
      <c r="AA999" s="106" t="s">
        <v>86</v>
      </c>
    </row>
    <row r="1000" spans="1:27" x14ac:dyDescent="0.25">
      <c r="A1000" s="106" t="s">
        <v>2852</v>
      </c>
      <c r="B1000" s="106" t="s">
        <v>3122</v>
      </c>
      <c r="C1000" s="106" t="s">
        <v>4425</v>
      </c>
      <c r="D1000" s="106" t="s">
        <v>4426</v>
      </c>
      <c r="F1000" s="106" t="s">
        <v>4427</v>
      </c>
      <c r="G1000" s="106" t="s">
        <v>3919</v>
      </c>
      <c r="H1000" s="106" t="s">
        <v>3122</v>
      </c>
      <c r="I1000" s="106" t="s">
        <v>3920</v>
      </c>
      <c r="J1000" s="106" t="s">
        <v>105</v>
      </c>
      <c r="K1000" s="106" t="s">
        <v>85</v>
      </c>
      <c r="N1000" s="106" t="s">
        <v>85</v>
      </c>
      <c r="Q1000" s="106" t="s">
        <v>35</v>
      </c>
      <c r="R1000" s="107">
        <v>44861</v>
      </c>
      <c r="S1000" s="106" t="s">
        <v>35</v>
      </c>
      <c r="T1000" s="107">
        <v>45196</v>
      </c>
      <c r="U1000" s="106" t="s">
        <v>85</v>
      </c>
      <c r="X1000" s="106" t="s">
        <v>85</v>
      </c>
      <c r="AA1000" s="106" t="s">
        <v>86</v>
      </c>
    </row>
    <row r="1001" spans="1:27" x14ac:dyDescent="0.25">
      <c r="A1001" s="106" t="s">
        <v>2852</v>
      </c>
      <c r="B1001" s="106" t="s">
        <v>3122</v>
      </c>
      <c r="C1001" s="106" t="s">
        <v>4428</v>
      </c>
      <c r="D1001" s="106" t="s">
        <v>4429</v>
      </c>
      <c r="F1001" s="106" t="s">
        <v>3280</v>
      </c>
      <c r="G1001" s="106" t="s">
        <v>4430</v>
      </c>
      <c r="H1001" s="106" t="s">
        <v>3122</v>
      </c>
      <c r="I1001" s="106" t="s">
        <v>4431</v>
      </c>
      <c r="J1001" s="106" t="s">
        <v>83</v>
      </c>
      <c r="K1001" s="106" t="s">
        <v>85</v>
      </c>
      <c r="N1001" s="106" t="s">
        <v>85</v>
      </c>
      <c r="Q1001" s="106" t="s">
        <v>35</v>
      </c>
      <c r="R1001" s="107">
        <v>38407</v>
      </c>
      <c r="S1001" s="106" t="s">
        <v>350</v>
      </c>
      <c r="T1001" s="107">
        <v>45089</v>
      </c>
      <c r="U1001" s="106" t="s">
        <v>85</v>
      </c>
      <c r="X1001" s="106" t="s">
        <v>85</v>
      </c>
      <c r="AA1001" s="106" t="s">
        <v>86</v>
      </c>
    </row>
    <row r="1002" spans="1:27" x14ac:dyDescent="0.25">
      <c r="A1002" s="106" t="s">
        <v>2852</v>
      </c>
      <c r="B1002" s="106" t="s">
        <v>3122</v>
      </c>
      <c r="C1002" s="106" t="s">
        <v>4432</v>
      </c>
      <c r="D1002" s="106" t="s">
        <v>4433</v>
      </c>
      <c r="F1002" s="106" t="s">
        <v>4434</v>
      </c>
      <c r="G1002" s="106" t="s">
        <v>4435</v>
      </c>
      <c r="H1002" s="106" t="s">
        <v>3122</v>
      </c>
      <c r="I1002" s="106" t="s">
        <v>4436</v>
      </c>
      <c r="J1002" s="106" t="s">
        <v>83</v>
      </c>
      <c r="K1002" s="106" t="s">
        <v>84</v>
      </c>
      <c r="M1002" s="107">
        <v>39762</v>
      </c>
      <c r="N1002" s="106" t="s">
        <v>84</v>
      </c>
      <c r="O1002" s="106" t="s">
        <v>37</v>
      </c>
      <c r="P1002" s="107">
        <v>39762</v>
      </c>
      <c r="Q1002" s="106" t="s">
        <v>35</v>
      </c>
      <c r="R1002" s="107">
        <v>38194</v>
      </c>
      <c r="S1002" s="106" t="s">
        <v>35</v>
      </c>
      <c r="T1002" s="107">
        <v>39660</v>
      </c>
      <c r="U1002" s="106" t="s">
        <v>84</v>
      </c>
      <c r="V1002" s="106" t="s">
        <v>35</v>
      </c>
      <c r="W1002" s="107">
        <v>39762</v>
      </c>
      <c r="X1002" s="106" t="s">
        <v>84</v>
      </c>
      <c r="Y1002" s="106" t="s">
        <v>42</v>
      </c>
      <c r="Z1002" s="107">
        <v>39762</v>
      </c>
      <c r="AA1002" s="106" t="s">
        <v>86</v>
      </c>
    </row>
    <row r="1003" spans="1:27" x14ac:dyDescent="0.25">
      <c r="A1003" s="106" t="s">
        <v>2852</v>
      </c>
      <c r="B1003" s="106" t="s">
        <v>3122</v>
      </c>
      <c r="C1003" s="106" t="s">
        <v>4437</v>
      </c>
      <c r="D1003" s="106" t="s">
        <v>4438</v>
      </c>
      <c r="F1003" s="106" t="s">
        <v>4439</v>
      </c>
      <c r="G1003" s="106" t="s">
        <v>3919</v>
      </c>
      <c r="H1003" s="106" t="s">
        <v>3122</v>
      </c>
      <c r="I1003" s="106" t="s">
        <v>4440</v>
      </c>
      <c r="J1003" s="106" t="s">
        <v>105</v>
      </c>
      <c r="K1003" s="106" t="s">
        <v>84</v>
      </c>
      <c r="M1003" s="107">
        <v>44104</v>
      </c>
      <c r="N1003" s="106" t="s">
        <v>84</v>
      </c>
      <c r="O1003" s="106" t="s">
        <v>39</v>
      </c>
      <c r="P1003" s="107">
        <v>44104</v>
      </c>
      <c r="Q1003" s="106" t="s">
        <v>35</v>
      </c>
      <c r="R1003" s="107">
        <v>43280</v>
      </c>
      <c r="S1003" s="106" t="s">
        <v>35</v>
      </c>
      <c r="T1003" s="107">
        <v>43312</v>
      </c>
      <c r="U1003" s="106" t="s">
        <v>84</v>
      </c>
      <c r="V1003" s="106" t="s">
        <v>35</v>
      </c>
      <c r="W1003" s="107">
        <v>44104</v>
      </c>
      <c r="X1003" s="106" t="s">
        <v>85</v>
      </c>
      <c r="AA1003" s="106" t="s">
        <v>86</v>
      </c>
    </row>
    <row r="1004" spans="1:27" x14ac:dyDescent="0.25">
      <c r="A1004" s="106" t="s">
        <v>2852</v>
      </c>
      <c r="B1004" s="106" t="s">
        <v>3122</v>
      </c>
      <c r="C1004" s="106" t="s">
        <v>4441</v>
      </c>
      <c r="D1004" s="106" t="s">
        <v>4442</v>
      </c>
      <c r="F1004" s="106" t="s">
        <v>4443</v>
      </c>
      <c r="G1004" s="106" t="s">
        <v>3380</v>
      </c>
      <c r="H1004" s="106" t="s">
        <v>3122</v>
      </c>
      <c r="I1004" s="106" t="s">
        <v>4444</v>
      </c>
      <c r="J1004" s="106" t="s">
        <v>83</v>
      </c>
      <c r="K1004" s="106" t="s">
        <v>84</v>
      </c>
      <c r="M1004" s="107">
        <v>42625</v>
      </c>
      <c r="N1004" s="106" t="s">
        <v>84</v>
      </c>
      <c r="O1004" s="106" t="s">
        <v>39</v>
      </c>
      <c r="P1004" s="107">
        <v>42969</v>
      </c>
      <c r="Q1004" s="106" t="s">
        <v>35</v>
      </c>
      <c r="R1004" s="107">
        <v>38260</v>
      </c>
      <c r="S1004" s="106" t="s">
        <v>35</v>
      </c>
      <c r="T1004" s="107">
        <v>42079</v>
      </c>
      <c r="U1004" s="106" t="s">
        <v>84</v>
      </c>
      <c r="V1004" s="106" t="s">
        <v>35</v>
      </c>
      <c r="W1004" s="107">
        <v>43297</v>
      </c>
      <c r="X1004" s="106" t="s">
        <v>85</v>
      </c>
      <c r="AA1004" s="106" t="s">
        <v>86</v>
      </c>
    </row>
    <row r="1005" spans="1:27" x14ac:dyDescent="0.25">
      <c r="A1005" s="106" t="s">
        <v>2852</v>
      </c>
      <c r="B1005" s="106" t="s">
        <v>3122</v>
      </c>
      <c r="C1005" s="106" t="s">
        <v>4445</v>
      </c>
      <c r="D1005" s="106" t="s">
        <v>4446</v>
      </c>
      <c r="F1005" s="106" t="s">
        <v>4447</v>
      </c>
      <c r="G1005" s="106" t="s">
        <v>3878</v>
      </c>
      <c r="H1005" s="106" t="s">
        <v>3122</v>
      </c>
      <c r="I1005" s="106" t="s">
        <v>3879</v>
      </c>
      <c r="J1005" s="106" t="s">
        <v>83</v>
      </c>
      <c r="K1005" s="106" t="s">
        <v>85</v>
      </c>
      <c r="N1005" s="106" t="s">
        <v>85</v>
      </c>
      <c r="Q1005" s="106" t="s">
        <v>35</v>
      </c>
      <c r="R1005" s="107">
        <v>37889</v>
      </c>
      <c r="S1005" s="106" t="s">
        <v>35</v>
      </c>
      <c r="T1005" s="107">
        <v>38624</v>
      </c>
      <c r="U1005" s="106" t="s">
        <v>85</v>
      </c>
      <c r="X1005" s="106" t="s">
        <v>85</v>
      </c>
      <c r="AA1005" s="106" t="s">
        <v>86</v>
      </c>
    </row>
    <row r="1006" spans="1:27" x14ac:dyDescent="0.25">
      <c r="A1006" s="106" t="s">
        <v>2852</v>
      </c>
      <c r="B1006" s="106" t="s">
        <v>3122</v>
      </c>
      <c r="C1006" s="106" t="s">
        <v>4448</v>
      </c>
      <c r="D1006" s="106" t="s">
        <v>4449</v>
      </c>
      <c r="F1006" s="106" t="s">
        <v>4450</v>
      </c>
      <c r="G1006" s="106" t="s">
        <v>4451</v>
      </c>
      <c r="H1006" s="106" t="s">
        <v>3122</v>
      </c>
      <c r="I1006" s="106" t="s">
        <v>4452</v>
      </c>
      <c r="J1006" s="106" t="s">
        <v>116</v>
      </c>
      <c r="K1006" s="106" t="s">
        <v>84</v>
      </c>
      <c r="M1006" s="107">
        <v>41759</v>
      </c>
      <c r="N1006" s="106" t="s">
        <v>84</v>
      </c>
      <c r="O1006" s="106" t="s">
        <v>37</v>
      </c>
      <c r="P1006" s="107">
        <v>41759</v>
      </c>
      <c r="Q1006" s="106" t="s">
        <v>35</v>
      </c>
      <c r="R1006" s="107">
        <v>41670</v>
      </c>
      <c r="S1006" s="106" t="s">
        <v>35</v>
      </c>
      <c r="T1006" s="107">
        <v>41670</v>
      </c>
      <c r="U1006" s="106" t="s">
        <v>84</v>
      </c>
      <c r="V1006" s="106" t="s">
        <v>35</v>
      </c>
      <c r="W1006" s="107">
        <v>41759</v>
      </c>
      <c r="X1006" s="106" t="s">
        <v>84</v>
      </c>
      <c r="Y1006" s="106" t="s">
        <v>36</v>
      </c>
      <c r="Z1006" s="107">
        <v>41759</v>
      </c>
      <c r="AA1006" s="106" t="s">
        <v>86</v>
      </c>
    </row>
    <row r="1007" spans="1:27" x14ac:dyDescent="0.25">
      <c r="A1007" s="106" t="s">
        <v>2852</v>
      </c>
      <c r="B1007" s="106" t="s">
        <v>3122</v>
      </c>
      <c r="C1007" s="106" t="s">
        <v>4453</v>
      </c>
      <c r="D1007" s="106" t="s">
        <v>4454</v>
      </c>
      <c r="F1007" s="106" t="s">
        <v>4455</v>
      </c>
      <c r="G1007" s="106" t="s">
        <v>4456</v>
      </c>
      <c r="H1007" s="106" t="s">
        <v>3122</v>
      </c>
      <c r="I1007" s="106" t="s">
        <v>4457</v>
      </c>
      <c r="J1007" s="106" t="s">
        <v>83</v>
      </c>
      <c r="K1007" s="106" t="s">
        <v>84</v>
      </c>
      <c r="M1007" s="107">
        <v>36990</v>
      </c>
      <c r="N1007" s="106" t="s">
        <v>84</v>
      </c>
      <c r="O1007" s="106" t="s">
        <v>39</v>
      </c>
      <c r="P1007" s="107">
        <v>36990</v>
      </c>
      <c r="Q1007" s="106" t="s">
        <v>35</v>
      </c>
      <c r="R1007" s="107">
        <v>36790</v>
      </c>
      <c r="S1007" s="106" t="s">
        <v>35</v>
      </c>
      <c r="T1007" s="107">
        <v>36790</v>
      </c>
      <c r="U1007" s="106" t="s">
        <v>84</v>
      </c>
      <c r="V1007" s="106" t="s">
        <v>35</v>
      </c>
      <c r="W1007" s="107">
        <v>36990</v>
      </c>
      <c r="X1007" s="106" t="s">
        <v>84</v>
      </c>
      <c r="Y1007" s="106" t="s">
        <v>42</v>
      </c>
      <c r="Z1007" s="107">
        <v>36990</v>
      </c>
      <c r="AA1007" s="106" t="s">
        <v>86</v>
      </c>
    </row>
    <row r="1008" spans="1:27" x14ac:dyDescent="0.25">
      <c r="A1008" s="106" t="s">
        <v>2852</v>
      </c>
      <c r="B1008" s="106" t="s">
        <v>3122</v>
      </c>
      <c r="C1008" s="106" t="s">
        <v>4458</v>
      </c>
      <c r="D1008" s="106" t="s">
        <v>4459</v>
      </c>
      <c r="F1008" s="106" t="s">
        <v>4460</v>
      </c>
      <c r="G1008" s="106" t="s">
        <v>3539</v>
      </c>
      <c r="H1008" s="106" t="s">
        <v>3122</v>
      </c>
      <c r="I1008" s="106" t="s">
        <v>3540</v>
      </c>
      <c r="J1008" s="106" t="s">
        <v>116</v>
      </c>
      <c r="K1008" s="106" t="s">
        <v>85</v>
      </c>
      <c r="N1008" s="106" t="s">
        <v>85</v>
      </c>
      <c r="S1008" s="106" t="s">
        <v>35</v>
      </c>
      <c r="T1008" s="107">
        <v>45196</v>
      </c>
      <c r="U1008" s="106" t="s">
        <v>85</v>
      </c>
      <c r="X1008" s="106" t="s">
        <v>85</v>
      </c>
      <c r="AA1008" s="106" t="s">
        <v>86</v>
      </c>
    </row>
    <row r="1009" spans="1:27" x14ac:dyDescent="0.25">
      <c r="A1009" s="106" t="s">
        <v>2852</v>
      </c>
      <c r="B1009" s="106" t="s">
        <v>3122</v>
      </c>
      <c r="C1009" s="106" t="s">
        <v>4461</v>
      </c>
      <c r="D1009" s="106" t="s">
        <v>4462</v>
      </c>
      <c r="F1009" s="106" t="s">
        <v>4463</v>
      </c>
      <c r="G1009" s="106" t="s">
        <v>4464</v>
      </c>
      <c r="H1009" s="106" t="s">
        <v>3122</v>
      </c>
      <c r="I1009" s="106" t="s">
        <v>4465</v>
      </c>
      <c r="J1009" s="106" t="s">
        <v>83</v>
      </c>
      <c r="K1009" s="106" t="s">
        <v>84</v>
      </c>
      <c r="M1009" s="107">
        <v>42276</v>
      </c>
      <c r="N1009" s="106" t="s">
        <v>84</v>
      </c>
      <c r="O1009" s="106" t="s">
        <v>37</v>
      </c>
      <c r="P1009" s="107">
        <v>42276</v>
      </c>
      <c r="Q1009" s="106" t="s">
        <v>35</v>
      </c>
      <c r="R1009" s="107">
        <v>36866</v>
      </c>
      <c r="S1009" s="106" t="s">
        <v>35</v>
      </c>
      <c r="T1009" s="107">
        <v>36866</v>
      </c>
      <c r="U1009" s="106" t="s">
        <v>84</v>
      </c>
      <c r="V1009" s="106" t="s">
        <v>35</v>
      </c>
      <c r="W1009" s="107">
        <v>42276</v>
      </c>
      <c r="X1009" s="106" t="s">
        <v>84</v>
      </c>
      <c r="Y1009" s="106" t="s">
        <v>36</v>
      </c>
      <c r="Z1009" s="107">
        <v>42276</v>
      </c>
      <c r="AA1009" s="106" t="s">
        <v>86</v>
      </c>
    </row>
    <row r="1010" spans="1:27" x14ac:dyDescent="0.25">
      <c r="A1010" s="106" t="s">
        <v>2852</v>
      </c>
      <c r="B1010" s="106" t="s">
        <v>3122</v>
      </c>
      <c r="C1010" s="106" t="s">
        <v>4466</v>
      </c>
      <c r="D1010" s="106" t="s">
        <v>4467</v>
      </c>
      <c r="F1010" s="106" t="s">
        <v>4468</v>
      </c>
      <c r="G1010" s="106" t="s">
        <v>3659</v>
      </c>
      <c r="H1010" s="106" t="s">
        <v>3122</v>
      </c>
      <c r="I1010" s="106" t="s">
        <v>3660</v>
      </c>
      <c r="J1010" s="106" t="s">
        <v>116</v>
      </c>
      <c r="K1010" s="106" t="s">
        <v>84</v>
      </c>
      <c r="M1010" s="107">
        <v>43705</v>
      </c>
      <c r="N1010" s="106" t="s">
        <v>84</v>
      </c>
      <c r="O1010" s="106" t="s">
        <v>37</v>
      </c>
      <c r="P1010" s="107">
        <v>43705</v>
      </c>
      <c r="Q1010" s="106" t="s">
        <v>35</v>
      </c>
      <c r="R1010" s="107">
        <v>41911</v>
      </c>
      <c r="S1010" s="106" t="s">
        <v>35</v>
      </c>
      <c r="T1010" s="107">
        <v>43600</v>
      </c>
      <c r="U1010" s="106" t="s">
        <v>84</v>
      </c>
      <c r="V1010" s="106" t="s">
        <v>35</v>
      </c>
      <c r="W1010" s="107">
        <v>43705</v>
      </c>
      <c r="X1010" s="106" t="s">
        <v>84</v>
      </c>
      <c r="Y1010" s="106" t="s">
        <v>36</v>
      </c>
      <c r="Z1010" s="107">
        <v>43705</v>
      </c>
      <c r="AA1010" s="106" t="s">
        <v>86</v>
      </c>
    </row>
    <row r="1011" spans="1:27" x14ac:dyDescent="0.25">
      <c r="A1011" s="106" t="s">
        <v>2852</v>
      </c>
      <c r="B1011" s="106" t="s">
        <v>3122</v>
      </c>
      <c r="C1011" s="106" t="s">
        <v>4469</v>
      </c>
      <c r="D1011" s="106" t="s">
        <v>4470</v>
      </c>
      <c r="F1011" s="106" t="s">
        <v>4471</v>
      </c>
      <c r="G1011" s="106" t="s">
        <v>3672</v>
      </c>
      <c r="H1011" s="106" t="s">
        <v>3122</v>
      </c>
      <c r="I1011" s="106" t="s">
        <v>3673</v>
      </c>
      <c r="J1011" s="106" t="s">
        <v>105</v>
      </c>
      <c r="K1011" s="106" t="s">
        <v>84</v>
      </c>
      <c r="M1011" s="107">
        <v>41149</v>
      </c>
      <c r="N1011" s="106" t="s">
        <v>84</v>
      </c>
      <c r="O1011" s="106" t="s">
        <v>37</v>
      </c>
      <c r="P1011" s="107">
        <v>41184</v>
      </c>
      <c r="Q1011" s="106" t="s">
        <v>35</v>
      </c>
      <c r="R1011" s="107">
        <v>41025</v>
      </c>
      <c r="S1011" s="106" t="s">
        <v>35</v>
      </c>
      <c r="T1011" s="107">
        <v>41025</v>
      </c>
      <c r="U1011" s="106" t="s">
        <v>84</v>
      </c>
      <c r="V1011" s="106" t="s">
        <v>35</v>
      </c>
      <c r="W1011" s="107">
        <v>41184</v>
      </c>
      <c r="X1011" s="106" t="s">
        <v>84</v>
      </c>
      <c r="Y1011" s="106" t="s">
        <v>36</v>
      </c>
      <c r="Z1011" s="107">
        <v>41184</v>
      </c>
      <c r="AA1011" s="106" t="s">
        <v>86</v>
      </c>
    </row>
    <row r="1012" spans="1:27" x14ac:dyDescent="0.25">
      <c r="A1012" s="106" t="s">
        <v>2852</v>
      </c>
      <c r="B1012" s="106" t="s">
        <v>3122</v>
      </c>
      <c r="C1012" s="106" t="s">
        <v>4472</v>
      </c>
      <c r="D1012" s="106" t="s">
        <v>4473</v>
      </c>
      <c r="F1012" s="106" t="s">
        <v>4474</v>
      </c>
      <c r="G1012" s="106" t="s">
        <v>3767</v>
      </c>
      <c r="H1012" s="106" t="s">
        <v>3122</v>
      </c>
      <c r="I1012" s="106" t="s">
        <v>3371</v>
      </c>
      <c r="J1012" s="106" t="s">
        <v>83</v>
      </c>
      <c r="K1012" s="106" t="s">
        <v>85</v>
      </c>
      <c r="N1012" s="106" t="s">
        <v>85</v>
      </c>
      <c r="Q1012" s="106" t="s">
        <v>35</v>
      </c>
      <c r="R1012" s="107">
        <v>37623</v>
      </c>
      <c r="S1012" s="106" t="s">
        <v>35</v>
      </c>
      <c r="T1012" s="107">
        <v>37627</v>
      </c>
      <c r="U1012" s="106" t="s">
        <v>85</v>
      </c>
      <c r="X1012" s="106" t="s">
        <v>85</v>
      </c>
      <c r="AA1012" s="106" t="s">
        <v>86</v>
      </c>
    </row>
    <row r="1013" spans="1:27" x14ac:dyDescent="0.25">
      <c r="A1013" s="106" t="s">
        <v>2852</v>
      </c>
      <c r="B1013" s="106" t="s">
        <v>3122</v>
      </c>
      <c r="C1013" s="106" t="s">
        <v>4475</v>
      </c>
      <c r="D1013" s="106" t="s">
        <v>4476</v>
      </c>
      <c r="F1013" s="106" t="s">
        <v>4477</v>
      </c>
      <c r="G1013" s="106" t="s">
        <v>3160</v>
      </c>
      <c r="H1013" s="106" t="s">
        <v>3122</v>
      </c>
      <c r="I1013" s="106" t="s">
        <v>4237</v>
      </c>
      <c r="J1013" s="106" t="s">
        <v>83</v>
      </c>
      <c r="K1013" s="106" t="s">
        <v>85</v>
      </c>
      <c r="N1013" s="106" t="s">
        <v>85</v>
      </c>
      <c r="Q1013" s="106" t="s">
        <v>35</v>
      </c>
      <c r="R1013" s="107">
        <v>37627</v>
      </c>
      <c r="S1013" s="106" t="s">
        <v>350</v>
      </c>
      <c r="T1013" s="107">
        <v>37623</v>
      </c>
      <c r="U1013" s="106" t="s">
        <v>85</v>
      </c>
      <c r="X1013" s="106" t="s">
        <v>85</v>
      </c>
      <c r="AA1013" s="106" t="s">
        <v>86</v>
      </c>
    </row>
    <row r="1014" spans="1:27" x14ac:dyDescent="0.25">
      <c r="A1014" s="106" t="s">
        <v>2852</v>
      </c>
      <c r="B1014" s="106" t="s">
        <v>3122</v>
      </c>
      <c r="C1014" s="106" t="s">
        <v>4478</v>
      </c>
      <c r="D1014" s="106" t="s">
        <v>4479</v>
      </c>
      <c r="F1014" s="106" t="s">
        <v>4480</v>
      </c>
      <c r="G1014" s="106" t="s">
        <v>4481</v>
      </c>
      <c r="H1014" s="106" t="s">
        <v>3122</v>
      </c>
      <c r="I1014" s="106" t="s">
        <v>4482</v>
      </c>
      <c r="J1014" s="106" t="s">
        <v>83</v>
      </c>
      <c r="K1014" s="106" t="s">
        <v>84</v>
      </c>
      <c r="M1014" s="107">
        <v>36151</v>
      </c>
      <c r="N1014" s="106" t="s">
        <v>84</v>
      </c>
      <c r="O1014" s="106" t="s">
        <v>39</v>
      </c>
      <c r="P1014" s="107">
        <v>37593</v>
      </c>
      <c r="Q1014" s="106" t="s">
        <v>35</v>
      </c>
      <c r="R1014" s="107">
        <v>37439</v>
      </c>
      <c r="S1014" s="106" t="s">
        <v>35</v>
      </c>
      <c r="T1014" s="107">
        <v>37440</v>
      </c>
      <c r="U1014" s="106" t="s">
        <v>84</v>
      </c>
      <c r="V1014" s="106" t="s">
        <v>35</v>
      </c>
      <c r="W1014" s="107">
        <v>37593</v>
      </c>
      <c r="X1014" s="106" t="s">
        <v>85</v>
      </c>
      <c r="AA1014" s="106" t="s">
        <v>86</v>
      </c>
    </row>
    <row r="1015" spans="1:27" x14ac:dyDescent="0.25">
      <c r="A1015" s="106" t="s">
        <v>2852</v>
      </c>
      <c r="B1015" s="106" t="s">
        <v>3122</v>
      </c>
      <c r="C1015" s="106" t="s">
        <v>4483</v>
      </c>
      <c r="D1015" s="106" t="s">
        <v>4484</v>
      </c>
      <c r="F1015" s="106" t="s">
        <v>4485</v>
      </c>
      <c r="G1015" s="106" t="s">
        <v>4486</v>
      </c>
      <c r="H1015" s="106" t="s">
        <v>3122</v>
      </c>
      <c r="I1015" s="106" t="s">
        <v>4336</v>
      </c>
      <c r="J1015" s="106" t="s">
        <v>105</v>
      </c>
      <c r="K1015" s="106" t="s">
        <v>85</v>
      </c>
      <c r="N1015" s="106" t="s">
        <v>85</v>
      </c>
      <c r="Q1015" s="106" t="s">
        <v>350</v>
      </c>
      <c r="R1015" s="107">
        <v>37343</v>
      </c>
      <c r="S1015" s="106" t="s">
        <v>350</v>
      </c>
      <c r="T1015" s="107">
        <v>37343</v>
      </c>
      <c r="U1015" s="106" t="s">
        <v>85</v>
      </c>
      <c r="X1015" s="106" t="s">
        <v>85</v>
      </c>
      <c r="AA1015" s="106" t="s">
        <v>86</v>
      </c>
    </row>
    <row r="1016" spans="1:27" x14ac:dyDescent="0.25">
      <c r="A1016" s="106" t="s">
        <v>2852</v>
      </c>
      <c r="B1016" s="106" t="s">
        <v>3122</v>
      </c>
      <c r="C1016" s="106" t="s">
        <v>4487</v>
      </c>
      <c r="D1016" s="106" t="s">
        <v>4488</v>
      </c>
      <c r="F1016" s="106" t="s">
        <v>4489</v>
      </c>
      <c r="G1016" s="106" t="s">
        <v>3403</v>
      </c>
      <c r="H1016" s="106" t="s">
        <v>3122</v>
      </c>
      <c r="I1016" s="106" t="s">
        <v>3404</v>
      </c>
      <c r="J1016" s="106" t="s">
        <v>83</v>
      </c>
      <c r="K1016" s="106" t="s">
        <v>84</v>
      </c>
      <c r="M1016" s="107">
        <v>34606</v>
      </c>
      <c r="N1016" s="106" t="s">
        <v>84</v>
      </c>
      <c r="O1016" s="106" t="s">
        <v>39</v>
      </c>
      <c r="P1016" s="107">
        <v>34606</v>
      </c>
      <c r="Q1016" s="106" t="s">
        <v>35</v>
      </c>
      <c r="R1016" s="107">
        <v>37490</v>
      </c>
      <c r="S1016" s="106" t="s">
        <v>35</v>
      </c>
      <c r="T1016" s="107">
        <v>37490</v>
      </c>
      <c r="U1016" s="106" t="s">
        <v>84</v>
      </c>
      <c r="V1016" s="106" t="s">
        <v>35</v>
      </c>
      <c r="W1016" s="107">
        <v>34606</v>
      </c>
      <c r="X1016" s="106" t="s">
        <v>84</v>
      </c>
      <c r="Y1016" s="106" t="s">
        <v>36</v>
      </c>
      <c r="Z1016" s="107">
        <v>34606</v>
      </c>
      <c r="AA1016" s="106" t="s">
        <v>86</v>
      </c>
    </row>
    <row r="1017" spans="1:27" x14ac:dyDescent="0.25">
      <c r="A1017" s="106" t="s">
        <v>2852</v>
      </c>
      <c r="B1017" s="106" t="s">
        <v>3122</v>
      </c>
      <c r="C1017" s="106" t="s">
        <v>4490</v>
      </c>
      <c r="D1017" s="106" t="s">
        <v>4491</v>
      </c>
      <c r="F1017" s="106" t="s">
        <v>4492</v>
      </c>
      <c r="G1017" s="106" t="s">
        <v>3520</v>
      </c>
      <c r="H1017" s="106" t="s">
        <v>3122</v>
      </c>
      <c r="I1017" s="106" t="s">
        <v>3521</v>
      </c>
      <c r="J1017" s="106" t="s">
        <v>83</v>
      </c>
      <c r="K1017" s="106" t="s">
        <v>85</v>
      </c>
      <c r="N1017" s="106" t="s">
        <v>85</v>
      </c>
      <c r="Q1017" s="106" t="s">
        <v>35</v>
      </c>
      <c r="R1017" s="107">
        <v>37519</v>
      </c>
      <c r="S1017" s="106" t="s">
        <v>35</v>
      </c>
      <c r="T1017" s="107">
        <v>37519</v>
      </c>
      <c r="U1017" s="106" t="s">
        <v>85</v>
      </c>
      <c r="X1017" s="106" t="s">
        <v>85</v>
      </c>
      <c r="AA1017" s="106" t="s">
        <v>86</v>
      </c>
    </row>
    <row r="1018" spans="1:27" x14ac:dyDescent="0.25">
      <c r="A1018" s="106" t="s">
        <v>2852</v>
      </c>
      <c r="B1018" s="106" t="s">
        <v>3122</v>
      </c>
      <c r="C1018" s="106" t="s">
        <v>4493</v>
      </c>
      <c r="D1018" s="106" t="s">
        <v>4494</v>
      </c>
      <c r="F1018" s="106" t="s">
        <v>4495</v>
      </c>
      <c r="G1018" s="106" t="s">
        <v>3520</v>
      </c>
      <c r="H1018" s="106" t="s">
        <v>3122</v>
      </c>
      <c r="I1018" s="106" t="s">
        <v>4496</v>
      </c>
      <c r="J1018" s="106" t="s">
        <v>83</v>
      </c>
      <c r="K1018" s="106" t="s">
        <v>85</v>
      </c>
      <c r="N1018" s="106" t="s">
        <v>85</v>
      </c>
      <c r="Q1018" s="106" t="s">
        <v>35</v>
      </c>
      <c r="R1018" s="107">
        <v>37522</v>
      </c>
      <c r="S1018" s="106" t="s">
        <v>350</v>
      </c>
      <c r="T1018" s="107">
        <v>38806</v>
      </c>
      <c r="U1018" s="106" t="s">
        <v>85</v>
      </c>
      <c r="X1018" s="106" t="s">
        <v>85</v>
      </c>
      <c r="AA1018" s="106" t="s">
        <v>86</v>
      </c>
    </row>
    <row r="1019" spans="1:27" x14ac:dyDescent="0.25">
      <c r="A1019" s="106" t="s">
        <v>2852</v>
      </c>
      <c r="B1019" s="106" t="s">
        <v>3122</v>
      </c>
      <c r="C1019" s="106" t="s">
        <v>4497</v>
      </c>
      <c r="D1019" s="106" t="s">
        <v>4498</v>
      </c>
      <c r="F1019" s="106" t="s">
        <v>4499</v>
      </c>
      <c r="G1019" s="106" t="s">
        <v>4500</v>
      </c>
      <c r="H1019" s="106" t="s">
        <v>3122</v>
      </c>
      <c r="I1019" s="106" t="s">
        <v>4501</v>
      </c>
      <c r="J1019" s="106" t="s">
        <v>116</v>
      </c>
      <c r="K1019" s="106" t="s">
        <v>84</v>
      </c>
      <c r="M1019" s="107">
        <v>42852</v>
      </c>
      <c r="N1019" s="106" t="s">
        <v>84</v>
      </c>
      <c r="O1019" s="106" t="s">
        <v>39</v>
      </c>
      <c r="P1019" s="107">
        <v>42852</v>
      </c>
      <c r="Q1019" s="106" t="s">
        <v>35</v>
      </c>
      <c r="R1019" s="107">
        <v>42326</v>
      </c>
      <c r="S1019" s="106" t="s">
        <v>35</v>
      </c>
      <c r="T1019" s="107">
        <v>42605</v>
      </c>
      <c r="U1019" s="106" t="s">
        <v>84</v>
      </c>
      <c r="V1019" s="106" t="s">
        <v>35</v>
      </c>
      <c r="W1019" s="107">
        <v>43788</v>
      </c>
      <c r="X1019" s="106" t="s">
        <v>85</v>
      </c>
      <c r="AA1019" s="106" t="s">
        <v>86</v>
      </c>
    </row>
    <row r="1020" spans="1:27" x14ac:dyDescent="0.25">
      <c r="A1020" s="106" t="s">
        <v>2852</v>
      </c>
      <c r="B1020" s="106" t="s">
        <v>3122</v>
      </c>
      <c r="C1020" s="106" t="s">
        <v>4502</v>
      </c>
      <c r="D1020" s="106" t="s">
        <v>4503</v>
      </c>
      <c r="F1020" s="106" t="s">
        <v>4504</v>
      </c>
      <c r="G1020" s="106" t="s">
        <v>4505</v>
      </c>
      <c r="H1020" s="106" t="s">
        <v>3122</v>
      </c>
      <c r="I1020" s="106" t="s">
        <v>4506</v>
      </c>
      <c r="J1020" s="106" t="s">
        <v>116</v>
      </c>
      <c r="K1020" s="106" t="s">
        <v>84</v>
      </c>
      <c r="M1020" s="107">
        <v>42024</v>
      </c>
      <c r="N1020" s="106" t="s">
        <v>84</v>
      </c>
      <c r="O1020" s="106" t="s">
        <v>39</v>
      </c>
      <c r="P1020" s="107">
        <v>42024</v>
      </c>
      <c r="Q1020" s="106" t="s">
        <v>35</v>
      </c>
      <c r="R1020" s="107">
        <v>41877</v>
      </c>
      <c r="S1020" s="106" t="s">
        <v>35</v>
      </c>
      <c r="T1020" s="107">
        <v>41877</v>
      </c>
      <c r="U1020" s="106" t="s">
        <v>84</v>
      </c>
      <c r="V1020" s="106" t="s">
        <v>35</v>
      </c>
      <c r="W1020" s="107">
        <v>42024</v>
      </c>
      <c r="X1020" s="106" t="s">
        <v>84</v>
      </c>
      <c r="Y1020" s="106" t="s">
        <v>36</v>
      </c>
      <c r="Z1020" s="107">
        <v>42024</v>
      </c>
      <c r="AA1020" s="106" t="s">
        <v>86</v>
      </c>
    </row>
    <row r="1021" spans="1:27" x14ac:dyDescent="0.25">
      <c r="A1021" s="106" t="s">
        <v>2852</v>
      </c>
      <c r="B1021" s="106" t="s">
        <v>3122</v>
      </c>
      <c r="C1021" s="106" t="s">
        <v>4507</v>
      </c>
      <c r="D1021" s="106" t="s">
        <v>4508</v>
      </c>
      <c r="F1021" s="106" t="s">
        <v>4509</v>
      </c>
      <c r="G1021" s="106" t="s">
        <v>3160</v>
      </c>
      <c r="H1021" s="106" t="s">
        <v>3122</v>
      </c>
      <c r="I1021" s="106" t="s">
        <v>4510</v>
      </c>
      <c r="J1021" s="106" t="s">
        <v>116</v>
      </c>
      <c r="K1021" s="106" t="s">
        <v>84</v>
      </c>
      <c r="M1021" s="107">
        <v>41479</v>
      </c>
      <c r="N1021" s="106" t="s">
        <v>84</v>
      </c>
      <c r="O1021" s="106" t="s">
        <v>39</v>
      </c>
      <c r="P1021" s="107">
        <v>41479</v>
      </c>
      <c r="Q1021" s="106" t="s">
        <v>35</v>
      </c>
      <c r="R1021" s="107">
        <v>41283</v>
      </c>
      <c r="S1021" s="106" t="s">
        <v>35</v>
      </c>
      <c r="T1021" s="107">
        <v>41283</v>
      </c>
      <c r="U1021" s="106" t="s">
        <v>84</v>
      </c>
      <c r="V1021" s="106" t="s">
        <v>35</v>
      </c>
      <c r="W1021" s="107">
        <v>41479</v>
      </c>
      <c r="X1021" s="106" t="s">
        <v>84</v>
      </c>
      <c r="Y1021" s="106" t="s">
        <v>36</v>
      </c>
      <c r="Z1021" s="107">
        <v>41479</v>
      </c>
      <c r="AA1021" s="106" t="s">
        <v>86</v>
      </c>
    </row>
    <row r="1022" spans="1:27" x14ac:dyDescent="0.25">
      <c r="A1022" s="106" t="s">
        <v>2852</v>
      </c>
      <c r="B1022" s="106" t="s">
        <v>3122</v>
      </c>
      <c r="C1022" s="106" t="s">
        <v>4511</v>
      </c>
      <c r="D1022" s="106" t="s">
        <v>4512</v>
      </c>
      <c r="F1022" s="106" t="s">
        <v>4513</v>
      </c>
      <c r="G1022" s="106" t="s">
        <v>4451</v>
      </c>
      <c r="H1022" s="106" t="s">
        <v>3122</v>
      </c>
      <c r="I1022" s="106" t="s">
        <v>4514</v>
      </c>
      <c r="J1022" s="106" t="s">
        <v>83</v>
      </c>
      <c r="K1022" s="106" t="s">
        <v>84</v>
      </c>
      <c r="M1022" s="107">
        <v>42971</v>
      </c>
      <c r="N1022" s="106" t="s">
        <v>84</v>
      </c>
      <c r="O1022" s="106" t="s">
        <v>37</v>
      </c>
      <c r="P1022" s="107">
        <v>42971</v>
      </c>
      <c r="Q1022" s="106" t="s">
        <v>35</v>
      </c>
      <c r="R1022" s="107">
        <v>36262</v>
      </c>
      <c r="S1022" s="106" t="s">
        <v>35</v>
      </c>
      <c r="T1022" s="107">
        <v>36262</v>
      </c>
      <c r="U1022" s="106" t="s">
        <v>84</v>
      </c>
      <c r="V1022" s="106" t="s">
        <v>35</v>
      </c>
      <c r="W1022" s="107">
        <v>43201</v>
      </c>
      <c r="X1022" s="106" t="s">
        <v>84</v>
      </c>
      <c r="Y1022" s="106" t="s">
        <v>42</v>
      </c>
      <c r="Z1022" s="107">
        <v>42971</v>
      </c>
      <c r="AA1022" s="106" t="s">
        <v>86</v>
      </c>
    </row>
    <row r="1023" spans="1:27" x14ac:dyDescent="0.25">
      <c r="A1023" s="106" t="s">
        <v>2852</v>
      </c>
      <c r="B1023" s="106" t="s">
        <v>3122</v>
      </c>
      <c r="C1023" s="106" t="s">
        <v>4515</v>
      </c>
      <c r="D1023" s="106" t="s">
        <v>4516</v>
      </c>
      <c r="F1023" s="106" t="s">
        <v>4517</v>
      </c>
      <c r="G1023" s="106" t="s">
        <v>4370</v>
      </c>
      <c r="H1023" s="106" t="s">
        <v>3122</v>
      </c>
      <c r="I1023" s="106" t="s">
        <v>4518</v>
      </c>
      <c r="J1023" s="106" t="s">
        <v>83</v>
      </c>
      <c r="K1023" s="106" t="s">
        <v>85</v>
      </c>
      <c r="N1023" s="106" t="s">
        <v>85</v>
      </c>
      <c r="Q1023" s="106" t="s">
        <v>35</v>
      </c>
      <c r="R1023" s="107">
        <v>39037</v>
      </c>
      <c r="S1023" s="106" t="s">
        <v>35</v>
      </c>
      <c r="T1023" s="107">
        <v>39037</v>
      </c>
      <c r="U1023" s="106" t="s">
        <v>85</v>
      </c>
      <c r="X1023" s="106" t="s">
        <v>85</v>
      </c>
      <c r="AA1023" s="106" t="s">
        <v>86</v>
      </c>
    </row>
    <row r="1024" spans="1:27" x14ac:dyDescent="0.25">
      <c r="A1024" s="106" t="s">
        <v>2852</v>
      </c>
      <c r="B1024" s="106" t="s">
        <v>3122</v>
      </c>
      <c r="C1024" s="106" t="s">
        <v>4519</v>
      </c>
      <c r="D1024" s="106" t="s">
        <v>4520</v>
      </c>
      <c r="F1024" s="106" t="s">
        <v>4521</v>
      </c>
      <c r="G1024" s="106" t="s">
        <v>4522</v>
      </c>
      <c r="H1024" s="106" t="s">
        <v>3122</v>
      </c>
      <c r="I1024" s="106" t="s">
        <v>4523</v>
      </c>
      <c r="J1024" s="106" t="s">
        <v>83</v>
      </c>
      <c r="K1024" s="106" t="s">
        <v>84</v>
      </c>
      <c r="M1024" s="107">
        <v>37704</v>
      </c>
      <c r="N1024" s="106" t="s">
        <v>84</v>
      </c>
      <c r="O1024" s="106" t="s">
        <v>39</v>
      </c>
      <c r="P1024" s="107">
        <v>37704</v>
      </c>
      <c r="Q1024" s="106" t="s">
        <v>35</v>
      </c>
      <c r="R1024" s="107">
        <v>37546</v>
      </c>
      <c r="S1024" s="106" t="s">
        <v>35</v>
      </c>
      <c r="T1024" s="107">
        <v>37546</v>
      </c>
      <c r="U1024" s="106" t="s">
        <v>84</v>
      </c>
      <c r="V1024" s="106" t="s">
        <v>35</v>
      </c>
      <c r="W1024" s="107">
        <v>37704</v>
      </c>
      <c r="X1024" s="106" t="s">
        <v>84</v>
      </c>
      <c r="Y1024" s="106" t="s">
        <v>36</v>
      </c>
      <c r="Z1024" s="107">
        <v>37704</v>
      </c>
      <c r="AA1024" s="106" t="s">
        <v>86</v>
      </c>
    </row>
    <row r="1025" spans="1:27" x14ac:dyDescent="0.25">
      <c r="A1025" s="106" t="s">
        <v>2852</v>
      </c>
      <c r="B1025" s="106" t="s">
        <v>3122</v>
      </c>
      <c r="C1025" s="106" t="s">
        <v>4524</v>
      </c>
      <c r="D1025" s="106" t="s">
        <v>4525</v>
      </c>
      <c r="F1025" s="106" t="s">
        <v>4526</v>
      </c>
      <c r="G1025" s="106" t="s">
        <v>4527</v>
      </c>
      <c r="H1025" s="106" t="s">
        <v>3122</v>
      </c>
      <c r="I1025" s="106" t="s">
        <v>4528</v>
      </c>
      <c r="J1025" s="106" t="s">
        <v>83</v>
      </c>
      <c r="K1025" s="106" t="s">
        <v>84</v>
      </c>
      <c r="M1025" s="107">
        <v>42261</v>
      </c>
      <c r="N1025" s="106" t="s">
        <v>84</v>
      </c>
      <c r="O1025" s="106" t="s">
        <v>37</v>
      </c>
      <c r="P1025" s="107">
        <v>42261</v>
      </c>
      <c r="Q1025" s="106" t="s">
        <v>35</v>
      </c>
      <c r="R1025" s="107">
        <v>36446</v>
      </c>
      <c r="S1025" s="106" t="s">
        <v>35</v>
      </c>
      <c r="T1025" s="107">
        <v>36446</v>
      </c>
      <c r="U1025" s="106" t="s">
        <v>84</v>
      </c>
      <c r="V1025" s="106" t="s">
        <v>35</v>
      </c>
      <c r="W1025" s="107">
        <v>42261</v>
      </c>
      <c r="X1025" s="106" t="s">
        <v>84</v>
      </c>
      <c r="Y1025" s="106" t="s">
        <v>42</v>
      </c>
      <c r="Z1025" s="107">
        <v>42261</v>
      </c>
      <c r="AA1025" s="106" t="s">
        <v>86</v>
      </c>
    </row>
    <row r="1026" spans="1:27" x14ac:dyDescent="0.25">
      <c r="A1026" s="106" t="s">
        <v>2852</v>
      </c>
      <c r="B1026" s="106" t="s">
        <v>3122</v>
      </c>
      <c r="C1026" s="106" t="s">
        <v>4529</v>
      </c>
      <c r="D1026" s="106" t="s">
        <v>4530</v>
      </c>
      <c r="F1026" s="106" t="s">
        <v>4531</v>
      </c>
      <c r="G1026" s="106" t="s">
        <v>3597</v>
      </c>
      <c r="H1026" s="106" t="s">
        <v>3122</v>
      </c>
      <c r="I1026" s="106" t="s">
        <v>3598</v>
      </c>
      <c r="J1026" s="106" t="s">
        <v>83</v>
      </c>
      <c r="K1026" s="106" t="s">
        <v>84</v>
      </c>
      <c r="M1026" s="107">
        <v>42276</v>
      </c>
      <c r="N1026" s="106" t="s">
        <v>84</v>
      </c>
      <c r="O1026" s="106" t="s">
        <v>39</v>
      </c>
      <c r="P1026" s="107">
        <v>42276</v>
      </c>
      <c r="Q1026" s="106" t="s">
        <v>35</v>
      </c>
      <c r="R1026" s="107">
        <v>38974</v>
      </c>
      <c r="S1026" s="106" t="s">
        <v>35</v>
      </c>
      <c r="T1026" s="107">
        <v>39304</v>
      </c>
      <c r="U1026" s="106" t="s">
        <v>84</v>
      </c>
      <c r="V1026" s="106" t="s">
        <v>35</v>
      </c>
      <c r="W1026" s="107">
        <v>44183</v>
      </c>
      <c r="X1026" s="106" t="s">
        <v>85</v>
      </c>
      <c r="AA1026" s="106" t="s">
        <v>86</v>
      </c>
    </row>
    <row r="1027" spans="1:27" x14ac:dyDescent="0.25">
      <c r="A1027" s="106" t="s">
        <v>2852</v>
      </c>
      <c r="B1027" s="106" t="s">
        <v>3122</v>
      </c>
      <c r="C1027" s="106" t="s">
        <v>4532</v>
      </c>
      <c r="D1027" s="106" t="s">
        <v>4533</v>
      </c>
      <c r="F1027" s="106" t="s">
        <v>4534</v>
      </c>
      <c r="G1027" s="106" t="s">
        <v>4535</v>
      </c>
      <c r="H1027" s="106" t="s">
        <v>3122</v>
      </c>
      <c r="I1027" s="106" t="s">
        <v>4536</v>
      </c>
      <c r="J1027" s="106" t="s">
        <v>4029</v>
      </c>
      <c r="K1027" s="106" t="s">
        <v>84</v>
      </c>
      <c r="M1027" s="107">
        <v>43342</v>
      </c>
      <c r="N1027" s="106" t="s">
        <v>84</v>
      </c>
      <c r="O1027" s="106" t="s">
        <v>39</v>
      </c>
      <c r="P1027" s="107">
        <v>43342</v>
      </c>
      <c r="Q1027" s="106" t="s">
        <v>35</v>
      </c>
      <c r="R1027" s="107">
        <v>43006</v>
      </c>
      <c r="S1027" s="106" t="s">
        <v>35</v>
      </c>
      <c r="T1027" s="107">
        <v>43007</v>
      </c>
      <c r="U1027" s="106" t="s">
        <v>84</v>
      </c>
      <c r="V1027" s="106" t="s">
        <v>35</v>
      </c>
      <c r="W1027" s="107">
        <v>43342</v>
      </c>
      <c r="X1027" s="106" t="s">
        <v>84</v>
      </c>
      <c r="Y1027" s="106" t="s">
        <v>42</v>
      </c>
      <c r="Z1027" s="107">
        <v>43342</v>
      </c>
      <c r="AA1027" s="106" t="s">
        <v>86</v>
      </c>
    </row>
    <row r="1028" spans="1:27" x14ac:dyDescent="0.25">
      <c r="A1028" s="106" t="s">
        <v>2852</v>
      </c>
      <c r="B1028" s="106" t="s">
        <v>3122</v>
      </c>
      <c r="C1028" s="106" t="s">
        <v>4537</v>
      </c>
      <c r="D1028" s="106" t="s">
        <v>4538</v>
      </c>
      <c r="F1028" s="106" t="s">
        <v>4539</v>
      </c>
      <c r="G1028" s="106" t="s">
        <v>3832</v>
      </c>
      <c r="H1028" s="106" t="s">
        <v>3122</v>
      </c>
      <c r="I1028" s="106" t="s">
        <v>4540</v>
      </c>
      <c r="J1028" s="106" t="s">
        <v>105</v>
      </c>
      <c r="K1028" s="106" t="s">
        <v>84</v>
      </c>
      <c r="M1028" s="107">
        <v>44378</v>
      </c>
      <c r="N1028" s="106" t="s">
        <v>84</v>
      </c>
      <c r="O1028" s="106" t="s">
        <v>37</v>
      </c>
      <c r="P1028" s="107">
        <v>44378</v>
      </c>
      <c r="Q1028" s="106" t="s">
        <v>35</v>
      </c>
      <c r="R1028" s="107">
        <v>44057</v>
      </c>
      <c r="S1028" s="106" t="s">
        <v>35</v>
      </c>
      <c r="T1028" s="107">
        <v>44057</v>
      </c>
      <c r="U1028" s="106" t="s">
        <v>84</v>
      </c>
      <c r="V1028" s="106" t="s">
        <v>35</v>
      </c>
      <c r="W1028" s="107">
        <v>44481</v>
      </c>
      <c r="X1028" s="106" t="s">
        <v>84</v>
      </c>
      <c r="Y1028" s="106" t="s">
        <v>42</v>
      </c>
      <c r="Z1028" s="107">
        <v>44481</v>
      </c>
      <c r="AA1028" s="106" t="s">
        <v>86</v>
      </c>
    </row>
    <row r="1029" spans="1:27" x14ac:dyDescent="0.25">
      <c r="A1029" s="106" t="s">
        <v>2852</v>
      </c>
      <c r="B1029" s="106" t="s">
        <v>3122</v>
      </c>
      <c r="C1029" s="106" t="s">
        <v>4541</v>
      </c>
      <c r="D1029" s="106" t="s">
        <v>4542</v>
      </c>
      <c r="F1029" s="106" t="s">
        <v>4543</v>
      </c>
      <c r="G1029" s="106" t="s">
        <v>166</v>
      </c>
      <c r="H1029" s="106" t="s">
        <v>3122</v>
      </c>
      <c r="I1029" s="106" t="s">
        <v>4544</v>
      </c>
      <c r="J1029" s="106" t="s">
        <v>105</v>
      </c>
      <c r="K1029" s="106" t="s">
        <v>85</v>
      </c>
      <c r="N1029" s="106" t="s">
        <v>85</v>
      </c>
      <c r="Q1029" s="106" t="s">
        <v>35</v>
      </c>
      <c r="R1029" s="107">
        <v>43371</v>
      </c>
      <c r="S1029" s="106" t="s">
        <v>35</v>
      </c>
      <c r="T1029" s="107">
        <v>43371</v>
      </c>
      <c r="U1029" s="106" t="s">
        <v>85</v>
      </c>
      <c r="X1029" s="106" t="s">
        <v>85</v>
      </c>
      <c r="AA1029" s="106" t="s">
        <v>86</v>
      </c>
    </row>
    <row r="1030" spans="1:27" x14ac:dyDescent="0.25">
      <c r="A1030" s="106" t="s">
        <v>2852</v>
      </c>
      <c r="B1030" s="106" t="s">
        <v>3122</v>
      </c>
      <c r="C1030" s="106" t="s">
        <v>4545</v>
      </c>
      <c r="D1030" s="106" t="s">
        <v>4546</v>
      </c>
      <c r="F1030" s="106" t="s">
        <v>4547</v>
      </c>
      <c r="G1030" s="106" t="s">
        <v>4548</v>
      </c>
      <c r="H1030" s="106" t="s">
        <v>3122</v>
      </c>
      <c r="I1030" s="106" t="s">
        <v>4549</v>
      </c>
      <c r="J1030" s="106" t="s">
        <v>83</v>
      </c>
      <c r="K1030" s="106" t="s">
        <v>84</v>
      </c>
      <c r="M1030" s="107">
        <v>33511</v>
      </c>
      <c r="N1030" s="106" t="s">
        <v>84</v>
      </c>
      <c r="O1030" s="106" t="s">
        <v>39</v>
      </c>
      <c r="P1030" s="107">
        <v>33511</v>
      </c>
      <c r="Q1030" s="106" t="s">
        <v>35</v>
      </c>
      <c r="R1030" s="107">
        <v>37440</v>
      </c>
      <c r="S1030" s="106" t="s">
        <v>35</v>
      </c>
      <c r="T1030" s="107">
        <v>37440</v>
      </c>
      <c r="U1030" s="106" t="s">
        <v>84</v>
      </c>
      <c r="V1030" s="106" t="s">
        <v>35</v>
      </c>
      <c r="W1030" s="107">
        <v>37440</v>
      </c>
      <c r="X1030" s="106" t="s">
        <v>84</v>
      </c>
      <c r="Y1030" s="106" t="s">
        <v>42</v>
      </c>
      <c r="Z1030" s="107">
        <v>42936</v>
      </c>
      <c r="AA1030" s="106" t="s">
        <v>86</v>
      </c>
    </row>
    <row r="1031" spans="1:27" x14ac:dyDescent="0.25">
      <c r="A1031" s="106" t="s">
        <v>2852</v>
      </c>
      <c r="B1031" s="106" t="s">
        <v>3122</v>
      </c>
      <c r="C1031" s="106" t="s">
        <v>4550</v>
      </c>
      <c r="D1031" s="106" t="s">
        <v>4551</v>
      </c>
      <c r="F1031" s="106" t="s">
        <v>4552</v>
      </c>
      <c r="G1031" s="106" t="s">
        <v>3350</v>
      </c>
      <c r="H1031" s="106" t="s">
        <v>3122</v>
      </c>
      <c r="I1031" s="106" t="s">
        <v>4553</v>
      </c>
      <c r="J1031" s="106" t="s">
        <v>105</v>
      </c>
      <c r="K1031" s="106" t="s">
        <v>85</v>
      </c>
      <c r="N1031" s="106" t="s">
        <v>85</v>
      </c>
      <c r="Q1031" s="106" t="s">
        <v>35</v>
      </c>
      <c r="R1031" s="107">
        <v>42807</v>
      </c>
      <c r="S1031" s="106" t="s">
        <v>35</v>
      </c>
      <c r="T1031" s="107">
        <v>42807</v>
      </c>
      <c r="U1031" s="106" t="s">
        <v>85</v>
      </c>
      <c r="X1031" s="106" t="s">
        <v>85</v>
      </c>
      <c r="AA1031" s="106" t="s">
        <v>86</v>
      </c>
    </row>
    <row r="1032" spans="1:27" x14ac:dyDescent="0.25">
      <c r="A1032" s="106" t="s">
        <v>2852</v>
      </c>
      <c r="B1032" s="106" t="s">
        <v>3122</v>
      </c>
      <c r="C1032" s="106" t="s">
        <v>4554</v>
      </c>
      <c r="D1032" s="106" t="s">
        <v>4555</v>
      </c>
      <c r="F1032" s="106" t="s">
        <v>4556</v>
      </c>
      <c r="G1032" s="106" t="s">
        <v>3261</v>
      </c>
      <c r="H1032" s="106" t="s">
        <v>3122</v>
      </c>
      <c r="I1032" s="106" t="s">
        <v>4557</v>
      </c>
      <c r="J1032" s="106" t="s">
        <v>116</v>
      </c>
      <c r="K1032" s="106" t="s">
        <v>85</v>
      </c>
      <c r="N1032" s="106" t="s">
        <v>85</v>
      </c>
      <c r="Q1032" s="106" t="s">
        <v>35</v>
      </c>
      <c r="R1032" s="107">
        <v>43209</v>
      </c>
      <c r="S1032" s="106" t="s">
        <v>35</v>
      </c>
      <c r="T1032" s="107">
        <v>43206</v>
      </c>
      <c r="U1032" s="106" t="s">
        <v>85</v>
      </c>
      <c r="X1032" s="106" t="s">
        <v>85</v>
      </c>
      <c r="AA1032" s="106" t="s">
        <v>86</v>
      </c>
    </row>
    <row r="1033" spans="1:27" x14ac:dyDescent="0.25">
      <c r="A1033" s="106" t="s">
        <v>2852</v>
      </c>
      <c r="B1033" s="106" t="s">
        <v>3122</v>
      </c>
      <c r="C1033" s="106" t="s">
        <v>4558</v>
      </c>
      <c r="D1033" s="106" t="s">
        <v>4559</v>
      </c>
      <c r="F1033" s="106" t="s">
        <v>4560</v>
      </c>
      <c r="G1033" s="106" t="s">
        <v>3160</v>
      </c>
      <c r="H1033" s="106" t="s">
        <v>3122</v>
      </c>
      <c r="I1033" s="106" t="s">
        <v>3801</v>
      </c>
      <c r="J1033" s="106" t="s">
        <v>83</v>
      </c>
      <c r="K1033" s="106" t="s">
        <v>85</v>
      </c>
      <c r="N1033" s="106" t="s">
        <v>85</v>
      </c>
      <c r="Q1033" s="106" t="s">
        <v>35</v>
      </c>
      <c r="R1033" s="107">
        <v>38068</v>
      </c>
      <c r="S1033" s="106" t="s">
        <v>35</v>
      </c>
      <c r="T1033" s="107">
        <v>43921</v>
      </c>
      <c r="U1033" s="106" t="s">
        <v>85</v>
      </c>
      <c r="X1033" s="106" t="s">
        <v>85</v>
      </c>
      <c r="AA1033" s="106" t="s">
        <v>86</v>
      </c>
    </row>
    <row r="1034" spans="1:27" x14ac:dyDescent="0.25">
      <c r="A1034" s="106" t="s">
        <v>2852</v>
      </c>
      <c r="B1034" s="106" t="s">
        <v>3122</v>
      </c>
      <c r="C1034" s="106" t="s">
        <v>4561</v>
      </c>
      <c r="D1034" s="106" t="s">
        <v>4562</v>
      </c>
      <c r="F1034" s="106" t="s">
        <v>4563</v>
      </c>
      <c r="G1034" s="106" t="s">
        <v>4564</v>
      </c>
      <c r="H1034" s="106" t="s">
        <v>3122</v>
      </c>
      <c r="I1034" s="106" t="s">
        <v>4565</v>
      </c>
      <c r="K1034" s="106" t="s">
        <v>85</v>
      </c>
      <c r="N1034" s="106" t="s">
        <v>85</v>
      </c>
      <c r="Q1034" s="106" t="s">
        <v>35</v>
      </c>
      <c r="R1034" s="107">
        <v>42187</v>
      </c>
      <c r="S1034" s="106" t="s">
        <v>35</v>
      </c>
      <c r="T1034" s="107">
        <v>42185</v>
      </c>
      <c r="U1034" s="106" t="s">
        <v>85</v>
      </c>
      <c r="X1034" s="106" t="s">
        <v>85</v>
      </c>
      <c r="AA1034" s="106" t="s">
        <v>86</v>
      </c>
    </row>
    <row r="1035" spans="1:27" x14ac:dyDescent="0.25">
      <c r="A1035" s="106" t="s">
        <v>2852</v>
      </c>
      <c r="B1035" s="106" t="s">
        <v>3122</v>
      </c>
      <c r="C1035" s="106" t="s">
        <v>4566</v>
      </c>
      <c r="D1035" s="106" t="s">
        <v>4567</v>
      </c>
      <c r="F1035" s="106" t="s">
        <v>4568</v>
      </c>
      <c r="G1035" s="106" t="s">
        <v>4569</v>
      </c>
      <c r="H1035" s="106" t="s">
        <v>3122</v>
      </c>
      <c r="I1035" s="106" t="s">
        <v>4570</v>
      </c>
      <c r="J1035" s="106" t="s">
        <v>83</v>
      </c>
      <c r="K1035" s="106" t="s">
        <v>84</v>
      </c>
      <c r="M1035" s="107">
        <v>44815</v>
      </c>
      <c r="N1035" s="106" t="s">
        <v>84</v>
      </c>
      <c r="O1035" s="106" t="s">
        <v>39</v>
      </c>
      <c r="P1035" s="107">
        <v>41156</v>
      </c>
      <c r="Q1035" s="106" t="s">
        <v>35</v>
      </c>
      <c r="R1035" s="107">
        <v>36332</v>
      </c>
      <c r="S1035" s="106" t="s">
        <v>35</v>
      </c>
      <c r="T1035" s="107">
        <v>36332</v>
      </c>
      <c r="U1035" s="106" t="s">
        <v>84</v>
      </c>
      <c r="V1035" s="106" t="s">
        <v>35</v>
      </c>
      <c r="W1035" s="107">
        <v>41156</v>
      </c>
      <c r="X1035" s="106" t="s">
        <v>85</v>
      </c>
      <c r="AA1035" s="106" t="s">
        <v>86</v>
      </c>
    </row>
    <row r="1036" spans="1:27" x14ac:dyDescent="0.25">
      <c r="A1036" s="106" t="s">
        <v>2852</v>
      </c>
      <c r="B1036" s="106" t="s">
        <v>3122</v>
      </c>
      <c r="C1036" s="106" t="s">
        <v>4571</v>
      </c>
      <c r="D1036" s="106" t="s">
        <v>4572</v>
      </c>
      <c r="F1036" s="106" t="s">
        <v>4573</v>
      </c>
      <c r="G1036" s="106" t="s">
        <v>4574</v>
      </c>
      <c r="H1036" s="106" t="s">
        <v>3122</v>
      </c>
      <c r="I1036" s="106" t="s">
        <v>4575</v>
      </c>
      <c r="J1036" s="106" t="s">
        <v>116</v>
      </c>
      <c r="K1036" s="106" t="s">
        <v>84</v>
      </c>
      <c r="M1036" s="107">
        <v>41507</v>
      </c>
      <c r="N1036" s="106" t="s">
        <v>84</v>
      </c>
      <c r="O1036" s="106" t="s">
        <v>37</v>
      </c>
      <c r="P1036" s="107">
        <v>41507</v>
      </c>
      <c r="Q1036" s="106" t="s">
        <v>35</v>
      </c>
      <c r="R1036" s="107">
        <v>41318</v>
      </c>
      <c r="S1036" s="106" t="s">
        <v>35</v>
      </c>
      <c r="T1036" s="107">
        <v>41318</v>
      </c>
      <c r="U1036" s="106" t="s">
        <v>84</v>
      </c>
      <c r="V1036" s="106" t="s">
        <v>35</v>
      </c>
      <c r="W1036" s="107">
        <v>41507</v>
      </c>
      <c r="X1036" s="106" t="s">
        <v>84</v>
      </c>
      <c r="Y1036" s="106" t="s">
        <v>36</v>
      </c>
      <c r="Z1036" s="107">
        <v>41507</v>
      </c>
      <c r="AA1036" s="106" t="s">
        <v>86</v>
      </c>
    </row>
    <row r="1037" spans="1:27" x14ac:dyDescent="0.25">
      <c r="A1037" s="106" t="s">
        <v>2852</v>
      </c>
      <c r="B1037" s="106" t="s">
        <v>3122</v>
      </c>
      <c r="C1037" s="106" t="s">
        <v>4576</v>
      </c>
      <c r="D1037" s="106" t="s">
        <v>4577</v>
      </c>
      <c r="F1037" s="106" t="s">
        <v>4578</v>
      </c>
      <c r="G1037" s="106" t="s">
        <v>3234</v>
      </c>
      <c r="H1037" s="106" t="s">
        <v>3122</v>
      </c>
      <c r="I1037" s="106" t="s">
        <v>3235</v>
      </c>
      <c r="J1037" s="106" t="s">
        <v>83</v>
      </c>
      <c r="K1037" s="106" t="s">
        <v>84</v>
      </c>
      <c r="M1037" s="107">
        <v>39245</v>
      </c>
      <c r="N1037" s="106" t="s">
        <v>84</v>
      </c>
      <c r="O1037" s="106" t="s">
        <v>39</v>
      </c>
      <c r="P1037" s="107">
        <v>39245</v>
      </c>
      <c r="Q1037" s="106" t="s">
        <v>35</v>
      </c>
      <c r="R1037" s="107">
        <v>36796</v>
      </c>
      <c r="S1037" s="106" t="s">
        <v>35</v>
      </c>
      <c r="T1037" s="107">
        <v>36796</v>
      </c>
      <c r="U1037" s="106" t="s">
        <v>84</v>
      </c>
      <c r="V1037" s="106" t="s">
        <v>35</v>
      </c>
      <c r="W1037" s="107">
        <v>39245</v>
      </c>
      <c r="X1037" s="106" t="s">
        <v>84</v>
      </c>
      <c r="Y1037" s="106" t="s">
        <v>42</v>
      </c>
      <c r="Z1037" s="107">
        <v>39245</v>
      </c>
      <c r="AA1037" s="106" t="s">
        <v>86</v>
      </c>
    </row>
    <row r="1038" spans="1:27" x14ac:dyDescent="0.25">
      <c r="A1038" s="106" t="s">
        <v>2852</v>
      </c>
      <c r="B1038" s="106" t="s">
        <v>3122</v>
      </c>
      <c r="C1038" s="106" t="s">
        <v>4579</v>
      </c>
      <c r="D1038" s="106" t="s">
        <v>4580</v>
      </c>
      <c r="F1038" s="106" t="s">
        <v>4581</v>
      </c>
      <c r="G1038" s="106" t="s">
        <v>3520</v>
      </c>
      <c r="H1038" s="106" t="s">
        <v>3122</v>
      </c>
      <c r="I1038" s="106" t="s">
        <v>3521</v>
      </c>
      <c r="J1038" s="106" t="s">
        <v>105</v>
      </c>
      <c r="K1038" s="106" t="s">
        <v>84</v>
      </c>
      <c r="M1038" s="107">
        <v>42270</v>
      </c>
      <c r="N1038" s="106" t="s">
        <v>84</v>
      </c>
      <c r="O1038" s="106" t="s">
        <v>39</v>
      </c>
      <c r="P1038" s="107">
        <v>42270</v>
      </c>
      <c r="Q1038" s="106" t="s">
        <v>35</v>
      </c>
      <c r="R1038" s="107">
        <v>40393</v>
      </c>
      <c r="S1038" s="106" t="s">
        <v>35</v>
      </c>
      <c r="T1038" s="107">
        <v>40393</v>
      </c>
      <c r="U1038" s="106" t="s">
        <v>84</v>
      </c>
      <c r="V1038" s="106" t="s">
        <v>35</v>
      </c>
      <c r="W1038" s="107">
        <v>42270</v>
      </c>
      <c r="X1038" s="106" t="s">
        <v>85</v>
      </c>
      <c r="AA1038" s="106" t="s">
        <v>86</v>
      </c>
    </row>
    <row r="1039" spans="1:27" x14ac:dyDescent="0.25">
      <c r="A1039" s="106" t="s">
        <v>2852</v>
      </c>
      <c r="B1039" s="106" t="s">
        <v>3122</v>
      </c>
      <c r="C1039" s="106" t="s">
        <v>4582</v>
      </c>
      <c r="D1039" s="106" t="s">
        <v>4583</v>
      </c>
      <c r="F1039" s="106" t="s">
        <v>4584</v>
      </c>
      <c r="G1039" s="106" t="s">
        <v>4335</v>
      </c>
      <c r="H1039" s="106" t="s">
        <v>3122</v>
      </c>
      <c r="I1039" s="106" t="s">
        <v>4336</v>
      </c>
      <c r="J1039" s="106" t="s">
        <v>105</v>
      </c>
      <c r="K1039" s="106" t="s">
        <v>85</v>
      </c>
      <c r="N1039" s="106" t="s">
        <v>85</v>
      </c>
      <c r="S1039" s="106" t="s">
        <v>35</v>
      </c>
      <c r="T1039" s="107">
        <v>44468</v>
      </c>
      <c r="U1039" s="106" t="s">
        <v>85</v>
      </c>
      <c r="X1039" s="106" t="s">
        <v>85</v>
      </c>
      <c r="AA1039" s="106" t="s">
        <v>86</v>
      </c>
    </row>
    <row r="1040" spans="1:27" x14ac:dyDescent="0.25">
      <c r="A1040" s="106" t="s">
        <v>2852</v>
      </c>
      <c r="B1040" s="106" t="s">
        <v>3122</v>
      </c>
      <c r="C1040" s="106" t="s">
        <v>4585</v>
      </c>
      <c r="D1040" s="106" t="s">
        <v>4586</v>
      </c>
      <c r="F1040" s="106" t="s">
        <v>4587</v>
      </c>
      <c r="G1040" s="106" t="s">
        <v>4360</v>
      </c>
      <c r="H1040" s="106" t="s">
        <v>3122</v>
      </c>
      <c r="I1040" s="106" t="s">
        <v>4588</v>
      </c>
      <c r="J1040" s="106" t="s">
        <v>83</v>
      </c>
      <c r="K1040" s="106" t="s">
        <v>84</v>
      </c>
      <c r="M1040" s="107">
        <v>44469</v>
      </c>
      <c r="N1040" s="106" t="s">
        <v>85</v>
      </c>
      <c r="Q1040" s="106" t="s">
        <v>35</v>
      </c>
      <c r="R1040" s="107">
        <v>38093</v>
      </c>
      <c r="S1040" s="106" t="s">
        <v>35</v>
      </c>
      <c r="T1040" s="107">
        <v>42635</v>
      </c>
      <c r="U1040" s="106" t="s">
        <v>85</v>
      </c>
      <c r="X1040" s="106" t="s">
        <v>85</v>
      </c>
      <c r="AA1040" s="106" t="s">
        <v>86</v>
      </c>
    </row>
    <row r="1041" spans="1:27" x14ac:dyDescent="0.25">
      <c r="A1041" s="106" t="s">
        <v>2852</v>
      </c>
      <c r="B1041" s="106" t="s">
        <v>3122</v>
      </c>
      <c r="C1041" s="106" t="s">
        <v>4589</v>
      </c>
      <c r="D1041" s="106" t="s">
        <v>4590</v>
      </c>
      <c r="F1041" s="106" t="s">
        <v>4591</v>
      </c>
      <c r="G1041" s="106" t="s">
        <v>3160</v>
      </c>
      <c r="H1041" s="106" t="s">
        <v>3122</v>
      </c>
      <c r="I1041" s="106" t="s">
        <v>4394</v>
      </c>
      <c r="J1041" s="106" t="s">
        <v>116</v>
      </c>
      <c r="K1041" s="106" t="s">
        <v>85</v>
      </c>
      <c r="N1041" s="106" t="s">
        <v>85</v>
      </c>
      <c r="U1041" s="106" t="s">
        <v>85</v>
      </c>
      <c r="X1041" s="106" t="s">
        <v>85</v>
      </c>
      <c r="AA1041" s="106" t="s">
        <v>86</v>
      </c>
    </row>
    <row r="1042" spans="1:27" x14ac:dyDescent="0.25">
      <c r="A1042" s="106" t="s">
        <v>2852</v>
      </c>
      <c r="B1042" s="106" t="s">
        <v>3122</v>
      </c>
      <c r="C1042" s="106" t="s">
        <v>4592</v>
      </c>
      <c r="D1042" s="106" t="s">
        <v>4593</v>
      </c>
      <c r="F1042" s="106" t="s">
        <v>4594</v>
      </c>
      <c r="G1042" s="106" t="s">
        <v>4213</v>
      </c>
      <c r="H1042" s="106" t="s">
        <v>3122</v>
      </c>
      <c r="I1042" s="106" t="s">
        <v>4214</v>
      </c>
      <c r="J1042" s="106" t="s">
        <v>105</v>
      </c>
      <c r="K1042" s="106" t="s">
        <v>84</v>
      </c>
      <c r="M1042" s="107">
        <v>41135</v>
      </c>
      <c r="N1042" s="106" t="s">
        <v>84</v>
      </c>
      <c r="O1042" s="106" t="s">
        <v>37</v>
      </c>
      <c r="P1042" s="107">
        <v>41177</v>
      </c>
      <c r="Q1042" s="106" t="s">
        <v>35</v>
      </c>
      <c r="R1042" s="107">
        <v>40695</v>
      </c>
      <c r="S1042" s="106" t="s">
        <v>35</v>
      </c>
      <c r="T1042" s="107">
        <v>40695</v>
      </c>
      <c r="U1042" s="106" t="s">
        <v>84</v>
      </c>
      <c r="V1042" s="106" t="s">
        <v>35</v>
      </c>
      <c r="W1042" s="107">
        <v>41177</v>
      </c>
      <c r="X1042" s="106" t="s">
        <v>84</v>
      </c>
      <c r="Y1042" s="106" t="s">
        <v>42</v>
      </c>
      <c r="Z1042" s="107">
        <v>41177</v>
      </c>
      <c r="AA1042" s="106" t="s">
        <v>86</v>
      </c>
    </row>
    <row r="1043" spans="1:27" x14ac:dyDescent="0.25">
      <c r="A1043" s="106" t="s">
        <v>2852</v>
      </c>
      <c r="B1043" s="106" t="s">
        <v>3122</v>
      </c>
      <c r="C1043" s="106" t="s">
        <v>4595</v>
      </c>
      <c r="D1043" s="106" t="s">
        <v>4596</v>
      </c>
      <c r="F1043" s="106" t="s">
        <v>4597</v>
      </c>
      <c r="G1043" s="106" t="s">
        <v>4598</v>
      </c>
      <c r="H1043" s="106" t="s">
        <v>3122</v>
      </c>
      <c r="I1043" s="106" t="s">
        <v>4599</v>
      </c>
      <c r="J1043" s="106" t="s">
        <v>116</v>
      </c>
      <c r="K1043" s="106" t="s">
        <v>85</v>
      </c>
      <c r="N1043" s="106" t="s">
        <v>85</v>
      </c>
      <c r="Q1043" s="106" t="s">
        <v>35</v>
      </c>
      <c r="R1043" s="107">
        <v>42636</v>
      </c>
      <c r="S1043" s="106" t="s">
        <v>35</v>
      </c>
      <c r="T1043" s="107">
        <v>43738</v>
      </c>
      <c r="U1043" s="106" t="s">
        <v>85</v>
      </c>
      <c r="X1043" s="106" t="s">
        <v>85</v>
      </c>
      <c r="AA1043" s="106" t="s">
        <v>86</v>
      </c>
    </row>
    <row r="1044" spans="1:27" x14ac:dyDescent="0.25">
      <c r="A1044" s="106" t="s">
        <v>2852</v>
      </c>
      <c r="B1044" s="106" t="s">
        <v>3122</v>
      </c>
      <c r="C1044" s="106" t="s">
        <v>4600</v>
      </c>
      <c r="D1044" s="106" t="s">
        <v>4601</v>
      </c>
      <c r="F1044" s="106" t="s">
        <v>4602</v>
      </c>
      <c r="G1044" s="106" t="s">
        <v>3544</v>
      </c>
      <c r="H1044" s="106" t="s">
        <v>3122</v>
      </c>
      <c r="I1044" s="106" t="s">
        <v>3545</v>
      </c>
      <c r="J1044" s="106" t="s">
        <v>83</v>
      </c>
      <c r="K1044" s="106" t="s">
        <v>84</v>
      </c>
      <c r="M1044" s="107">
        <v>35765</v>
      </c>
      <c r="N1044" s="106" t="s">
        <v>84</v>
      </c>
      <c r="O1044" s="106" t="s">
        <v>37</v>
      </c>
      <c r="P1044" s="107">
        <v>39492</v>
      </c>
      <c r="Q1044" s="106" t="s">
        <v>35</v>
      </c>
      <c r="R1044" s="107">
        <v>37525</v>
      </c>
      <c r="S1044" s="106" t="s">
        <v>35</v>
      </c>
      <c r="T1044" s="107">
        <v>37525</v>
      </c>
      <c r="U1044" s="106" t="s">
        <v>84</v>
      </c>
      <c r="V1044" s="106" t="s">
        <v>35</v>
      </c>
      <c r="W1044" s="107">
        <v>39492</v>
      </c>
      <c r="X1044" s="106" t="s">
        <v>85</v>
      </c>
      <c r="AA1044" s="106" t="s">
        <v>86</v>
      </c>
    </row>
    <row r="1045" spans="1:27" x14ac:dyDescent="0.25">
      <c r="A1045" s="106" t="s">
        <v>2852</v>
      </c>
      <c r="B1045" s="106" t="s">
        <v>3122</v>
      </c>
      <c r="C1045" s="106" t="s">
        <v>4603</v>
      </c>
      <c r="D1045" s="106" t="s">
        <v>4604</v>
      </c>
      <c r="F1045" s="106" t="s">
        <v>4605</v>
      </c>
      <c r="G1045" s="106" t="s">
        <v>4606</v>
      </c>
      <c r="H1045" s="106" t="s">
        <v>3122</v>
      </c>
      <c r="I1045" s="106" t="s">
        <v>4482</v>
      </c>
      <c r="J1045" s="106" t="s">
        <v>83</v>
      </c>
      <c r="K1045" s="106" t="s">
        <v>84</v>
      </c>
      <c r="M1045" s="107">
        <v>37027</v>
      </c>
      <c r="N1045" s="106" t="s">
        <v>84</v>
      </c>
      <c r="O1045" s="106" t="s">
        <v>39</v>
      </c>
      <c r="P1045" s="107">
        <v>38727</v>
      </c>
      <c r="Q1045" s="106" t="s">
        <v>35</v>
      </c>
      <c r="R1045" s="107">
        <v>37524</v>
      </c>
      <c r="S1045" s="106" t="s">
        <v>35</v>
      </c>
      <c r="T1045" s="107">
        <v>37524</v>
      </c>
      <c r="U1045" s="106" t="s">
        <v>84</v>
      </c>
      <c r="V1045" s="106" t="s">
        <v>35</v>
      </c>
      <c r="W1045" s="107">
        <v>43452</v>
      </c>
      <c r="X1045" s="106" t="s">
        <v>84</v>
      </c>
      <c r="Y1045" s="106" t="s">
        <v>42</v>
      </c>
      <c r="Z1045" s="107">
        <v>38727</v>
      </c>
      <c r="AA1045" s="106" t="s">
        <v>86</v>
      </c>
    </row>
    <row r="1046" spans="1:27" x14ac:dyDescent="0.25">
      <c r="A1046" s="106" t="s">
        <v>2852</v>
      </c>
      <c r="B1046" s="106" t="s">
        <v>3122</v>
      </c>
      <c r="C1046" s="106" t="s">
        <v>4607</v>
      </c>
      <c r="D1046" s="106" t="s">
        <v>4608</v>
      </c>
      <c r="F1046" s="106" t="s">
        <v>4609</v>
      </c>
      <c r="G1046" s="106" t="s">
        <v>2278</v>
      </c>
      <c r="H1046" s="106" t="s">
        <v>3122</v>
      </c>
      <c r="I1046" s="106" t="s">
        <v>4610</v>
      </c>
      <c r="J1046" s="106" t="s">
        <v>116</v>
      </c>
      <c r="K1046" s="106" t="s">
        <v>84</v>
      </c>
      <c r="M1046" s="107">
        <v>40067</v>
      </c>
      <c r="N1046" s="106" t="s">
        <v>84</v>
      </c>
      <c r="O1046" s="106" t="s">
        <v>37</v>
      </c>
      <c r="P1046" s="107">
        <v>40067</v>
      </c>
      <c r="Q1046" s="106" t="s">
        <v>35</v>
      </c>
      <c r="R1046" s="107">
        <v>39980</v>
      </c>
      <c r="S1046" s="106" t="s">
        <v>35</v>
      </c>
      <c r="T1046" s="107">
        <v>39982</v>
      </c>
      <c r="U1046" s="106" t="s">
        <v>84</v>
      </c>
      <c r="V1046" s="106" t="s">
        <v>35</v>
      </c>
      <c r="W1046" s="107">
        <v>40067</v>
      </c>
      <c r="X1046" s="106" t="s">
        <v>84</v>
      </c>
      <c r="Y1046" s="106" t="s">
        <v>36</v>
      </c>
      <c r="Z1046" s="107">
        <v>40067</v>
      </c>
      <c r="AA1046" s="106" t="s">
        <v>86</v>
      </c>
    </row>
    <row r="1047" spans="1:27" x14ac:dyDescent="0.25">
      <c r="A1047" s="106" t="s">
        <v>2852</v>
      </c>
      <c r="B1047" s="106" t="s">
        <v>3122</v>
      </c>
      <c r="C1047" s="106" t="s">
        <v>4611</v>
      </c>
      <c r="D1047" s="106" t="s">
        <v>4612</v>
      </c>
      <c r="F1047" s="106" t="s">
        <v>4613</v>
      </c>
      <c r="G1047" s="106" t="s">
        <v>3165</v>
      </c>
      <c r="H1047" s="106" t="s">
        <v>3122</v>
      </c>
      <c r="I1047" s="106" t="s">
        <v>4614</v>
      </c>
      <c r="J1047" s="106" t="s">
        <v>105</v>
      </c>
      <c r="K1047" s="106" t="s">
        <v>84</v>
      </c>
      <c r="M1047" s="107">
        <v>42639</v>
      </c>
      <c r="N1047" s="106" t="s">
        <v>84</v>
      </c>
      <c r="O1047" s="106" t="s">
        <v>39</v>
      </c>
      <c r="P1047" s="107">
        <v>42639</v>
      </c>
      <c r="Q1047" s="106" t="s">
        <v>35</v>
      </c>
      <c r="R1047" s="107">
        <v>41848</v>
      </c>
      <c r="S1047" s="106" t="s">
        <v>35</v>
      </c>
      <c r="T1047" s="107">
        <v>42481</v>
      </c>
      <c r="U1047" s="106" t="s">
        <v>84</v>
      </c>
      <c r="V1047" s="106" t="s">
        <v>35</v>
      </c>
      <c r="W1047" s="107">
        <v>42745</v>
      </c>
      <c r="X1047" s="106" t="s">
        <v>84</v>
      </c>
      <c r="Y1047" s="106" t="s">
        <v>42</v>
      </c>
      <c r="Z1047" s="107">
        <v>42643</v>
      </c>
      <c r="AA1047" s="106" t="s">
        <v>86</v>
      </c>
    </row>
    <row r="1048" spans="1:27" x14ac:dyDescent="0.25">
      <c r="A1048" s="106" t="s">
        <v>2852</v>
      </c>
      <c r="B1048" s="106" t="s">
        <v>3122</v>
      </c>
      <c r="C1048" s="106" t="s">
        <v>4615</v>
      </c>
      <c r="D1048" s="106" t="s">
        <v>4616</v>
      </c>
      <c r="F1048" s="106" t="s">
        <v>4617</v>
      </c>
      <c r="G1048" s="106" t="s">
        <v>4618</v>
      </c>
      <c r="H1048" s="106" t="s">
        <v>3122</v>
      </c>
      <c r="I1048" s="106" t="s">
        <v>4619</v>
      </c>
      <c r="J1048" s="106" t="s">
        <v>105</v>
      </c>
      <c r="K1048" s="106" t="s">
        <v>84</v>
      </c>
      <c r="M1048" s="107">
        <v>41149</v>
      </c>
      <c r="N1048" s="106" t="s">
        <v>84</v>
      </c>
      <c r="O1048" s="106" t="s">
        <v>37</v>
      </c>
      <c r="P1048" s="107">
        <v>41180</v>
      </c>
      <c r="Q1048" s="106" t="s">
        <v>35</v>
      </c>
      <c r="R1048" s="107">
        <v>40932</v>
      </c>
      <c r="S1048" s="106" t="s">
        <v>35</v>
      </c>
      <c r="T1048" s="107">
        <v>40932</v>
      </c>
      <c r="U1048" s="106" t="s">
        <v>84</v>
      </c>
      <c r="V1048" s="106" t="s">
        <v>35</v>
      </c>
      <c r="W1048" s="107">
        <v>41180</v>
      </c>
      <c r="X1048" s="106" t="s">
        <v>84</v>
      </c>
      <c r="Y1048" s="106" t="s">
        <v>42</v>
      </c>
      <c r="Z1048" s="107">
        <v>41180</v>
      </c>
      <c r="AA1048" s="106" t="s">
        <v>86</v>
      </c>
    </row>
    <row r="1049" spans="1:27" x14ac:dyDescent="0.25">
      <c r="A1049" s="106" t="s">
        <v>2852</v>
      </c>
      <c r="B1049" s="106" t="s">
        <v>3122</v>
      </c>
      <c r="C1049" s="106" t="s">
        <v>4620</v>
      </c>
      <c r="D1049" s="106" t="s">
        <v>4621</v>
      </c>
      <c r="F1049" s="106" t="s">
        <v>4622</v>
      </c>
      <c r="G1049" s="106" t="s">
        <v>3508</v>
      </c>
      <c r="H1049" s="106" t="s">
        <v>3122</v>
      </c>
      <c r="I1049" s="106" t="s">
        <v>3699</v>
      </c>
      <c r="J1049" s="106" t="s">
        <v>83</v>
      </c>
      <c r="K1049" s="106" t="s">
        <v>84</v>
      </c>
      <c r="M1049" s="107">
        <v>36977</v>
      </c>
      <c r="N1049" s="106" t="s">
        <v>84</v>
      </c>
      <c r="O1049" s="106" t="s">
        <v>39</v>
      </c>
      <c r="P1049" s="107">
        <v>36977</v>
      </c>
      <c r="Q1049" s="106" t="s">
        <v>35</v>
      </c>
      <c r="R1049" s="107">
        <v>36728</v>
      </c>
      <c r="S1049" s="106" t="s">
        <v>35</v>
      </c>
      <c r="T1049" s="107">
        <v>36728</v>
      </c>
      <c r="U1049" s="106" t="s">
        <v>84</v>
      </c>
      <c r="V1049" s="106" t="s">
        <v>35</v>
      </c>
      <c r="W1049" s="107">
        <v>36977</v>
      </c>
      <c r="X1049" s="106" t="s">
        <v>84</v>
      </c>
      <c r="Y1049" s="106" t="s">
        <v>36</v>
      </c>
      <c r="Z1049" s="107">
        <v>36977</v>
      </c>
      <c r="AA1049" s="106" t="s">
        <v>86</v>
      </c>
    </row>
    <row r="1050" spans="1:27" x14ac:dyDescent="0.25">
      <c r="A1050" s="106" t="s">
        <v>2852</v>
      </c>
      <c r="B1050" s="106" t="s">
        <v>3122</v>
      </c>
      <c r="C1050" s="106" t="s">
        <v>4623</v>
      </c>
      <c r="D1050" s="106" t="s">
        <v>4624</v>
      </c>
      <c r="F1050" s="106" t="s">
        <v>4625</v>
      </c>
      <c r="G1050" s="106" t="s">
        <v>4430</v>
      </c>
      <c r="H1050" s="106" t="s">
        <v>3122</v>
      </c>
      <c r="I1050" s="106" t="s">
        <v>3281</v>
      </c>
      <c r="J1050" s="106" t="s">
        <v>116</v>
      </c>
      <c r="K1050" s="106" t="s">
        <v>84</v>
      </c>
      <c r="M1050" s="107">
        <v>39912</v>
      </c>
      <c r="N1050" s="106" t="s">
        <v>84</v>
      </c>
      <c r="O1050" s="106" t="s">
        <v>37</v>
      </c>
      <c r="P1050" s="107">
        <v>39912</v>
      </c>
      <c r="Q1050" s="106" t="s">
        <v>35</v>
      </c>
      <c r="R1050" s="107">
        <v>39797</v>
      </c>
      <c r="S1050" s="106" t="s">
        <v>35</v>
      </c>
      <c r="T1050" s="107">
        <v>39797</v>
      </c>
      <c r="U1050" s="106" t="s">
        <v>84</v>
      </c>
      <c r="V1050" s="106" t="s">
        <v>35</v>
      </c>
      <c r="W1050" s="107">
        <v>39912</v>
      </c>
      <c r="X1050" s="106" t="s">
        <v>84</v>
      </c>
      <c r="Y1050" s="106" t="s">
        <v>36</v>
      </c>
      <c r="Z1050" s="107">
        <v>39912</v>
      </c>
      <c r="AA1050" s="106" t="s">
        <v>86</v>
      </c>
    </row>
    <row r="1051" spans="1:27" x14ac:dyDescent="0.25">
      <c r="A1051" s="106" t="s">
        <v>2852</v>
      </c>
      <c r="B1051" s="106" t="s">
        <v>3122</v>
      </c>
      <c r="C1051" s="106" t="s">
        <v>4626</v>
      </c>
      <c r="D1051" s="106" t="s">
        <v>4624</v>
      </c>
      <c r="F1051" s="106" t="s">
        <v>4627</v>
      </c>
      <c r="G1051" s="106" t="s">
        <v>4628</v>
      </c>
      <c r="H1051" s="106" t="s">
        <v>3122</v>
      </c>
      <c r="I1051" s="106" t="s">
        <v>4629</v>
      </c>
      <c r="J1051" s="106" t="s">
        <v>105</v>
      </c>
      <c r="K1051" s="106" t="s">
        <v>84</v>
      </c>
      <c r="M1051" s="107">
        <v>39912</v>
      </c>
      <c r="N1051" s="106" t="s">
        <v>84</v>
      </c>
      <c r="O1051" s="106" t="s">
        <v>37</v>
      </c>
      <c r="P1051" s="107">
        <v>39912</v>
      </c>
      <c r="Q1051" s="106" t="s">
        <v>35</v>
      </c>
      <c r="R1051" s="107">
        <v>39797</v>
      </c>
      <c r="S1051" s="106" t="s">
        <v>35</v>
      </c>
      <c r="T1051" s="107">
        <v>39797</v>
      </c>
      <c r="U1051" s="106" t="s">
        <v>84</v>
      </c>
      <c r="V1051" s="106" t="s">
        <v>35</v>
      </c>
      <c r="W1051" s="107">
        <v>39912</v>
      </c>
      <c r="X1051" s="106" t="s">
        <v>84</v>
      </c>
      <c r="Y1051" s="106" t="s">
        <v>36</v>
      </c>
      <c r="Z1051" s="107">
        <v>39912</v>
      </c>
      <c r="AA1051" s="106" t="s">
        <v>86</v>
      </c>
    </row>
    <row r="1052" spans="1:27" x14ac:dyDescent="0.25">
      <c r="A1052" s="106" t="s">
        <v>2852</v>
      </c>
      <c r="B1052" s="106" t="s">
        <v>3122</v>
      </c>
      <c r="C1052" s="106" t="s">
        <v>4630</v>
      </c>
      <c r="D1052" s="106" t="s">
        <v>4631</v>
      </c>
      <c r="F1052" s="106" t="s">
        <v>4632</v>
      </c>
      <c r="G1052" s="106" t="s">
        <v>3928</v>
      </c>
      <c r="H1052" s="106" t="s">
        <v>3122</v>
      </c>
      <c r="I1052" s="106" t="s">
        <v>4633</v>
      </c>
      <c r="J1052" s="106" t="s">
        <v>116</v>
      </c>
      <c r="K1052" s="106" t="s">
        <v>84</v>
      </c>
      <c r="M1052" s="107">
        <v>41514</v>
      </c>
      <c r="N1052" s="106" t="s">
        <v>84</v>
      </c>
      <c r="O1052" s="106" t="s">
        <v>37</v>
      </c>
      <c r="P1052" s="107">
        <v>41514</v>
      </c>
      <c r="Q1052" s="106" t="s">
        <v>35</v>
      </c>
      <c r="R1052" s="107">
        <v>41451</v>
      </c>
      <c r="S1052" s="106" t="s">
        <v>35</v>
      </c>
      <c r="T1052" s="107">
        <v>41451</v>
      </c>
      <c r="U1052" s="106" t="s">
        <v>84</v>
      </c>
      <c r="V1052" s="106" t="s">
        <v>35</v>
      </c>
      <c r="W1052" s="107">
        <v>41514</v>
      </c>
      <c r="X1052" s="106" t="s">
        <v>84</v>
      </c>
      <c r="Y1052" s="106" t="s">
        <v>36</v>
      </c>
      <c r="Z1052" s="107">
        <v>41514</v>
      </c>
      <c r="AA1052" s="106" t="s">
        <v>86</v>
      </c>
    </row>
    <row r="1053" spans="1:27" x14ac:dyDescent="0.25">
      <c r="A1053" s="106" t="s">
        <v>2852</v>
      </c>
      <c r="B1053" s="106" t="s">
        <v>3122</v>
      </c>
      <c r="C1053" s="106" t="s">
        <v>4634</v>
      </c>
      <c r="D1053" s="106" t="s">
        <v>4635</v>
      </c>
      <c r="F1053" s="106" t="s">
        <v>4636</v>
      </c>
      <c r="G1053" s="106" t="s">
        <v>4414</v>
      </c>
      <c r="H1053" s="106" t="s">
        <v>3122</v>
      </c>
      <c r="I1053" s="106" t="s">
        <v>4415</v>
      </c>
      <c r="J1053" s="106" t="s">
        <v>83</v>
      </c>
      <c r="K1053" s="106" t="s">
        <v>84</v>
      </c>
      <c r="M1053" s="107">
        <v>41547</v>
      </c>
      <c r="N1053" s="106" t="s">
        <v>84</v>
      </c>
      <c r="O1053" s="106" t="s">
        <v>39</v>
      </c>
      <c r="P1053" s="107">
        <v>41547</v>
      </c>
      <c r="Q1053" s="106" t="s">
        <v>35</v>
      </c>
      <c r="R1053" s="107">
        <v>37727</v>
      </c>
      <c r="S1053" s="106" t="s">
        <v>35</v>
      </c>
      <c r="T1053" s="107">
        <v>37727</v>
      </c>
      <c r="U1053" s="106" t="s">
        <v>84</v>
      </c>
      <c r="V1053" s="106" t="s">
        <v>35</v>
      </c>
      <c r="W1053" s="107">
        <v>41547</v>
      </c>
      <c r="X1053" s="106" t="s">
        <v>84</v>
      </c>
      <c r="Y1053" s="106" t="s">
        <v>42</v>
      </c>
      <c r="Z1053" s="107">
        <v>41547</v>
      </c>
      <c r="AA1053" s="106" t="s">
        <v>86</v>
      </c>
    </row>
    <row r="1054" spans="1:27" x14ac:dyDescent="0.25">
      <c r="A1054" s="106" t="s">
        <v>2852</v>
      </c>
      <c r="B1054" s="106" t="s">
        <v>3122</v>
      </c>
      <c r="C1054" s="106" t="s">
        <v>4637</v>
      </c>
      <c r="D1054" s="106" t="s">
        <v>4638</v>
      </c>
      <c r="F1054" s="106" t="s">
        <v>4639</v>
      </c>
      <c r="G1054" s="106" t="s">
        <v>4640</v>
      </c>
      <c r="H1054" s="106" t="s">
        <v>3122</v>
      </c>
      <c r="I1054" s="106" t="s">
        <v>4641</v>
      </c>
      <c r="J1054" s="106" t="s">
        <v>116</v>
      </c>
      <c r="K1054" s="106" t="s">
        <v>84</v>
      </c>
      <c r="M1054" s="107">
        <v>41421</v>
      </c>
      <c r="N1054" s="106" t="s">
        <v>84</v>
      </c>
      <c r="O1054" s="106" t="s">
        <v>39</v>
      </c>
      <c r="P1054" s="107">
        <v>41421</v>
      </c>
      <c r="Q1054" s="106" t="s">
        <v>35</v>
      </c>
      <c r="R1054" s="107">
        <v>41359</v>
      </c>
      <c r="S1054" s="106" t="s">
        <v>35</v>
      </c>
      <c r="T1054" s="107">
        <v>41359</v>
      </c>
      <c r="U1054" s="106" t="s">
        <v>84</v>
      </c>
      <c r="V1054" s="106" t="s">
        <v>35</v>
      </c>
      <c r="W1054" s="107">
        <v>41421</v>
      </c>
      <c r="X1054" s="106" t="s">
        <v>84</v>
      </c>
      <c r="Y1054" s="106" t="s">
        <v>36</v>
      </c>
      <c r="Z1054" s="107">
        <v>41421</v>
      </c>
      <c r="AA1054" s="106" t="s">
        <v>86</v>
      </c>
    </row>
    <row r="1055" spans="1:27" x14ac:dyDescent="0.25">
      <c r="A1055" s="106" t="s">
        <v>2852</v>
      </c>
      <c r="B1055" s="106" t="s">
        <v>3122</v>
      </c>
      <c r="C1055" s="106" t="s">
        <v>4642</v>
      </c>
      <c r="D1055" s="106" t="s">
        <v>4643</v>
      </c>
      <c r="F1055" s="106" t="s">
        <v>4644</v>
      </c>
      <c r="G1055" s="106" t="s">
        <v>4645</v>
      </c>
      <c r="H1055" s="106" t="s">
        <v>3122</v>
      </c>
      <c r="I1055" s="106" t="s">
        <v>4646</v>
      </c>
      <c r="J1055" s="106" t="s">
        <v>83</v>
      </c>
      <c r="K1055" s="106" t="s">
        <v>84</v>
      </c>
      <c r="M1055" s="107">
        <v>36360</v>
      </c>
      <c r="N1055" s="106" t="s">
        <v>84</v>
      </c>
      <c r="O1055" s="106" t="s">
        <v>39</v>
      </c>
      <c r="P1055" s="107">
        <v>36360</v>
      </c>
      <c r="Q1055" s="106" t="s">
        <v>35</v>
      </c>
      <c r="R1055" s="107">
        <v>36510</v>
      </c>
      <c r="S1055" s="106" t="s">
        <v>35</v>
      </c>
      <c r="T1055" s="107">
        <v>36510</v>
      </c>
      <c r="U1055" s="106" t="s">
        <v>84</v>
      </c>
      <c r="V1055" s="106" t="s">
        <v>35</v>
      </c>
      <c r="W1055" s="107">
        <v>36360</v>
      </c>
      <c r="X1055" s="106" t="s">
        <v>84</v>
      </c>
      <c r="Y1055" s="106" t="s">
        <v>36</v>
      </c>
      <c r="Z1055" s="107">
        <v>36360</v>
      </c>
      <c r="AA1055" s="106" t="s">
        <v>86</v>
      </c>
    </row>
    <row r="1056" spans="1:27" x14ac:dyDescent="0.25">
      <c r="A1056" s="106" t="s">
        <v>2852</v>
      </c>
      <c r="B1056" s="106" t="s">
        <v>3122</v>
      </c>
      <c r="C1056" s="106" t="s">
        <v>4647</v>
      </c>
      <c r="D1056" s="106" t="s">
        <v>4648</v>
      </c>
      <c r="F1056" s="106" t="s">
        <v>4649</v>
      </c>
      <c r="G1056" s="106" t="s">
        <v>3441</v>
      </c>
      <c r="H1056" s="106" t="s">
        <v>3122</v>
      </c>
      <c r="I1056" s="106" t="s">
        <v>4650</v>
      </c>
      <c r="J1056" s="106" t="s">
        <v>116</v>
      </c>
      <c r="K1056" s="106" t="s">
        <v>85</v>
      </c>
      <c r="N1056" s="106" t="s">
        <v>85</v>
      </c>
      <c r="Q1056" s="106" t="s">
        <v>35</v>
      </c>
      <c r="R1056" s="107">
        <v>40660</v>
      </c>
      <c r="S1056" s="106" t="s">
        <v>35</v>
      </c>
      <c r="T1056" s="107">
        <v>40660</v>
      </c>
      <c r="U1056" s="106" t="s">
        <v>85</v>
      </c>
      <c r="X1056" s="106" t="s">
        <v>85</v>
      </c>
      <c r="AA1056" s="106" t="s">
        <v>86</v>
      </c>
    </row>
    <row r="1057" spans="1:27" x14ac:dyDescent="0.25">
      <c r="A1057" s="106" t="s">
        <v>2852</v>
      </c>
      <c r="B1057" s="106" t="s">
        <v>3122</v>
      </c>
      <c r="C1057" s="106" t="s">
        <v>4651</v>
      </c>
      <c r="D1057" s="106" t="s">
        <v>4652</v>
      </c>
      <c r="F1057" s="106" t="s">
        <v>4653</v>
      </c>
      <c r="G1057" s="106" t="s">
        <v>3849</v>
      </c>
      <c r="H1057" s="106" t="s">
        <v>3122</v>
      </c>
      <c r="I1057" s="106" t="s">
        <v>3850</v>
      </c>
      <c r="K1057" s="106" t="s">
        <v>84</v>
      </c>
      <c r="M1057" s="107">
        <v>41547</v>
      </c>
      <c r="N1057" s="106" t="s">
        <v>84</v>
      </c>
      <c r="O1057" s="106" t="s">
        <v>39</v>
      </c>
      <c r="P1057" s="107">
        <v>41547</v>
      </c>
      <c r="Q1057" s="106" t="s">
        <v>35</v>
      </c>
      <c r="R1057" s="107">
        <v>41394</v>
      </c>
      <c r="S1057" s="106" t="s">
        <v>35</v>
      </c>
      <c r="T1057" s="107">
        <v>41394</v>
      </c>
      <c r="U1057" s="106" t="s">
        <v>84</v>
      </c>
      <c r="V1057" s="106" t="s">
        <v>35</v>
      </c>
      <c r="W1057" s="107">
        <v>41547</v>
      </c>
      <c r="X1057" s="106" t="s">
        <v>84</v>
      </c>
      <c r="Y1057" s="106" t="s">
        <v>36</v>
      </c>
      <c r="Z1057" s="107">
        <v>41547</v>
      </c>
      <c r="AA1057" s="106" t="s">
        <v>86</v>
      </c>
    </row>
    <row r="1058" spans="1:27" x14ac:dyDescent="0.25">
      <c r="A1058" s="106" t="s">
        <v>2852</v>
      </c>
      <c r="B1058" s="106" t="s">
        <v>3122</v>
      </c>
      <c r="C1058" s="106" t="s">
        <v>4654</v>
      </c>
      <c r="D1058" s="106" t="s">
        <v>4655</v>
      </c>
      <c r="F1058" s="106" t="s">
        <v>4656</v>
      </c>
      <c r="G1058" s="106" t="s">
        <v>4382</v>
      </c>
      <c r="H1058" s="106" t="s">
        <v>3122</v>
      </c>
      <c r="I1058" s="106" t="s">
        <v>3929</v>
      </c>
      <c r="J1058" s="106" t="s">
        <v>83</v>
      </c>
      <c r="K1058" s="106" t="s">
        <v>85</v>
      </c>
      <c r="N1058" s="106" t="s">
        <v>85</v>
      </c>
      <c r="Q1058" s="106" t="s">
        <v>35</v>
      </c>
      <c r="R1058" s="107">
        <v>37532</v>
      </c>
      <c r="S1058" s="106" t="s">
        <v>35</v>
      </c>
      <c r="T1058" s="107">
        <v>37532</v>
      </c>
      <c r="U1058" s="106" t="s">
        <v>85</v>
      </c>
      <c r="X1058" s="106" t="s">
        <v>85</v>
      </c>
      <c r="AA1058" s="106" t="s">
        <v>86</v>
      </c>
    </row>
    <row r="1059" spans="1:27" x14ac:dyDescent="0.25">
      <c r="A1059" s="106" t="s">
        <v>2852</v>
      </c>
      <c r="B1059" s="106" t="s">
        <v>3122</v>
      </c>
      <c r="C1059" s="106" t="s">
        <v>4657</v>
      </c>
      <c r="D1059" s="106" t="s">
        <v>4658</v>
      </c>
      <c r="F1059" s="106" t="s">
        <v>4659</v>
      </c>
      <c r="G1059" s="106" t="s">
        <v>3317</v>
      </c>
      <c r="H1059" s="106" t="s">
        <v>3122</v>
      </c>
      <c r="I1059" s="106" t="s">
        <v>3828</v>
      </c>
      <c r="J1059" s="106" t="s">
        <v>105</v>
      </c>
      <c r="K1059" s="106" t="s">
        <v>84</v>
      </c>
      <c r="M1059" s="107">
        <v>40892</v>
      </c>
      <c r="N1059" s="106" t="s">
        <v>84</v>
      </c>
      <c r="O1059" s="106" t="s">
        <v>39</v>
      </c>
      <c r="P1059" s="107">
        <v>41142</v>
      </c>
      <c r="Q1059" s="106" t="s">
        <v>35</v>
      </c>
      <c r="R1059" s="107">
        <v>40403</v>
      </c>
      <c r="S1059" s="106" t="s">
        <v>35</v>
      </c>
      <c r="T1059" s="107">
        <v>40403</v>
      </c>
      <c r="U1059" s="106" t="s">
        <v>84</v>
      </c>
      <c r="V1059" s="106" t="s">
        <v>35</v>
      </c>
      <c r="W1059" s="107">
        <v>41142</v>
      </c>
      <c r="X1059" s="106" t="s">
        <v>85</v>
      </c>
      <c r="AA1059" s="106" t="s">
        <v>86</v>
      </c>
    </row>
    <row r="1060" spans="1:27" x14ac:dyDescent="0.25">
      <c r="A1060" s="106" t="s">
        <v>2852</v>
      </c>
      <c r="B1060" s="106" t="s">
        <v>3122</v>
      </c>
      <c r="C1060" s="106" t="s">
        <v>4660</v>
      </c>
      <c r="D1060" s="106" t="s">
        <v>4661</v>
      </c>
      <c r="F1060" s="106" t="s">
        <v>4662</v>
      </c>
      <c r="G1060" s="106" t="s">
        <v>4663</v>
      </c>
      <c r="H1060" s="106" t="s">
        <v>3122</v>
      </c>
      <c r="I1060" s="106" t="s">
        <v>4664</v>
      </c>
      <c r="K1060" s="106" t="s">
        <v>85</v>
      </c>
      <c r="N1060" s="106" t="s">
        <v>85</v>
      </c>
      <c r="U1060" s="106" t="s">
        <v>85</v>
      </c>
      <c r="X1060" s="106" t="s">
        <v>85</v>
      </c>
      <c r="AA1060" s="106" t="s">
        <v>86</v>
      </c>
    </row>
    <row r="1061" spans="1:27" x14ac:dyDescent="0.25">
      <c r="A1061" s="106" t="s">
        <v>2852</v>
      </c>
      <c r="B1061" s="106" t="s">
        <v>4665</v>
      </c>
      <c r="C1061" s="106" t="s">
        <v>4666</v>
      </c>
      <c r="D1061" s="106" t="s">
        <v>4667</v>
      </c>
      <c r="F1061" s="106" t="s">
        <v>4668</v>
      </c>
      <c r="G1061" s="106" t="s">
        <v>4669</v>
      </c>
      <c r="H1061" s="106" t="s">
        <v>4665</v>
      </c>
      <c r="I1061" s="106" t="s">
        <v>4670</v>
      </c>
      <c r="K1061" s="106" t="s">
        <v>84</v>
      </c>
      <c r="M1061" s="107">
        <v>40037</v>
      </c>
      <c r="N1061" s="106" t="s">
        <v>84</v>
      </c>
      <c r="O1061" s="106" t="s">
        <v>37</v>
      </c>
      <c r="P1061" s="107">
        <v>40037</v>
      </c>
      <c r="Q1061" s="106" t="s">
        <v>35</v>
      </c>
      <c r="R1061" s="107">
        <v>39924</v>
      </c>
      <c r="S1061" s="106" t="s">
        <v>35</v>
      </c>
      <c r="T1061" s="107">
        <v>39924</v>
      </c>
      <c r="U1061" s="106" t="s">
        <v>84</v>
      </c>
      <c r="V1061" s="106" t="s">
        <v>35</v>
      </c>
      <c r="W1061" s="107">
        <v>40037</v>
      </c>
      <c r="X1061" s="106" t="s">
        <v>84</v>
      </c>
      <c r="Y1061" s="106" t="s">
        <v>42</v>
      </c>
      <c r="Z1061" s="107">
        <v>40037</v>
      </c>
      <c r="AA1061" s="106" t="s">
        <v>86</v>
      </c>
    </row>
    <row r="1062" spans="1:27" x14ac:dyDescent="0.25">
      <c r="A1062" s="106" t="s">
        <v>2852</v>
      </c>
      <c r="B1062" s="106" t="s">
        <v>4665</v>
      </c>
      <c r="C1062" s="106" t="s">
        <v>4671</v>
      </c>
      <c r="D1062" s="106" t="s">
        <v>3158</v>
      </c>
      <c r="F1062" s="106" t="s">
        <v>4672</v>
      </c>
      <c r="G1062" s="106" t="s">
        <v>4673</v>
      </c>
      <c r="H1062" s="106" t="s">
        <v>4665</v>
      </c>
      <c r="I1062" s="106" t="s">
        <v>4674</v>
      </c>
      <c r="J1062" s="106" t="s">
        <v>83</v>
      </c>
      <c r="K1062" s="106" t="s">
        <v>84</v>
      </c>
      <c r="M1062" s="107">
        <v>44449</v>
      </c>
      <c r="N1062" s="106" t="s">
        <v>84</v>
      </c>
      <c r="O1062" s="106" t="s">
        <v>39</v>
      </c>
      <c r="P1062" s="107">
        <v>44449</v>
      </c>
      <c r="Q1062" s="106" t="s">
        <v>35</v>
      </c>
      <c r="R1062" s="107">
        <v>38258</v>
      </c>
      <c r="S1062" s="106" t="s">
        <v>35</v>
      </c>
      <c r="T1062" s="107">
        <v>42746</v>
      </c>
      <c r="U1062" s="106" t="s">
        <v>84</v>
      </c>
      <c r="V1062" s="106" t="s">
        <v>35</v>
      </c>
      <c r="W1062" s="107">
        <v>44449</v>
      </c>
      <c r="X1062" s="106" t="s">
        <v>85</v>
      </c>
      <c r="AA1062" s="106" t="s">
        <v>86</v>
      </c>
    </row>
    <row r="1063" spans="1:27" x14ac:dyDescent="0.25">
      <c r="A1063" s="106" t="s">
        <v>2852</v>
      </c>
      <c r="B1063" s="106" t="s">
        <v>4665</v>
      </c>
      <c r="C1063" s="106" t="s">
        <v>4675</v>
      </c>
      <c r="D1063" s="106" t="s">
        <v>3158</v>
      </c>
      <c r="F1063" s="106" t="s">
        <v>4676</v>
      </c>
      <c r="G1063" s="106" t="s">
        <v>143</v>
      </c>
      <c r="H1063" s="106" t="s">
        <v>4665</v>
      </c>
      <c r="I1063" s="106" t="s">
        <v>4677</v>
      </c>
      <c r="J1063" s="106" t="s">
        <v>83</v>
      </c>
      <c r="K1063" s="106" t="s">
        <v>84</v>
      </c>
      <c r="M1063" s="107">
        <v>42844</v>
      </c>
      <c r="N1063" s="106" t="s">
        <v>84</v>
      </c>
      <c r="O1063" s="106" t="s">
        <v>39</v>
      </c>
      <c r="P1063" s="107">
        <v>43724</v>
      </c>
      <c r="Q1063" s="106" t="s">
        <v>35</v>
      </c>
      <c r="R1063" s="107">
        <v>37530</v>
      </c>
      <c r="S1063" s="106" t="s">
        <v>35</v>
      </c>
      <c r="T1063" s="107">
        <v>42206</v>
      </c>
      <c r="U1063" s="106" t="s">
        <v>84</v>
      </c>
      <c r="V1063" s="106" t="s">
        <v>35</v>
      </c>
      <c r="W1063" s="107">
        <v>43724</v>
      </c>
      <c r="X1063" s="106" t="s">
        <v>85</v>
      </c>
      <c r="AA1063" s="106" t="s">
        <v>86</v>
      </c>
    </row>
    <row r="1064" spans="1:27" x14ac:dyDescent="0.25">
      <c r="A1064" s="106" t="s">
        <v>2852</v>
      </c>
      <c r="B1064" s="106" t="s">
        <v>4665</v>
      </c>
      <c r="C1064" s="106" t="s">
        <v>4678</v>
      </c>
      <c r="D1064" s="106" t="s">
        <v>4679</v>
      </c>
      <c r="F1064" s="106" t="s">
        <v>4680</v>
      </c>
      <c r="G1064" s="106" t="s">
        <v>4681</v>
      </c>
      <c r="H1064" s="106" t="s">
        <v>4665</v>
      </c>
      <c r="I1064" s="106" t="s">
        <v>4682</v>
      </c>
      <c r="K1064" s="106" t="s">
        <v>85</v>
      </c>
      <c r="N1064" s="106" t="s">
        <v>85</v>
      </c>
      <c r="U1064" s="106" t="s">
        <v>85</v>
      </c>
      <c r="X1064" s="106" t="s">
        <v>85</v>
      </c>
      <c r="AA1064" s="106" t="s">
        <v>86</v>
      </c>
    </row>
    <row r="1065" spans="1:27" x14ac:dyDescent="0.25">
      <c r="A1065" s="106" t="s">
        <v>2852</v>
      </c>
      <c r="B1065" s="106" t="s">
        <v>4665</v>
      </c>
      <c r="C1065" s="106" t="s">
        <v>4683</v>
      </c>
      <c r="D1065" s="106" t="s">
        <v>4684</v>
      </c>
      <c r="F1065" s="106" t="s">
        <v>4685</v>
      </c>
      <c r="G1065" s="106" t="s">
        <v>4686</v>
      </c>
      <c r="H1065" s="106" t="s">
        <v>4665</v>
      </c>
      <c r="I1065" s="106" t="s">
        <v>4687</v>
      </c>
      <c r="K1065" s="106" t="s">
        <v>84</v>
      </c>
      <c r="M1065" s="107">
        <v>40022</v>
      </c>
      <c r="N1065" s="106" t="s">
        <v>84</v>
      </c>
      <c r="O1065" s="106" t="s">
        <v>37</v>
      </c>
      <c r="P1065" s="107">
        <v>40022</v>
      </c>
      <c r="Q1065" s="106" t="s">
        <v>35</v>
      </c>
      <c r="R1065" s="107">
        <v>39889</v>
      </c>
      <c r="S1065" s="106" t="s">
        <v>35</v>
      </c>
      <c r="T1065" s="107">
        <v>39889</v>
      </c>
      <c r="U1065" s="106" t="s">
        <v>84</v>
      </c>
      <c r="V1065" s="106" t="s">
        <v>35</v>
      </c>
      <c r="W1065" s="107">
        <v>40022</v>
      </c>
      <c r="X1065" s="106" t="s">
        <v>84</v>
      </c>
      <c r="Y1065" s="106" t="s">
        <v>36</v>
      </c>
      <c r="Z1065" s="107">
        <v>40022</v>
      </c>
      <c r="AA1065" s="106" t="s">
        <v>86</v>
      </c>
    </row>
    <row r="1066" spans="1:27" x14ac:dyDescent="0.25">
      <c r="A1066" s="106" t="s">
        <v>2852</v>
      </c>
      <c r="B1066" s="106" t="s">
        <v>4665</v>
      </c>
      <c r="C1066" s="106" t="s">
        <v>4688</v>
      </c>
      <c r="D1066" s="106" t="s">
        <v>4689</v>
      </c>
      <c r="F1066" s="106" t="s">
        <v>4690</v>
      </c>
      <c r="G1066" s="106" t="s">
        <v>4691</v>
      </c>
      <c r="H1066" s="106" t="s">
        <v>4665</v>
      </c>
      <c r="I1066" s="106" t="s">
        <v>4692</v>
      </c>
      <c r="J1066" s="106" t="s">
        <v>116</v>
      </c>
      <c r="K1066" s="106" t="s">
        <v>84</v>
      </c>
      <c r="M1066" s="107">
        <v>42990</v>
      </c>
      <c r="N1066" s="106" t="s">
        <v>84</v>
      </c>
      <c r="O1066" s="106" t="s">
        <v>39</v>
      </c>
      <c r="P1066" s="107">
        <v>42990</v>
      </c>
      <c r="Q1066" s="106" t="s">
        <v>35</v>
      </c>
      <c r="R1066" s="107">
        <v>40084</v>
      </c>
      <c r="S1066" s="106" t="s">
        <v>35</v>
      </c>
      <c r="T1066" s="107">
        <v>40438</v>
      </c>
      <c r="U1066" s="106" t="s">
        <v>84</v>
      </c>
      <c r="V1066" s="106" t="s">
        <v>35</v>
      </c>
      <c r="W1066" s="107">
        <v>42990</v>
      </c>
      <c r="X1066" s="106" t="s">
        <v>85</v>
      </c>
      <c r="AA1066" s="106" t="s">
        <v>86</v>
      </c>
    </row>
    <row r="1067" spans="1:27" x14ac:dyDescent="0.25">
      <c r="A1067" s="106" t="s">
        <v>2852</v>
      </c>
      <c r="B1067" s="106" t="s">
        <v>4665</v>
      </c>
      <c r="C1067" s="106" t="s">
        <v>4693</v>
      </c>
      <c r="D1067" s="106" t="s">
        <v>4694</v>
      </c>
      <c r="F1067" s="106" t="s">
        <v>4695</v>
      </c>
      <c r="G1067" s="106" t="s">
        <v>4696</v>
      </c>
      <c r="H1067" s="106" t="s">
        <v>4665</v>
      </c>
      <c r="I1067" s="106" t="s">
        <v>4697</v>
      </c>
      <c r="J1067" s="106" t="s">
        <v>83</v>
      </c>
      <c r="K1067" s="106" t="s">
        <v>84</v>
      </c>
      <c r="M1067" s="107">
        <v>42640</v>
      </c>
      <c r="N1067" s="106" t="s">
        <v>84</v>
      </c>
      <c r="O1067" s="106" t="s">
        <v>39</v>
      </c>
      <c r="P1067" s="107">
        <v>42640</v>
      </c>
      <c r="Q1067" s="106" t="s">
        <v>35</v>
      </c>
      <c r="R1067" s="107">
        <v>38621</v>
      </c>
      <c r="S1067" s="106" t="s">
        <v>35</v>
      </c>
      <c r="T1067" s="107">
        <v>38989</v>
      </c>
      <c r="U1067" s="106" t="s">
        <v>84</v>
      </c>
      <c r="V1067" s="106" t="s">
        <v>35</v>
      </c>
      <c r="W1067" s="107">
        <v>42640</v>
      </c>
      <c r="X1067" s="106" t="s">
        <v>84</v>
      </c>
      <c r="Y1067" s="106" t="s">
        <v>42</v>
      </c>
      <c r="Z1067" s="107">
        <v>42640</v>
      </c>
      <c r="AA1067" s="106" t="s">
        <v>86</v>
      </c>
    </row>
    <row r="1068" spans="1:27" x14ac:dyDescent="0.25">
      <c r="A1068" s="106" t="s">
        <v>2852</v>
      </c>
      <c r="B1068" s="106" t="s">
        <v>4665</v>
      </c>
      <c r="C1068" s="106" t="s">
        <v>4698</v>
      </c>
      <c r="D1068" s="106" t="s">
        <v>4694</v>
      </c>
      <c r="F1068" s="106" t="s">
        <v>4695</v>
      </c>
      <c r="G1068" s="106" t="s">
        <v>4696</v>
      </c>
      <c r="H1068" s="106" t="s">
        <v>4665</v>
      </c>
      <c r="I1068" s="106" t="s">
        <v>4697</v>
      </c>
      <c r="J1068" s="106" t="s">
        <v>83</v>
      </c>
      <c r="K1068" s="106" t="s">
        <v>84</v>
      </c>
      <c r="M1068" s="107">
        <v>42640</v>
      </c>
      <c r="N1068" s="106" t="s">
        <v>84</v>
      </c>
      <c r="O1068" s="106" t="s">
        <v>39</v>
      </c>
      <c r="P1068" s="107">
        <v>42640</v>
      </c>
      <c r="Q1068" s="106" t="s">
        <v>35</v>
      </c>
      <c r="R1068" s="107">
        <v>37301</v>
      </c>
      <c r="S1068" s="106" t="s">
        <v>35</v>
      </c>
      <c r="T1068" s="107">
        <v>37301</v>
      </c>
      <c r="U1068" s="106" t="s">
        <v>84</v>
      </c>
      <c r="V1068" s="106" t="s">
        <v>35</v>
      </c>
      <c r="W1068" s="107">
        <v>42640</v>
      </c>
      <c r="X1068" s="106" t="s">
        <v>85</v>
      </c>
      <c r="AA1068" s="106" t="s">
        <v>86</v>
      </c>
    </row>
    <row r="1069" spans="1:27" x14ac:dyDescent="0.25">
      <c r="A1069" s="106" t="s">
        <v>2852</v>
      </c>
      <c r="B1069" s="106" t="s">
        <v>4665</v>
      </c>
      <c r="C1069" s="106" t="s">
        <v>4699</v>
      </c>
      <c r="D1069" s="106" t="s">
        <v>4700</v>
      </c>
      <c r="F1069" s="106" t="s">
        <v>4701</v>
      </c>
      <c r="G1069" s="106" t="s">
        <v>4702</v>
      </c>
      <c r="H1069" s="106" t="s">
        <v>4665</v>
      </c>
      <c r="I1069" s="106" t="s">
        <v>4703</v>
      </c>
      <c r="K1069" s="106" t="s">
        <v>84</v>
      </c>
      <c r="M1069" s="107">
        <v>39910</v>
      </c>
      <c r="N1069" s="106" t="s">
        <v>84</v>
      </c>
      <c r="O1069" s="106" t="s">
        <v>37</v>
      </c>
      <c r="P1069" s="107">
        <v>39910</v>
      </c>
      <c r="Q1069" s="106" t="s">
        <v>35</v>
      </c>
      <c r="R1069" s="107">
        <v>39835</v>
      </c>
      <c r="S1069" s="106" t="s">
        <v>35</v>
      </c>
      <c r="T1069" s="107">
        <v>39835</v>
      </c>
      <c r="U1069" s="106" t="s">
        <v>84</v>
      </c>
      <c r="V1069" s="106" t="s">
        <v>35</v>
      </c>
      <c r="W1069" s="107">
        <v>39910</v>
      </c>
      <c r="X1069" s="106" t="s">
        <v>84</v>
      </c>
      <c r="Y1069" s="106" t="s">
        <v>36</v>
      </c>
      <c r="Z1069" s="107">
        <v>39910</v>
      </c>
      <c r="AA1069" s="106" t="s">
        <v>86</v>
      </c>
    </row>
    <row r="1070" spans="1:27" x14ac:dyDescent="0.25">
      <c r="A1070" s="106" t="s">
        <v>2852</v>
      </c>
      <c r="B1070" s="106" t="s">
        <v>4665</v>
      </c>
      <c r="C1070" s="106" t="s">
        <v>4704</v>
      </c>
      <c r="D1070" s="106" t="s">
        <v>4705</v>
      </c>
      <c r="F1070" s="106" t="s">
        <v>4706</v>
      </c>
      <c r="G1070" s="106" t="s">
        <v>4707</v>
      </c>
      <c r="H1070" s="106" t="s">
        <v>4665</v>
      </c>
      <c r="I1070" s="106" t="s">
        <v>4708</v>
      </c>
      <c r="J1070" s="106" t="s">
        <v>116</v>
      </c>
      <c r="K1070" s="106" t="s">
        <v>84</v>
      </c>
      <c r="M1070" s="107">
        <v>41800</v>
      </c>
      <c r="N1070" s="106" t="s">
        <v>84</v>
      </c>
      <c r="O1070" s="106" t="s">
        <v>37</v>
      </c>
      <c r="P1070" s="107">
        <v>41800</v>
      </c>
      <c r="Q1070" s="106" t="s">
        <v>35</v>
      </c>
      <c r="R1070" s="107">
        <v>41704</v>
      </c>
      <c r="S1070" s="106" t="s">
        <v>35</v>
      </c>
      <c r="T1070" s="107">
        <v>41704</v>
      </c>
      <c r="U1070" s="106" t="s">
        <v>84</v>
      </c>
      <c r="V1070" s="106" t="s">
        <v>35</v>
      </c>
      <c r="W1070" s="107">
        <v>41800</v>
      </c>
      <c r="X1070" s="106" t="s">
        <v>84</v>
      </c>
      <c r="Y1070" s="106" t="s">
        <v>36</v>
      </c>
      <c r="Z1070" s="107">
        <v>41800</v>
      </c>
      <c r="AA1070" s="106" t="s">
        <v>86</v>
      </c>
    </row>
    <row r="1071" spans="1:27" x14ac:dyDescent="0.25">
      <c r="A1071" s="106" t="s">
        <v>2852</v>
      </c>
      <c r="B1071" s="106" t="s">
        <v>4665</v>
      </c>
      <c r="C1071" s="106" t="s">
        <v>4709</v>
      </c>
      <c r="D1071" s="106" t="s">
        <v>4710</v>
      </c>
      <c r="F1071" s="106" t="s">
        <v>4711</v>
      </c>
      <c r="G1071" s="106" t="s">
        <v>4712</v>
      </c>
      <c r="H1071" s="106" t="s">
        <v>4665</v>
      </c>
      <c r="I1071" s="106" t="s">
        <v>4713</v>
      </c>
      <c r="J1071" s="106" t="s">
        <v>116</v>
      </c>
      <c r="K1071" s="106" t="s">
        <v>84</v>
      </c>
      <c r="M1071" s="107">
        <v>42804</v>
      </c>
      <c r="N1071" s="106" t="s">
        <v>84</v>
      </c>
      <c r="O1071" s="106" t="s">
        <v>39</v>
      </c>
      <c r="P1071" s="107">
        <v>42804</v>
      </c>
      <c r="Q1071" s="106" t="s">
        <v>35</v>
      </c>
      <c r="R1071" s="107">
        <v>41030</v>
      </c>
      <c r="S1071" s="106" t="s">
        <v>35</v>
      </c>
      <c r="T1071" s="107">
        <v>40934</v>
      </c>
      <c r="U1071" s="106" t="s">
        <v>84</v>
      </c>
      <c r="V1071" s="106" t="s">
        <v>35</v>
      </c>
      <c r="W1071" s="107">
        <v>43045</v>
      </c>
      <c r="X1071" s="106" t="s">
        <v>84</v>
      </c>
      <c r="Y1071" s="106" t="s">
        <v>42</v>
      </c>
      <c r="Z1071" s="107">
        <v>42804</v>
      </c>
      <c r="AA1071" s="106" t="s">
        <v>86</v>
      </c>
    </row>
    <row r="1072" spans="1:27" x14ac:dyDescent="0.25">
      <c r="A1072" s="106" t="s">
        <v>2852</v>
      </c>
      <c r="B1072" s="106" t="s">
        <v>4665</v>
      </c>
      <c r="C1072" s="106" t="s">
        <v>4714</v>
      </c>
      <c r="D1072" s="106" t="s">
        <v>4715</v>
      </c>
      <c r="F1072" s="106" t="s">
        <v>4716</v>
      </c>
      <c r="G1072" s="106" t="s">
        <v>4717</v>
      </c>
      <c r="H1072" s="106" t="s">
        <v>4665</v>
      </c>
      <c r="I1072" s="106" t="s">
        <v>4718</v>
      </c>
      <c r="J1072" s="106" t="s">
        <v>105</v>
      </c>
      <c r="K1072" s="106" t="s">
        <v>84</v>
      </c>
      <c r="M1072" s="107">
        <v>42664</v>
      </c>
      <c r="N1072" s="106" t="s">
        <v>84</v>
      </c>
      <c r="O1072" s="106" t="s">
        <v>37</v>
      </c>
      <c r="P1072" s="107">
        <v>42664</v>
      </c>
      <c r="Q1072" s="106" t="s">
        <v>35</v>
      </c>
      <c r="R1072" s="107">
        <v>42656</v>
      </c>
      <c r="S1072" s="106" t="s">
        <v>35</v>
      </c>
      <c r="T1072" s="107">
        <v>42643</v>
      </c>
      <c r="U1072" s="106" t="s">
        <v>84</v>
      </c>
      <c r="V1072" s="106" t="s">
        <v>35</v>
      </c>
      <c r="W1072" s="107">
        <v>43136</v>
      </c>
      <c r="X1072" s="106" t="s">
        <v>85</v>
      </c>
      <c r="AA1072" s="106" t="s">
        <v>86</v>
      </c>
    </row>
    <row r="1073" spans="1:27" x14ac:dyDescent="0.25">
      <c r="A1073" s="106" t="s">
        <v>2852</v>
      </c>
      <c r="B1073" s="106" t="s">
        <v>4665</v>
      </c>
      <c r="C1073" s="106" t="s">
        <v>4719</v>
      </c>
      <c r="D1073" s="106" t="s">
        <v>4720</v>
      </c>
      <c r="F1073" s="106" t="s">
        <v>4721</v>
      </c>
      <c r="G1073" s="106" t="s">
        <v>4722</v>
      </c>
      <c r="H1073" s="106" t="s">
        <v>4665</v>
      </c>
      <c r="I1073" s="106" t="s">
        <v>4723</v>
      </c>
      <c r="K1073" s="106" t="s">
        <v>84</v>
      </c>
      <c r="M1073" s="107">
        <v>41618</v>
      </c>
      <c r="N1073" s="106" t="s">
        <v>84</v>
      </c>
      <c r="O1073" s="106" t="s">
        <v>39</v>
      </c>
      <c r="P1073" s="107">
        <v>41753</v>
      </c>
      <c r="Q1073" s="106" t="s">
        <v>35</v>
      </c>
      <c r="R1073" s="107">
        <v>41061</v>
      </c>
      <c r="S1073" s="106" t="s">
        <v>35</v>
      </c>
      <c r="T1073" s="107">
        <v>40998</v>
      </c>
      <c r="U1073" s="106" t="s">
        <v>84</v>
      </c>
      <c r="V1073" s="106" t="s">
        <v>35</v>
      </c>
      <c r="W1073" s="107">
        <v>41753</v>
      </c>
      <c r="X1073" s="106" t="s">
        <v>84</v>
      </c>
      <c r="Y1073" s="106" t="s">
        <v>42</v>
      </c>
      <c r="Z1073" s="107">
        <v>42787</v>
      </c>
      <c r="AA1073" s="106" t="s">
        <v>86</v>
      </c>
    </row>
    <row r="1074" spans="1:27" x14ac:dyDescent="0.25">
      <c r="A1074" s="106" t="s">
        <v>2852</v>
      </c>
      <c r="B1074" s="106" t="s">
        <v>4665</v>
      </c>
      <c r="C1074" s="106" t="s">
        <v>4724</v>
      </c>
      <c r="D1074" s="106" t="s">
        <v>4725</v>
      </c>
      <c r="F1074" s="106" t="s">
        <v>4726</v>
      </c>
      <c r="G1074" s="106" t="s">
        <v>4727</v>
      </c>
      <c r="H1074" s="106" t="s">
        <v>4665</v>
      </c>
      <c r="I1074" s="106" t="s">
        <v>4728</v>
      </c>
      <c r="J1074" s="106" t="s">
        <v>116</v>
      </c>
      <c r="K1074" s="106" t="s">
        <v>84</v>
      </c>
      <c r="M1074" s="107">
        <v>41036</v>
      </c>
      <c r="N1074" s="106" t="s">
        <v>84</v>
      </c>
      <c r="O1074" s="106" t="s">
        <v>39</v>
      </c>
      <c r="P1074" s="107">
        <v>41288</v>
      </c>
      <c r="Q1074" s="106" t="s">
        <v>35</v>
      </c>
      <c r="R1074" s="107">
        <v>40436</v>
      </c>
      <c r="S1074" s="106" t="s">
        <v>35</v>
      </c>
      <c r="T1074" s="107">
        <v>40436</v>
      </c>
      <c r="U1074" s="106" t="s">
        <v>84</v>
      </c>
      <c r="V1074" s="106" t="s">
        <v>35</v>
      </c>
      <c r="W1074" s="107">
        <v>41288</v>
      </c>
      <c r="X1074" s="106" t="s">
        <v>84</v>
      </c>
      <c r="Y1074" s="106" t="s">
        <v>42</v>
      </c>
      <c r="Z1074" s="107">
        <v>41288</v>
      </c>
      <c r="AA1074" s="106" t="s">
        <v>86</v>
      </c>
    </row>
    <row r="1075" spans="1:27" x14ac:dyDescent="0.25">
      <c r="A1075" s="106" t="s">
        <v>2852</v>
      </c>
      <c r="B1075" s="106" t="s">
        <v>4665</v>
      </c>
      <c r="C1075" s="106" t="s">
        <v>4729</v>
      </c>
      <c r="D1075" s="106" t="s">
        <v>4730</v>
      </c>
      <c r="F1075" s="106" t="s">
        <v>4731</v>
      </c>
      <c r="G1075" s="106" t="s">
        <v>4673</v>
      </c>
      <c r="H1075" s="106" t="s">
        <v>4665</v>
      </c>
      <c r="I1075" s="106" t="s">
        <v>4674</v>
      </c>
      <c r="J1075" s="106" t="s">
        <v>83</v>
      </c>
      <c r="K1075" s="106" t="s">
        <v>84</v>
      </c>
      <c r="M1075" s="107">
        <v>42207</v>
      </c>
      <c r="N1075" s="106" t="s">
        <v>84</v>
      </c>
      <c r="O1075" s="106" t="s">
        <v>39</v>
      </c>
      <c r="P1075" s="107">
        <v>42207</v>
      </c>
      <c r="Q1075" s="106" t="s">
        <v>35</v>
      </c>
      <c r="R1075" s="107">
        <v>38260</v>
      </c>
      <c r="S1075" s="106" t="s">
        <v>35</v>
      </c>
      <c r="T1075" s="107">
        <v>38257</v>
      </c>
      <c r="U1075" s="106" t="s">
        <v>84</v>
      </c>
      <c r="V1075" s="106" t="s">
        <v>35</v>
      </c>
      <c r="W1075" s="107">
        <v>42207</v>
      </c>
      <c r="X1075" s="106" t="s">
        <v>85</v>
      </c>
      <c r="AA1075" s="106" t="s">
        <v>86</v>
      </c>
    </row>
    <row r="1076" spans="1:27" x14ac:dyDescent="0.25">
      <c r="A1076" s="106" t="s">
        <v>2852</v>
      </c>
      <c r="B1076" s="106" t="s">
        <v>4665</v>
      </c>
      <c r="C1076" s="106" t="s">
        <v>4732</v>
      </c>
      <c r="D1076" s="106" t="s">
        <v>4733</v>
      </c>
      <c r="F1076" s="106" t="s">
        <v>4734</v>
      </c>
      <c r="G1076" s="106" t="s">
        <v>4735</v>
      </c>
      <c r="H1076" s="106" t="s">
        <v>4665</v>
      </c>
      <c r="I1076" s="106" t="s">
        <v>4736</v>
      </c>
      <c r="J1076" s="106" t="s">
        <v>83</v>
      </c>
      <c r="K1076" s="106" t="s">
        <v>84</v>
      </c>
      <c r="M1076" s="107">
        <v>33511</v>
      </c>
      <c r="N1076" s="106" t="s">
        <v>84</v>
      </c>
      <c r="O1076" s="106" t="s">
        <v>39</v>
      </c>
      <c r="P1076" s="107">
        <v>36222</v>
      </c>
      <c r="Q1076" s="106" t="s">
        <v>35</v>
      </c>
      <c r="R1076" s="107">
        <v>36222</v>
      </c>
      <c r="S1076" s="106" t="s">
        <v>35</v>
      </c>
      <c r="T1076" s="107">
        <v>36222</v>
      </c>
      <c r="U1076" s="106" t="s">
        <v>84</v>
      </c>
      <c r="V1076" s="106" t="s">
        <v>35</v>
      </c>
      <c r="W1076" s="107">
        <v>36222</v>
      </c>
      <c r="X1076" s="106" t="s">
        <v>85</v>
      </c>
      <c r="AA1076" s="106" t="s">
        <v>86</v>
      </c>
    </row>
    <row r="1077" spans="1:27" x14ac:dyDescent="0.25">
      <c r="A1077" s="106" t="s">
        <v>2852</v>
      </c>
      <c r="B1077" s="106" t="s">
        <v>4665</v>
      </c>
      <c r="C1077" s="106" t="s">
        <v>4737</v>
      </c>
      <c r="D1077" s="106" t="s">
        <v>4738</v>
      </c>
      <c r="F1077" s="106" t="s">
        <v>4739</v>
      </c>
      <c r="G1077" s="106" t="s">
        <v>4740</v>
      </c>
      <c r="H1077" s="106" t="s">
        <v>4665</v>
      </c>
      <c r="I1077" s="106" t="s">
        <v>4741</v>
      </c>
      <c r="K1077" s="106" t="s">
        <v>85</v>
      </c>
      <c r="N1077" s="106" t="s">
        <v>85</v>
      </c>
      <c r="Q1077" s="106" t="s">
        <v>35</v>
      </c>
      <c r="R1077" s="107">
        <v>42263</v>
      </c>
      <c r="S1077" s="106" t="s">
        <v>35</v>
      </c>
      <c r="T1077" s="107">
        <v>45121</v>
      </c>
      <c r="U1077" s="106" t="s">
        <v>85</v>
      </c>
      <c r="X1077" s="106" t="s">
        <v>85</v>
      </c>
      <c r="AA1077" s="106" t="s">
        <v>86</v>
      </c>
    </row>
    <row r="1078" spans="1:27" x14ac:dyDescent="0.25">
      <c r="A1078" s="106" t="s">
        <v>2852</v>
      </c>
      <c r="B1078" s="106" t="s">
        <v>4665</v>
      </c>
      <c r="C1078" s="106" t="s">
        <v>4742</v>
      </c>
      <c r="D1078" s="106" t="s">
        <v>4743</v>
      </c>
      <c r="F1078" s="106" t="s">
        <v>4744</v>
      </c>
      <c r="G1078" s="106" t="s">
        <v>4745</v>
      </c>
      <c r="H1078" s="106" t="s">
        <v>4665</v>
      </c>
      <c r="I1078" s="106" t="s">
        <v>4746</v>
      </c>
      <c r="J1078" s="106" t="s">
        <v>116</v>
      </c>
      <c r="K1078" s="106" t="s">
        <v>84</v>
      </c>
      <c r="M1078" s="107">
        <v>40409</v>
      </c>
      <c r="N1078" s="106" t="s">
        <v>84</v>
      </c>
      <c r="O1078" s="106" t="s">
        <v>37</v>
      </c>
      <c r="P1078" s="107">
        <v>40409</v>
      </c>
      <c r="Q1078" s="106" t="s">
        <v>35</v>
      </c>
      <c r="R1078" s="107">
        <v>40073</v>
      </c>
      <c r="S1078" s="106" t="s">
        <v>35</v>
      </c>
      <c r="T1078" s="107">
        <v>40072</v>
      </c>
      <c r="U1078" s="106" t="s">
        <v>84</v>
      </c>
      <c r="V1078" s="106" t="s">
        <v>35</v>
      </c>
      <c r="W1078" s="107">
        <v>40409</v>
      </c>
      <c r="X1078" s="106" t="s">
        <v>84</v>
      </c>
      <c r="Y1078" s="106" t="s">
        <v>42</v>
      </c>
      <c r="Z1078" s="107">
        <v>40409</v>
      </c>
      <c r="AA1078" s="106" t="s">
        <v>86</v>
      </c>
    </row>
    <row r="1079" spans="1:27" x14ac:dyDescent="0.25">
      <c r="A1079" s="106" t="s">
        <v>2852</v>
      </c>
      <c r="B1079" s="106" t="s">
        <v>4665</v>
      </c>
      <c r="C1079" s="106" t="s">
        <v>4747</v>
      </c>
      <c r="D1079" s="106" t="s">
        <v>4748</v>
      </c>
      <c r="F1079" s="106" t="s">
        <v>4749</v>
      </c>
      <c r="G1079" s="106" t="s">
        <v>4750</v>
      </c>
      <c r="H1079" s="106" t="s">
        <v>4665</v>
      </c>
      <c r="I1079" s="106" t="s">
        <v>4751</v>
      </c>
      <c r="J1079" s="106" t="s">
        <v>83</v>
      </c>
      <c r="K1079" s="106" t="s">
        <v>84</v>
      </c>
      <c r="M1079" s="107">
        <v>44111</v>
      </c>
      <c r="N1079" s="106" t="s">
        <v>84</v>
      </c>
      <c r="O1079" s="106" t="s">
        <v>39</v>
      </c>
      <c r="P1079" s="107">
        <v>44111</v>
      </c>
      <c r="Q1079" s="106" t="s">
        <v>35</v>
      </c>
      <c r="R1079" s="107">
        <v>37894</v>
      </c>
      <c r="S1079" s="106" t="s">
        <v>35</v>
      </c>
      <c r="T1079" s="107">
        <v>38257</v>
      </c>
      <c r="U1079" s="106" t="s">
        <v>84</v>
      </c>
      <c r="V1079" s="106" t="s">
        <v>35</v>
      </c>
      <c r="W1079" s="107">
        <v>44460</v>
      </c>
      <c r="X1079" s="106" t="s">
        <v>85</v>
      </c>
      <c r="AA1079" s="106" t="s">
        <v>86</v>
      </c>
    </row>
    <row r="1080" spans="1:27" x14ac:dyDescent="0.25">
      <c r="A1080" s="106" t="s">
        <v>2852</v>
      </c>
      <c r="B1080" s="106" t="s">
        <v>4665</v>
      </c>
      <c r="C1080" s="106" t="s">
        <v>4752</v>
      </c>
      <c r="D1080" s="106" t="s">
        <v>4753</v>
      </c>
      <c r="F1080" s="106" t="s">
        <v>4754</v>
      </c>
      <c r="G1080" s="106" t="s">
        <v>4755</v>
      </c>
      <c r="H1080" s="106" t="s">
        <v>4665</v>
      </c>
      <c r="I1080" s="106" t="s">
        <v>4756</v>
      </c>
      <c r="J1080" s="106" t="s">
        <v>116</v>
      </c>
      <c r="K1080" s="106" t="s">
        <v>84</v>
      </c>
      <c r="M1080" s="107">
        <v>40805</v>
      </c>
      <c r="N1080" s="106" t="s">
        <v>84</v>
      </c>
      <c r="O1080" s="106" t="s">
        <v>39</v>
      </c>
      <c r="P1080" s="107">
        <v>41204</v>
      </c>
      <c r="Q1080" s="106" t="s">
        <v>35</v>
      </c>
      <c r="R1080" s="107">
        <v>40623</v>
      </c>
      <c r="S1080" s="106" t="s">
        <v>35</v>
      </c>
      <c r="T1080" s="107">
        <v>40623</v>
      </c>
      <c r="U1080" s="106" t="s">
        <v>84</v>
      </c>
      <c r="V1080" s="106" t="s">
        <v>35</v>
      </c>
      <c r="W1080" s="107">
        <v>41204</v>
      </c>
      <c r="X1080" s="106" t="s">
        <v>84</v>
      </c>
      <c r="Y1080" s="106" t="s">
        <v>42</v>
      </c>
      <c r="Z1080" s="107">
        <v>41204</v>
      </c>
      <c r="AA1080" s="106" t="s">
        <v>86</v>
      </c>
    </row>
    <row r="1081" spans="1:27" x14ac:dyDescent="0.25">
      <c r="A1081" s="106" t="s">
        <v>2852</v>
      </c>
      <c r="B1081" s="106" t="s">
        <v>4665</v>
      </c>
      <c r="C1081" s="106" t="s">
        <v>4757</v>
      </c>
      <c r="D1081" s="106" t="s">
        <v>4758</v>
      </c>
      <c r="F1081" s="106" t="s">
        <v>4759</v>
      </c>
      <c r="G1081" s="106" t="s">
        <v>81</v>
      </c>
      <c r="H1081" s="106" t="s">
        <v>4665</v>
      </c>
      <c r="I1081" s="106" t="s">
        <v>4760</v>
      </c>
      <c r="K1081" s="106" t="s">
        <v>84</v>
      </c>
      <c r="M1081" s="107">
        <v>39911</v>
      </c>
      <c r="N1081" s="106" t="s">
        <v>84</v>
      </c>
      <c r="O1081" s="106" t="s">
        <v>37</v>
      </c>
      <c r="P1081" s="107">
        <v>39911</v>
      </c>
      <c r="Q1081" s="106" t="s">
        <v>35</v>
      </c>
      <c r="R1081" s="107">
        <v>39835</v>
      </c>
      <c r="S1081" s="106" t="s">
        <v>35</v>
      </c>
      <c r="T1081" s="107">
        <v>39835</v>
      </c>
      <c r="U1081" s="106" t="s">
        <v>84</v>
      </c>
      <c r="V1081" s="106" t="s">
        <v>35</v>
      </c>
      <c r="W1081" s="107">
        <v>39911</v>
      </c>
      <c r="X1081" s="106" t="s">
        <v>84</v>
      </c>
      <c r="Y1081" s="106" t="s">
        <v>36</v>
      </c>
      <c r="Z1081" s="107">
        <v>39911</v>
      </c>
      <c r="AA1081" s="106" t="s">
        <v>86</v>
      </c>
    </row>
    <row r="1082" spans="1:27" x14ac:dyDescent="0.25">
      <c r="A1082" s="106" t="s">
        <v>2852</v>
      </c>
      <c r="B1082" s="106" t="s">
        <v>4665</v>
      </c>
      <c r="C1082" s="106" t="s">
        <v>4761</v>
      </c>
      <c r="D1082" s="106" t="s">
        <v>4762</v>
      </c>
      <c r="F1082" s="106" t="s">
        <v>4763</v>
      </c>
      <c r="G1082" s="106" t="s">
        <v>4764</v>
      </c>
      <c r="H1082" s="106" t="s">
        <v>4665</v>
      </c>
      <c r="I1082" s="106" t="s">
        <v>4765</v>
      </c>
      <c r="K1082" s="106" t="s">
        <v>84</v>
      </c>
      <c r="M1082" s="107">
        <v>39924</v>
      </c>
      <c r="N1082" s="106" t="s">
        <v>84</v>
      </c>
      <c r="O1082" s="106" t="s">
        <v>37</v>
      </c>
      <c r="P1082" s="107">
        <v>39924</v>
      </c>
      <c r="Q1082" s="106" t="s">
        <v>35</v>
      </c>
      <c r="R1082" s="107">
        <v>39835</v>
      </c>
      <c r="S1082" s="106" t="s">
        <v>35</v>
      </c>
      <c r="T1082" s="107">
        <v>39835</v>
      </c>
      <c r="U1082" s="106" t="s">
        <v>84</v>
      </c>
      <c r="V1082" s="106" t="s">
        <v>35</v>
      </c>
      <c r="W1082" s="107">
        <v>39924</v>
      </c>
      <c r="X1082" s="106" t="s">
        <v>84</v>
      </c>
      <c r="Y1082" s="106" t="s">
        <v>36</v>
      </c>
      <c r="Z1082" s="107">
        <v>39924</v>
      </c>
      <c r="AA1082" s="106" t="s">
        <v>86</v>
      </c>
    </row>
    <row r="1083" spans="1:27" x14ac:dyDescent="0.25">
      <c r="A1083" s="106" t="s">
        <v>2852</v>
      </c>
      <c r="B1083" s="106" t="s">
        <v>4665</v>
      </c>
      <c r="C1083" s="106" t="s">
        <v>4766</v>
      </c>
      <c r="D1083" s="106" t="s">
        <v>4767</v>
      </c>
      <c r="F1083" s="106" t="s">
        <v>4768</v>
      </c>
      <c r="G1083" s="106" t="s">
        <v>4769</v>
      </c>
      <c r="H1083" s="106" t="s">
        <v>4665</v>
      </c>
      <c r="I1083" s="106" t="s">
        <v>4770</v>
      </c>
      <c r="J1083" s="106" t="s">
        <v>105</v>
      </c>
      <c r="K1083" s="106" t="s">
        <v>84</v>
      </c>
      <c r="M1083" s="107">
        <v>35970</v>
      </c>
      <c r="N1083" s="106" t="s">
        <v>84</v>
      </c>
      <c r="O1083" s="106" t="s">
        <v>37</v>
      </c>
      <c r="P1083" s="107">
        <v>35970</v>
      </c>
      <c r="Q1083" s="106" t="s">
        <v>35</v>
      </c>
      <c r="R1083" s="107">
        <v>37488</v>
      </c>
      <c r="S1083" s="106" t="s">
        <v>35</v>
      </c>
      <c r="T1083" s="107">
        <v>37488</v>
      </c>
      <c r="U1083" s="106" t="s">
        <v>84</v>
      </c>
      <c r="V1083" s="106" t="s">
        <v>35</v>
      </c>
      <c r="W1083" s="107">
        <v>35970</v>
      </c>
      <c r="X1083" s="106" t="s">
        <v>84</v>
      </c>
      <c r="Y1083" s="106" t="s">
        <v>36</v>
      </c>
      <c r="Z1083" s="107">
        <v>35970</v>
      </c>
      <c r="AA1083" s="106" t="s">
        <v>86</v>
      </c>
    </row>
    <row r="1084" spans="1:27" x14ac:dyDescent="0.25">
      <c r="A1084" s="106" t="s">
        <v>2852</v>
      </c>
      <c r="B1084" s="106" t="s">
        <v>4665</v>
      </c>
      <c r="C1084" s="106" t="s">
        <v>4771</v>
      </c>
      <c r="D1084" s="106" t="s">
        <v>4772</v>
      </c>
      <c r="F1084" s="106" t="s">
        <v>4773</v>
      </c>
      <c r="G1084" s="106" t="s">
        <v>883</v>
      </c>
      <c r="H1084" s="106" t="s">
        <v>4665</v>
      </c>
      <c r="I1084" s="106" t="s">
        <v>4774</v>
      </c>
      <c r="J1084" s="106" t="s">
        <v>83</v>
      </c>
      <c r="K1084" s="106" t="s">
        <v>84</v>
      </c>
      <c r="M1084" s="107">
        <v>42265</v>
      </c>
      <c r="N1084" s="106" t="s">
        <v>84</v>
      </c>
      <c r="O1084" s="106" t="s">
        <v>39</v>
      </c>
      <c r="P1084" s="107">
        <v>42265</v>
      </c>
      <c r="Q1084" s="106" t="s">
        <v>35</v>
      </c>
      <c r="R1084" s="107">
        <v>38260</v>
      </c>
      <c r="S1084" s="106" t="s">
        <v>35</v>
      </c>
      <c r="T1084" s="107">
        <v>37893</v>
      </c>
      <c r="U1084" s="106" t="s">
        <v>84</v>
      </c>
      <c r="V1084" s="106" t="s">
        <v>35</v>
      </c>
      <c r="W1084" s="107">
        <v>42265</v>
      </c>
      <c r="X1084" s="106" t="s">
        <v>85</v>
      </c>
      <c r="AA1084" s="106" t="s">
        <v>86</v>
      </c>
    </row>
    <row r="1085" spans="1:27" x14ac:dyDescent="0.25">
      <c r="A1085" s="106" t="s">
        <v>2852</v>
      </c>
      <c r="B1085" s="106" t="s">
        <v>4665</v>
      </c>
      <c r="C1085" s="106" t="s">
        <v>4775</v>
      </c>
      <c r="D1085" s="106" t="s">
        <v>4776</v>
      </c>
      <c r="F1085" s="106" t="s">
        <v>4777</v>
      </c>
      <c r="G1085" s="106" t="s">
        <v>4778</v>
      </c>
      <c r="H1085" s="106" t="s">
        <v>4665</v>
      </c>
      <c r="I1085" s="106" t="s">
        <v>4779</v>
      </c>
      <c r="J1085" s="106" t="s">
        <v>83</v>
      </c>
      <c r="K1085" s="106" t="s">
        <v>84</v>
      </c>
      <c r="M1085" s="107">
        <v>38287</v>
      </c>
      <c r="N1085" s="106" t="s">
        <v>84</v>
      </c>
      <c r="O1085" s="106" t="s">
        <v>39</v>
      </c>
      <c r="P1085" s="107">
        <v>38287</v>
      </c>
      <c r="Q1085" s="106" t="s">
        <v>35</v>
      </c>
      <c r="R1085" s="107">
        <v>37890</v>
      </c>
      <c r="S1085" s="106" t="s">
        <v>35</v>
      </c>
      <c r="T1085" s="107">
        <v>38013</v>
      </c>
      <c r="U1085" s="106" t="s">
        <v>84</v>
      </c>
      <c r="V1085" s="106" t="s">
        <v>35</v>
      </c>
      <c r="W1085" s="107">
        <v>43181</v>
      </c>
      <c r="X1085" s="106" t="s">
        <v>84</v>
      </c>
      <c r="Y1085" s="106" t="s">
        <v>42</v>
      </c>
      <c r="Z1085" s="107">
        <v>38343</v>
      </c>
      <c r="AA1085" s="106" t="s">
        <v>86</v>
      </c>
    </row>
    <row r="1086" spans="1:27" x14ac:dyDescent="0.25">
      <c r="A1086" s="106" t="s">
        <v>2852</v>
      </c>
      <c r="B1086" s="106" t="s">
        <v>4665</v>
      </c>
      <c r="C1086" s="106" t="s">
        <v>4780</v>
      </c>
      <c r="D1086" s="106" t="s">
        <v>4781</v>
      </c>
      <c r="F1086" s="106" t="s">
        <v>4782</v>
      </c>
      <c r="G1086" s="106" t="s">
        <v>4702</v>
      </c>
      <c r="H1086" s="106" t="s">
        <v>4665</v>
      </c>
      <c r="I1086" s="106" t="s">
        <v>4703</v>
      </c>
      <c r="K1086" s="106" t="s">
        <v>84</v>
      </c>
      <c r="M1086" s="107">
        <v>42523</v>
      </c>
      <c r="N1086" s="106" t="s">
        <v>84</v>
      </c>
      <c r="O1086" s="106" t="s">
        <v>37</v>
      </c>
      <c r="P1086" s="107">
        <v>42523</v>
      </c>
      <c r="Q1086" s="106" t="s">
        <v>35</v>
      </c>
      <c r="R1086" s="107">
        <v>42153</v>
      </c>
      <c r="S1086" s="106" t="s">
        <v>35</v>
      </c>
      <c r="T1086" s="107">
        <v>42153</v>
      </c>
      <c r="U1086" s="106" t="s">
        <v>85</v>
      </c>
      <c r="X1086" s="106" t="s">
        <v>84</v>
      </c>
      <c r="Y1086" s="106" t="s">
        <v>42</v>
      </c>
      <c r="Z1086" s="107">
        <v>42523</v>
      </c>
      <c r="AA1086" s="106" t="s">
        <v>86</v>
      </c>
    </row>
    <row r="1087" spans="1:27" x14ac:dyDescent="0.25">
      <c r="A1087" s="106" t="s">
        <v>2852</v>
      </c>
      <c r="B1087" s="106" t="s">
        <v>4665</v>
      </c>
      <c r="C1087" s="106" t="s">
        <v>4783</v>
      </c>
      <c r="D1087" s="106" t="s">
        <v>4784</v>
      </c>
      <c r="F1087" s="106" t="s">
        <v>4785</v>
      </c>
      <c r="G1087" s="106" t="s">
        <v>4717</v>
      </c>
      <c r="H1087" s="106" t="s">
        <v>4665</v>
      </c>
      <c r="I1087" s="106" t="s">
        <v>4718</v>
      </c>
      <c r="J1087" s="106" t="s">
        <v>83</v>
      </c>
      <c r="K1087" s="106" t="s">
        <v>84</v>
      </c>
      <c r="M1087" s="107">
        <v>42061</v>
      </c>
      <c r="N1087" s="106" t="s">
        <v>84</v>
      </c>
      <c r="O1087" s="106" t="s">
        <v>37</v>
      </c>
      <c r="P1087" s="107">
        <v>42229</v>
      </c>
      <c r="Q1087" s="106" t="s">
        <v>35</v>
      </c>
      <c r="R1087" s="107">
        <v>36581</v>
      </c>
      <c r="S1087" s="106" t="s">
        <v>35</v>
      </c>
      <c r="T1087" s="107">
        <v>36581</v>
      </c>
      <c r="U1087" s="106" t="s">
        <v>84</v>
      </c>
      <c r="V1087" s="106" t="s">
        <v>35</v>
      </c>
      <c r="W1087" s="107">
        <v>43066</v>
      </c>
      <c r="X1087" s="106" t="s">
        <v>85</v>
      </c>
      <c r="AA1087" s="106" t="s">
        <v>86</v>
      </c>
    </row>
    <row r="1088" spans="1:27" x14ac:dyDescent="0.25">
      <c r="A1088" s="106" t="s">
        <v>2852</v>
      </c>
      <c r="B1088" s="106" t="s">
        <v>4665</v>
      </c>
      <c r="C1088" s="106" t="s">
        <v>4786</v>
      </c>
      <c r="D1088" s="106" t="s">
        <v>4787</v>
      </c>
      <c r="F1088" s="106" t="s">
        <v>4788</v>
      </c>
      <c r="G1088" s="106" t="s">
        <v>4789</v>
      </c>
      <c r="H1088" s="106" t="s">
        <v>4665</v>
      </c>
      <c r="I1088" s="106" t="s">
        <v>4790</v>
      </c>
      <c r="J1088" s="106" t="s">
        <v>116</v>
      </c>
      <c r="K1088" s="106" t="s">
        <v>85</v>
      </c>
      <c r="N1088" s="106" t="s">
        <v>85</v>
      </c>
      <c r="Q1088" s="106" t="s">
        <v>35</v>
      </c>
      <c r="R1088" s="107">
        <v>42200</v>
      </c>
      <c r="S1088" s="106" t="s">
        <v>35</v>
      </c>
      <c r="T1088" s="107">
        <v>45187</v>
      </c>
      <c r="U1088" s="106" t="s">
        <v>85</v>
      </c>
      <c r="X1088" s="106" t="s">
        <v>85</v>
      </c>
      <c r="AA1088" s="106" t="s">
        <v>86</v>
      </c>
    </row>
    <row r="1089" spans="1:27" x14ac:dyDescent="0.25">
      <c r="A1089" s="106" t="s">
        <v>2852</v>
      </c>
      <c r="B1089" s="106" t="s">
        <v>4665</v>
      </c>
      <c r="C1089" s="106" t="s">
        <v>4791</v>
      </c>
      <c r="D1089" s="106" t="s">
        <v>4792</v>
      </c>
      <c r="F1089" s="106" t="s">
        <v>4793</v>
      </c>
      <c r="G1089" s="106" t="s">
        <v>4794</v>
      </c>
      <c r="H1089" s="106" t="s">
        <v>4665</v>
      </c>
      <c r="I1089" s="106" t="s">
        <v>4795</v>
      </c>
      <c r="J1089" s="106" t="s">
        <v>105</v>
      </c>
      <c r="K1089" s="106" t="s">
        <v>85</v>
      </c>
      <c r="N1089" s="106" t="s">
        <v>85</v>
      </c>
      <c r="Q1089" s="106" t="s">
        <v>35</v>
      </c>
      <c r="R1089" s="107">
        <v>44098</v>
      </c>
      <c r="S1089" s="106" t="s">
        <v>35</v>
      </c>
      <c r="T1089" s="107">
        <v>44098</v>
      </c>
      <c r="U1089" s="106" t="s">
        <v>85</v>
      </c>
      <c r="X1089" s="106" t="s">
        <v>85</v>
      </c>
      <c r="AA1089" s="106" t="s">
        <v>86</v>
      </c>
    </row>
    <row r="1090" spans="1:27" x14ac:dyDescent="0.25">
      <c r="A1090" s="106" t="s">
        <v>2852</v>
      </c>
      <c r="B1090" s="106" t="s">
        <v>4665</v>
      </c>
      <c r="C1090" s="106" t="s">
        <v>4796</v>
      </c>
      <c r="D1090" s="106" t="s">
        <v>4797</v>
      </c>
      <c r="F1090" s="106" t="s">
        <v>4798</v>
      </c>
      <c r="G1090" s="106" t="s">
        <v>4799</v>
      </c>
      <c r="H1090" s="106" t="s">
        <v>4665</v>
      </c>
      <c r="I1090" s="106" t="s">
        <v>4800</v>
      </c>
      <c r="K1090" s="106" t="s">
        <v>84</v>
      </c>
      <c r="M1090" s="107">
        <v>41429</v>
      </c>
      <c r="N1090" s="106" t="s">
        <v>84</v>
      </c>
      <c r="O1090" s="106" t="s">
        <v>39</v>
      </c>
      <c r="P1090" s="107">
        <v>42215</v>
      </c>
      <c r="Q1090" s="106" t="s">
        <v>35</v>
      </c>
      <c r="R1090" s="107">
        <v>41163</v>
      </c>
      <c r="S1090" s="106" t="s">
        <v>35</v>
      </c>
      <c r="T1090" s="107">
        <v>41163</v>
      </c>
      <c r="U1090" s="106" t="s">
        <v>84</v>
      </c>
      <c r="V1090" s="106" t="s">
        <v>35</v>
      </c>
      <c r="W1090" s="107">
        <v>42255</v>
      </c>
      <c r="X1090" s="106" t="s">
        <v>85</v>
      </c>
      <c r="AA1090" s="106" t="s">
        <v>86</v>
      </c>
    </row>
    <row r="1091" spans="1:27" x14ac:dyDescent="0.25">
      <c r="A1091" s="106" t="s">
        <v>2852</v>
      </c>
      <c r="B1091" s="106" t="s">
        <v>4665</v>
      </c>
      <c r="C1091" s="106" t="s">
        <v>4801</v>
      </c>
      <c r="D1091" s="106" t="s">
        <v>4802</v>
      </c>
      <c r="F1091" s="106" t="s">
        <v>4803</v>
      </c>
      <c r="G1091" s="106" t="s">
        <v>4804</v>
      </c>
      <c r="H1091" s="106" t="s">
        <v>4665</v>
      </c>
      <c r="I1091" s="106" t="s">
        <v>4805</v>
      </c>
      <c r="K1091" s="106" t="s">
        <v>84</v>
      </c>
      <c r="M1091" s="107">
        <v>39980</v>
      </c>
      <c r="N1091" s="106" t="s">
        <v>84</v>
      </c>
      <c r="O1091" s="106" t="s">
        <v>37</v>
      </c>
      <c r="P1091" s="107">
        <v>39980</v>
      </c>
      <c r="Q1091" s="106" t="s">
        <v>35</v>
      </c>
      <c r="R1091" s="107">
        <v>39889</v>
      </c>
      <c r="S1091" s="106" t="s">
        <v>35</v>
      </c>
      <c r="T1091" s="107">
        <v>39889</v>
      </c>
      <c r="U1091" s="106" t="s">
        <v>84</v>
      </c>
      <c r="V1091" s="106" t="s">
        <v>35</v>
      </c>
      <c r="W1091" s="107">
        <v>39980</v>
      </c>
      <c r="X1091" s="106" t="s">
        <v>84</v>
      </c>
      <c r="Y1091" s="106" t="s">
        <v>42</v>
      </c>
      <c r="Z1091" s="107">
        <v>39980</v>
      </c>
      <c r="AA1091" s="106" t="s">
        <v>86</v>
      </c>
    </row>
    <row r="1092" spans="1:27" x14ac:dyDescent="0.25">
      <c r="A1092" s="106" t="s">
        <v>2852</v>
      </c>
      <c r="B1092" s="106" t="s">
        <v>4665</v>
      </c>
      <c r="C1092" s="106" t="s">
        <v>4806</v>
      </c>
      <c r="D1092" s="106" t="s">
        <v>4807</v>
      </c>
      <c r="F1092" s="106" t="s">
        <v>4808</v>
      </c>
      <c r="G1092" s="106" t="s">
        <v>4809</v>
      </c>
      <c r="H1092" s="106" t="s">
        <v>4665</v>
      </c>
      <c r="I1092" s="106" t="s">
        <v>4810</v>
      </c>
      <c r="J1092" s="106" t="s">
        <v>116</v>
      </c>
      <c r="K1092" s="106" t="s">
        <v>84</v>
      </c>
      <c r="M1092" s="107">
        <v>42226</v>
      </c>
      <c r="N1092" s="106" t="s">
        <v>84</v>
      </c>
      <c r="O1092" s="106" t="s">
        <v>37</v>
      </c>
      <c r="P1092" s="107">
        <v>42226</v>
      </c>
      <c r="Q1092" s="106" t="s">
        <v>35</v>
      </c>
      <c r="R1092" s="107">
        <v>41543</v>
      </c>
      <c r="S1092" s="106" t="s">
        <v>35</v>
      </c>
      <c r="T1092" s="107">
        <v>41543</v>
      </c>
      <c r="U1092" s="106" t="s">
        <v>84</v>
      </c>
      <c r="V1092" s="106" t="s">
        <v>35</v>
      </c>
      <c r="W1092" s="107">
        <v>42226</v>
      </c>
      <c r="X1092" s="106" t="s">
        <v>84</v>
      </c>
      <c r="Y1092" s="106" t="s">
        <v>36</v>
      </c>
      <c r="Z1092" s="107">
        <v>42226</v>
      </c>
      <c r="AA1092" s="106" t="s">
        <v>86</v>
      </c>
    </row>
    <row r="1093" spans="1:27" x14ac:dyDescent="0.25">
      <c r="A1093" s="106" t="s">
        <v>2852</v>
      </c>
      <c r="B1093" s="106" t="s">
        <v>4665</v>
      </c>
      <c r="C1093" s="106" t="s">
        <v>4811</v>
      </c>
      <c r="D1093" s="106" t="s">
        <v>4812</v>
      </c>
      <c r="F1093" s="106" t="s">
        <v>4813</v>
      </c>
      <c r="G1093" s="106" t="s">
        <v>4707</v>
      </c>
      <c r="H1093" s="106" t="s">
        <v>4665</v>
      </c>
      <c r="I1093" s="106" t="s">
        <v>4814</v>
      </c>
      <c r="K1093" s="106" t="s">
        <v>84</v>
      </c>
      <c r="M1093" s="107">
        <v>39059</v>
      </c>
      <c r="N1093" s="106" t="s">
        <v>84</v>
      </c>
      <c r="O1093" s="106" t="s">
        <v>39</v>
      </c>
      <c r="P1093" s="107">
        <v>39059</v>
      </c>
      <c r="Q1093" s="106" t="s">
        <v>35</v>
      </c>
      <c r="R1093" s="107">
        <v>39994</v>
      </c>
      <c r="S1093" s="106" t="s">
        <v>35</v>
      </c>
      <c r="T1093" s="107">
        <v>39994</v>
      </c>
      <c r="U1093" s="106" t="s">
        <v>84</v>
      </c>
      <c r="V1093" s="106" t="s">
        <v>35</v>
      </c>
      <c r="W1093" s="107">
        <v>39059</v>
      </c>
      <c r="X1093" s="106" t="s">
        <v>84</v>
      </c>
      <c r="Y1093" s="106" t="s">
        <v>36</v>
      </c>
      <c r="Z1093" s="107">
        <v>39059</v>
      </c>
      <c r="AA1093" s="106" t="s">
        <v>86</v>
      </c>
    </row>
    <row r="1094" spans="1:27" x14ac:dyDescent="0.25">
      <c r="A1094" s="106" t="s">
        <v>2852</v>
      </c>
      <c r="B1094" s="106" t="s">
        <v>4665</v>
      </c>
      <c r="C1094" s="106" t="s">
        <v>4815</v>
      </c>
      <c r="D1094" s="106" t="s">
        <v>4816</v>
      </c>
      <c r="F1094" s="106" t="s">
        <v>4817</v>
      </c>
      <c r="G1094" s="106" t="s">
        <v>4778</v>
      </c>
      <c r="H1094" s="106" t="s">
        <v>4665</v>
      </c>
      <c r="I1094" s="106" t="s">
        <v>4779</v>
      </c>
      <c r="J1094" s="106" t="s">
        <v>83</v>
      </c>
      <c r="K1094" s="106" t="s">
        <v>84</v>
      </c>
      <c r="M1094" s="107">
        <v>41892</v>
      </c>
      <c r="N1094" s="106" t="s">
        <v>84</v>
      </c>
      <c r="O1094" s="106" t="s">
        <v>39</v>
      </c>
      <c r="P1094" s="107">
        <v>41892</v>
      </c>
      <c r="Q1094" s="106" t="s">
        <v>35</v>
      </c>
      <c r="R1094" s="107">
        <v>37530</v>
      </c>
      <c r="S1094" s="106" t="s">
        <v>35</v>
      </c>
      <c r="T1094" s="107">
        <v>37530</v>
      </c>
      <c r="U1094" s="106" t="s">
        <v>84</v>
      </c>
      <c r="V1094" s="106" t="s">
        <v>35</v>
      </c>
      <c r="W1094" s="107">
        <v>41892</v>
      </c>
      <c r="X1094" s="106" t="s">
        <v>85</v>
      </c>
      <c r="AA1094" s="106" t="s">
        <v>86</v>
      </c>
    </row>
    <row r="1095" spans="1:27" x14ac:dyDescent="0.25">
      <c r="A1095" s="106" t="s">
        <v>2852</v>
      </c>
      <c r="B1095" s="106" t="s">
        <v>4665</v>
      </c>
      <c r="C1095" s="106" t="s">
        <v>4818</v>
      </c>
      <c r="D1095" s="106" t="s">
        <v>4819</v>
      </c>
      <c r="F1095" s="106" t="s">
        <v>4820</v>
      </c>
      <c r="G1095" s="106" t="s">
        <v>4821</v>
      </c>
      <c r="H1095" s="106" t="s">
        <v>4665</v>
      </c>
      <c r="I1095" s="106" t="s">
        <v>4822</v>
      </c>
      <c r="K1095" s="106" t="s">
        <v>84</v>
      </c>
      <c r="M1095" s="107">
        <v>39980</v>
      </c>
      <c r="N1095" s="106" t="s">
        <v>84</v>
      </c>
      <c r="O1095" s="106" t="s">
        <v>37</v>
      </c>
      <c r="P1095" s="107">
        <v>39980</v>
      </c>
      <c r="Q1095" s="106" t="s">
        <v>35</v>
      </c>
      <c r="R1095" s="107">
        <v>39889</v>
      </c>
      <c r="S1095" s="106" t="s">
        <v>35</v>
      </c>
      <c r="T1095" s="107">
        <v>39889</v>
      </c>
      <c r="U1095" s="106" t="s">
        <v>84</v>
      </c>
      <c r="V1095" s="106" t="s">
        <v>35</v>
      </c>
      <c r="W1095" s="107">
        <v>39980</v>
      </c>
      <c r="X1095" s="106" t="s">
        <v>84</v>
      </c>
      <c r="Y1095" s="106" t="s">
        <v>36</v>
      </c>
      <c r="Z1095" s="107">
        <v>39980</v>
      </c>
      <c r="AA1095" s="106" t="s">
        <v>86</v>
      </c>
    </row>
    <row r="1096" spans="1:27" x14ac:dyDescent="0.25">
      <c r="A1096" s="106" t="s">
        <v>2852</v>
      </c>
      <c r="B1096" s="106" t="s">
        <v>4665</v>
      </c>
      <c r="C1096" s="106" t="s">
        <v>4823</v>
      </c>
      <c r="D1096" s="106" t="s">
        <v>4824</v>
      </c>
      <c r="F1096" s="106" t="s">
        <v>4825</v>
      </c>
      <c r="G1096" s="106" t="s">
        <v>4740</v>
      </c>
      <c r="H1096" s="106" t="s">
        <v>4665</v>
      </c>
      <c r="I1096" s="106" t="s">
        <v>4741</v>
      </c>
      <c r="J1096" s="106" t="s">
        <v>83</v>
      </c>
      <c r="K1096" s="106" t="s">
        <v>84</v>
      </c>
      <c r="M1096" s="107">
        <v>33508</v>
      </c>
      <c r="N1096" s="106" t="s">
        <v>84</v>
      </c>
      <c r="O1096" s="106" t="s">
        <v>37</v>
      </c>
      <c r="P1096" s="107">
        <v>33508</v>
      </c>
      <c r="Q1096" s="106" t="s">
        <v>35</v>
      </c>
      <c r="R1096" s="107">
        <v>37301</v>
      </c>
      <c r="S1096" s="106" t="s">
        <v>35</v>
      </c>
      <c r="T1096" s="107">
        <v>37301</v>
      </c>
      <c r="U1096" s="106" t="s">
        <v>84</v>
      </c>
      <c r="V1096" s="106" t="s">
        <v>35</v>
      </c>
      <c r="W1096" s="107">
        <v>37301</v>
      </c>
      <c r="X1096" s="106" t="s">
        <v>84</v>
      </c>
      <c r="Y1096" s="106" t="s">
        <v>42</v>
      </c>
      <c r="Z1096" s="107">
        <v>32941</v>
      </c>
      <c r="AA1096" s="106" t="s">
        <v>86</v>
      </c>
    </row>
    <row r="1097" spans="1:27" x14ac:dyDescent="0.25">
      <c r="A1097" s="106" t="s">
        <v>2852</v>
      </c>
      <c r="B1097" s="106" t="s">
        <v>4665</v>
      </c>
      <c r="C1097" s="106" t="s">
        <v>4826</v>
      </c>
      <c r="D1097" s="106" t="s">
        <v>4827</v>
      </c>
      <c r="F1097" s="106" t="s">
        <v>4828</v>
      </c>
      <c r="G1097" s="106" t="s">
        <v>4829</v>
      </c>
      <c r="H1097" s="106" t="s">
        <v>4665</v>
      </c>
      <c r="I1097" s="106" t="s">
        <v>4830</v>
      </c>
      <c r="J1097" s="106" t="s">
        <v>83</v>
      </c>
      <c r="K1097" s="106" t="s">
        <v>84</v>
      </c>
      <c r="M1097" s="107">
        <v>40168</v>
      </c>
      <c r="N1097" s="106" t="s">
        <v>84</v>
      </c>
      <c r="O1097" s="106" t="s">
        <v>39</v>
      </c>
      <c r="P1097" s="107">
        <v>42642</v>
      </c>
      <c r="Q1097" s="106" t="s">
        <v>35</v>
      </c>
      <c r="R1097" s="107">
        <v>37161</v>
      </c>
      <c r="S1097" s="106" t="s">
        <v>35</v>
      </c>
      <c r="T1097" s="107">
        <v>37720</v>
      </c>
      <c r="U1097" s="106" t="s">
        <v>84</v>
      </c>
      <c r="V1097" s="106" t="s">
        <v>35</v>
      </c>
      <c r="W1097" s="107">
        <v>42642</v>
      </c>
      <c r="X1097" s="106" t="s">
        <v>85</v>
      </c>
      <c r="AA1097" s="106" t="s">
        <v>86</v>
      </c>
    </row>
    <row r="1098" spans="1:27" x14ac:dyDescent="0.25">
      <c r="A1098" s="106" t="s">
        <v>2852</v>
      </c>
      <c r="B1098" s="106" t="s">
        <v>4665</v>
      </c>
      <c r="C1098" s="106" t="s">
        <v>4831</v>
      </c>
      <c r="D1098" s="106" t="s">
        <v>4832</v>
      </c>
      <c r="F1098" s="106" t="s">
        <v>4833</v>
      </c>
      <c r="G1098" s="106" t="s">
        <v>4834</v>
      </c>
      <c r="H1098" s="106" t="s">
        <v>4665</v>
      </c>
      <c r="I1098" s="106" t="s">
        <v>4835</v>
      </c>
      <c r="J1098" s="106" t="s">
        <v>116</v>
      </c>
      <c r="K1098" s="106" t="s">
        <v>84</v>
      </c>
      <c r="M1098" s="107">
        <v>40416</v>
      </c>
      <c r="N1098" s="106" t="s">
        <v>84</v>
      </c>
      <c r="O1098" s="106" t="s">
        <v>37</v>
      </c>
      <c r="P1098" s="107">
        <v>40416</v>
      </c>
      <c r="Q1098" s="106" t="s">
        <v>35</v>
      </c>
      <c r="R1098" s="107">
        <v>40080</v>
      </c>
      <c r="S1098" s="106" t="s">
        <v>35</v>
      </c>
      <c r="T1098" s="107">
        <v>40080</v>
      </c>
      <c r="U1098" s="106" t="s">
        <v>84</v>
      </c>
      <c r="V1098" s="106" t="s">
        <v>35</v>
      </c>
      <c r="W1098" s="107">
        <v>40416</v>
      </c>
      <c r="X1098" s="106" t="s">
        <v>84</v>
      </c>
      <c r="Y1098" s="106" t="s">
        <v>36</v>
      </c>
      <c r="Z1098" s="107">
        <v>40416</v>
      </c>
      <c r="AA1098" s="106" t="s">
        <v>86</v>
      </c>
    </row>
    <row r="1099" spans="1:27" x14ac:dyDescent="0.25">
      <c r="A1099" s="106" t="s">
        <v>2852</v>
      </c>
      <c r="B1099" s="106" t="s">
        <v>4665</v>
      </c>
      <c r="C1099" s="106" t="s">
        <v>4836</v>
      </c>
      <c r="D1099" s="106" t="s">
        <v>4837</v>
      </c>
      <c r="F1099" s="106" t="s">
        <v>4838</v>
      </c>
      <c r="G1099" s="106" t="s">
        <v>4839</v>
      </c>
      <c r="H1099" s="106" t="s">
        <v>4665</v>
      </c>
      <c r="I1099" s="106" t="s">
        <v>4840</v>
      </c>
      <c r="K1099" s="106" t="s">
        <v>84</v>
      </c>
      <c r="M1099" s="107">
        <v>43318</v>
      </c>
      <c r="N1099" s="106" t="s">
        <v>84</v>
      </c>
      <c r="O1099" s="106" t="s">
        <v>37</v>
      </c>
      <c r="P1099" s="107">
        <v>43318</v>
      </c>
      <c r="Q1099" s="106" t="s">
        <v>35</v>
      </c>
      <c r="R1099" s="107">
        <v>42991</v>
      </c>
      <c r="S1099" s="106" t="s">
        <v>35</v>
      </c>
      <c r="T1099" s="107">
        <v>42991</v>
      </c>
      <c r="U1099" s="106" t="s">
        <v>84</v>
      </c>
      <c r="V1099" s="106" t="s">
        <v>35</v>
      </c>
      <c r="W1099" s="107">
        <v>43333</v>
      </c>
      <c r="X1099" s="106" t="s">
        <v>84</v>
      </c>
      <c r="Y1099" s="106" t="s">
        <v>42</v>
      </c>
      <c r="Z1099" s="107">
        <v>43333</v>
      </c>
      <c r="AA1099" s="106" t="s">
        <v>86</v>
      </c>
    </row>
    <row r="1100" spans="1:27" x14ac:dyDescent="0.25">
      <c r="A1100" s="106" t="s">
        <v>2852</v>
      </c>
      <c r="B1100" s="106" t="s">
        <v>4665</v>
      </c>
      <c r="C1100" s="106" t="s">
        <v>4841</v>
      </c>
      <c r="D1100" s="106" t="s">
        <v>4842</v>
      </c>
      <c r="F1100" s="106" t="s">
        <v>4843</v>
      </c>
      <c r="G1100" s="106" t="s">
        <v>4844</v>
      </c>
      <c r="H1100" s="106" t="s">
        <v>4665</v>
      </c>
      <c r="I1100" s="106" t="s">
        <v>4845</v>
      </c>
      <c r="J1100" s="106" t="s">
        <v>83</v>
      </c>
      <c r="K1100" s="106" t="s">
        <v>84</v>
      </c>
      <c r="M1100" s="107">
        <v>33079</v>
      </c>
      <c r="N1100" s="106" t="s">
        <v>84</v>
      </c>
      <c r="O1100" s="106" t="s">
        <v>39</v>
      </c>
      <c r="P1100" s="107">
        <v>35703</v>
      </c>
      <c r="Q1100" s="106" t="s">
        <v>35</v>
      </c>
      <c r="R1100" s="107">
        <v>37518</v>
      </c>
      <c r="S1100" s="106" t="s">
        <v>35</v>
      </c>
      <c r="T1100" s="107">
        <v>37518</v>
      </c>
      <c r="U1100" s="106" t="s">
        <v>84</v>
      </c>
      <c r="V1100" s="106" t="s">
        <v>35</v>
      </c>
      <c r="W1100" s="107">
        <v>35703</v>
      </c>
      <c r="X1100" s="106" t="s">
        <v>85</v>
      </c>
      <c r="AA1100" s="106" t="s">
        <v>86</v>
      </c>
    </row>
    <row r="1101" spans="1:27" x14ac:dyDescent="0.25">
      <c r="A1101" s="106" t="s">
        <v>2852</v>
      </c>
      <c r="B1101" s="106" t="s">
        <v>4665</v>
      </c>
      <c r="C1101" s="106" t="s">
        <v>4846</v>
      </c>
      <c r="D1101" s="106" t="s">
        <v>4847</v>
      </c>
      <c r="F1101" s="106" t="s">
        <v>4848</v>
      </c>
      <c r="G1101" s="106" t="s">
        <v>1249</v>
      </c>
      <c r="H1101" s="106" t="s">
        <v>4665</v>
      </c>
      <c r="I1101" s="106" t="s">
        <v>4849</v>
      </c>
      <c r="K1101" s="106" t="s">
        <v>84</v>
      </c>
      <c r="M1101" s="107">
        <v>39939</v>
      </c>
      <c r="N1101" s="106" t="s">
        <v>84</v>
      </c>
      <c r="O1101" s="106" t="s">
        <v>37</v>
      </c>
      <c r="P1101" s="107">
        <v>39939</v>
      </c>
      <c r="Q1101" s="106" t="s">
        <v>35</v>
      </c>
      <c r="R1101" s="107">
        <v>39835</v>
      </c>
      <c r="S1101" s="106" t="s">
        <v>35</v>
      </c>
      <c r="T1101" s="107">
        <v>39835</v>
      </c>
      <c r="U1101" s="106" t="s">
        <v>84</v>
      </c>
      <c r="V1101" s="106" t="s">
        <v>35</v>
      </c>
      <c r="W1101" s="107">
        <v>39939</v>
      </c>
      <c r="X1101" s="106" t="s">
        <v>84</v>
      </c>
      <c r="Y1101" s="106" t="s">
        <v>36</v>
      </c>
      <c r="Z1101" s="107">
        <v>39939</v>
      </c>
      <c r="AA1101" s="106" t="s">
        <v>86</v>
      </c>
    </row>
    <row r="1102" spans="1:27" x14ac:dyDescent="0.25">
      <c r="A1102" s="106" t="s">
        <v>2852</v>
      </c>
      <c r="B1102" s="106" t="s">
        <v>4665</v>
      </c>
      <c r="C1102" s="106" t="s">
        <v>4850</v>
      </c>
      <c r="D1102" s="106" t="s">
        <v>4851</v>
      </c>
      <c r="F1102" s="106" t="s">
        <v>4852</v>
      </c>
      <c r="G1102" s="106" t="s">
        <v>4853</v>
      </c>
      <c r="H1102" s="106" t="s">
        <v>4665</v>
      </c>
      <c r="I1102" s="106" t="s">
        <v>4854</v>
      </c>
      <c r="J1102" s="106" t="s">
        <v>83</v>
      </c>
      <c r="K1102" s="106" t="s">
        <v>84</v>
      </c>
      <c r="M1102" s="107">
        <v>41178</v>
      </c>
      <c r="N1102" s="106" t="s">
        <v>84</v>
      </c>
      <c r="O1102" s="106" t="s">
        <v>39</v>
      </c>
      <c r="P1102" s="107">
        <v>41219</v>
      </c>
      <c r="Q1102" s="106" t="s">
        <v>35</v>
      </c>
      <c r="R1102" s="107">
        <v>38257</v>
      </c>
      <c r="S1102" s="106" t="s">
        <v>35</v>
      </c>
      <c r="T1102" s="107">
        <v>38258</v>
      </c>
      <c r="U1102" s="106" t="s">
        <v>84</v>
      </c>
      <c r="V1102" s="106" t="s">
        <v>35</v>
      </c>
      <c r="W1102" s="107">
        <v>41219</v>
      </c>
      <c r="X1102" s="106" t="s">
        <v>85</v>
      </c>
      <c r="AA1102" s="106" t="s">
        <v>86</v>
      </c>
    </row>
    <row r="1103" spans="1:27" x14ac:dyDescent="0.25">
      <c r="A1103" s="106" t="s">
        <v>2852</v>
      </c>
      <c r="B1103" s="106" t="s">
        <v>4665</v>
      </c>
      <c r="C1103" s="106" t="s">
        <v>4855</v>
      </c>
      <c r="D1103" s="106" t="s">
        <v>4856</v>
      </c>
      <c r="F1103" s="106" t="s">
        <v>4857</v>
      </c>
      <c r="G1103" s="106" t="s">
        <v>4858</v>
      </c>
      <c r="H1103" s="106" t="s">
        <v>4665</v>
      </c>
      <c r="I1103" s="106" t="s">
        <v>4859</v>
      </c>
      <c r="J1103" s="106" t="s">
        <v>83</v>
      </c>
      <c r="K1103" s="106" t="s">
        <v>84</v>
      </c>
      <c r="M1103" s="107">
        <v>41157</v>
      </c>
      <c r="N1103" s="106" t="s">
        <v>84</v>
      </c>
      <c r="O1103" s="106" t="s">
        <v>39</v>
      </c>
      <c r="P1103" s="107">
        <v>43361</v>
      </c>
      <c r="Q1103" s="106" t="s">
        <v>35</v>
      </c>
      <c r="R1103" s="107">
        <v>37271</v>
      </c>
      <c r="S1103" s="106" t="s">
        <v>35</v>
      </c>
      <c r="T1103" s="107">
        <v>37666</v>
      </c>
      <c r="U1103" s="106" t="s">
        <v>84</v>
      </c>
      <c r="V1103" s="106" t="s">
        <v>35</v>
      </c>
      <c r="W1103" s="107">
        <v>41937</v>
      </c>
      <c r="X1103" s="106" t="s">
        <v>85</v>
      </c>
      <c r="AA1103" s="106" t="s">
        <v>86</v>
      </c>
    </row>
    <row r="1104" spans="1:27" x14ac:dyDescent="0.25">
      <c r="A1104" s="106" t="s">
        <v>2852</v>
      </c>
      <c r="B1104" s="106" t="s">
        <v>4665</v>
      </c>
      <c r="C1104" s="106" t="s">
        <v>4860</v>
      </c>
      <c r="D1104" s="106" t="s">
        <v>4861</v>
      </c>
      <c r="F1104" s="106" t="s">
        <v>4862</v>
      </c>
      <c r="G1104" s="106" t="s">
        <v>143</v>
      </c>
      <c r="H1104" s="106" t="s">
        <v>4665</v>
      </c>
      <c r="I1104" s="106" t="s">
        <v>4677</v>
      </c>
      <c r="K1104" s="106" t="s">
        <v>84</v>
      </c>
      <c r="M1104" s="107">
        <v>41143</v>
      </c>
      <c r="N1104" s="106" t="s">
        <v>84</v>
      </c>
      <c r="O1104" s="106" t="s">
        <v>39</v>
      </c>
      <c r="P1104" s="107">
        <v>41292</v>
      </c>
      <c r="Q1104" s="106" t="s">
        <v>35</v>
      </c>
      <c r="R1104" s="107">
        <v>40574</v>
      </c>
      <c r="S1104" s="106" t="s">
        <v>35</v>
      </c>
      <c r="T1104" s="107">
        <v>40574</v>
      </c>
      <c r="U1104" s="106" t="s">
        <v>84</v>
      </c>
      <c r="V1104" s="106" t="s">
        <v>35</v>
      </c>
      <c r="W1104" s="107">
        <v>41292</v>
      </c>
      <c r="X1104" s="106" t="s">
        <v>84</v>
      </c>
      <c r="Y1104" s="106" t="s">
        <v>42</v>
      </c>
      <c r="Z1104" s="107">
        <v>41292</v>
      </c>
      <c r="AA1104" s="106" t="s">
        <v>86</v>
      </c>
    </row>
    <row r="1105" spans="1:27" x14ac:dyDescent="0.25">
      <c r="A1105" s="106" t="s">
        <v>2852</v>
      </c>
      <c r="B1105" s="106" t="s">
        <v>4665</v>
      </c>
      <c r="C1105" s="106" t="s">
        <v>4863</v>
      </c>
      <c r="D1105" s="106" t="s">
        <v>4864</v>
      </c>
      <c r="F1105" s="106" t="s">
        <v>4865</v>
      </c>
      <c r="G1105" s="106" t="s">
        <v>4866</v>
      </c>
      <c r="H1105" s="106" t="s">
        <v>4665</v>
      </c>
      <c r="I1105" s="106" t="s">
        <v>4867</v>
      </c>
      <c r="J1105" s="106" t="s">
        <v>83</v>
      </c>
      <c r="K1105" s="106" t="s">
        <v>85</v>
      </c>
      <c r="N1105" s="106" t="s">
        <v>85</v>
      </c>
      <c r="Q1105" s="106" t="s">
        <v>35</v>
      </c>
      <c r="R1105" s="107">
        <v>37895</v>
      </c>
      <c r="S1105" s="106" t="s">
        <v>35</v>
      </c>
      <c r="T1105" s="107">
        <v>38614</v>
      </c>
      <c r="U1105" s="106" t="s">
        <v>84</v>
      </c>
      <c r="V1105" s="106" t="s">
        <v>35</v>
      </c>
      <c r="W1105" s="107">
        <v>45183</v>
      </c>
      <c r="X1105" s="106" t="s">
        <v>85</v>
      </c>
      <c r="AA1105" s="106" t="s">
        <v>86</v>
      </c>
    </row>
    <row r="1106" spans="1:27" x14ac:dyDescent="0.25">
      <c r="A1106" s="106" t="s">
        <v>2852</v>
      </c>
      <c r="B1106" s="106" t="s">
        <v>4665</v>
      </c>
      <c r="C1106" s="106" t="s">
        <v>4868</v>
      </c>
      <c r="D1106" s="106" t="s">
        <v>4869</v>
      </c>
      <c r="F1106" s="106" t="s">
        <v>4870</v>
      </c>
      <c r="G1106" s="106" t="s">
        <v>4727</v>
      </c>
      <c r="H1106" s="106" t="s">
        <v>4665</v>
      </c>
      <c r="I1106" s="106" t="s">
        <v>4871</v>
      </c>
      <c r="J1106" s="106" t="s">
        <v>83</v>
      </c>
      <c r="K1106" s="106" t="s">
        <v>84</v>
      </c>
      <c r="M1106" s="107">
        <v>40004</v>
      </c>
      <c r="N1106" s="106" t="s">
        <v>84</v>
      </c>
      <c r="O1106" s="106" t="s">
        <v>39</v>
      </c>
      <c r="P1106" s="107">
        <v>40004</v>
      </c>
      <c r="Q1106" s="106" t="s">
        <v>35</v>
      </c>
      <c r="R1106" s="107">
        <v>36581</v>
      </c>
      <c r="S1106" s="106" t="s">
        <v>35</v>
      </c>
      <c r="T1106" s="107">
        <v>36581</v>
      </c>
      <c r="U1106" s="106" t="s">
        <v>84</v>
      </c>
      <c r="V1106" s="106" t="s">
        <v>35</v>
      </c>
      <c r="W1106" s="107">
        <v>40004</v>
      </c>
      <c r="X1106" s="106" t="s">
        <v>85</v>
      </c>
      <c r="AA1106" s="106" t="s">
        <v>86</v>
      </c>
    </row>
    <row r="1107" spans="1:27" x14ac:dyDescent="0.25">
      <c r="A1107" s="106" t="s">
        <v>2852</v>
      </c>
      <c r="B1107" s="106" t="s">
        <v>4665</v>
      </c>
      <c r="C1107" s="106" t="s">
        <v>4872</v>
      </c>
      <c r="D1107" s="106" t="s">
        <v>4869</v>
      </c>
      <c r="F1107" s="106" t="s">
        <v>4873</v>
      </c>
      <c r="G1107" s="106" t="s">
        <v>4727</v>
      </c>
      <c r="H1107" s="106" t="s">
        <v>4665</v>
      </c>
      <c r="I1107" s="106" t="s">
        <v>4874</v>
      </c>
      <c r="J1107" s="106" t="s">
        <v>83</v>
      </c>
      <c r="K1107" s="106" t="s">
        <v>84</v>
      </c>
      <c r="M1107" s="107">
        <v>40004</v>
      </c>
      <c r="N1107" s="106" t="s">
        <v>84</v>
      </c>
      <c r="O1107" s="106" t="s">
        <v>39</v>
      </c>
      <c r="P1107" s="107">
        <v>40004</v>
      </c>
      <c r="Q1107" s="106" t="s">
        <v>35</v>
      </c>
      <c r="R1107" s="107">
        <v>36581</v>
      </c>
      <c r="S1107" s="106" t="s">
        <v>35</v>
      </c>
      <c r="T1107" s="107">
        <v>36581</v>
      </c>
      <c r="U1107" s="106" t="s">
        <v>84</v>
      </c>
      <c r="V1107" s="106" t="s">
        <v>35</v>
      </c>
      <c r="W1107" s="107">
        <v>40004</v>
      </c>
      <c r="X1107" s="106" t="s">
        <v>85</v>
      </c>
      <c r="AA1107" s="106" t="s">
        <v>86</v>
      </c>
    </row>
    <row r="1108" spans="1:27" x14ac:dyDescent="0.25">
      <c r="A1108" s="106" t="s">
        <v>2852</v>
      </c>
      <c r="B1108" s="106" t="s">
        <v>4665</v>
      </c>
      <c r="C1108" s="106" t="s">
        <v>4875</v>
      </c>
      <c r="D1108" s="106" t="s">
        <v>4876</v>
      </c>
      <c r="F1108" s="106" t="s">
        <v>4877</v>
      </c>
      <c r="G1108" s="106" t="s">
        <v>4878</v>
      </c>
      <c r="H1108" s="106" t="s">
        <v>4665</v>
      </c>
      <c r="I1108" s="106" t="s">
        <v>4879</v>
      </c>
      <c r="J1108" s="106" t="s">
        <v>105</v>
      </c>
      <c r="K1108" s="106" t="s">
        <v>84</v>
      </c>
      <c r="M1108" s="107">
        <v>42094</v>
      </c>
      <c r="N1108" s="106" t="s">
        <v>84</v>
      </c>
      <c r="O1108" s="106" t="s">
        <v>39</v>
      </c>
      <c r="P1108" s="107">
        <v>42094</v>
      </c>
      <c r="Q1108" s="106" t="s">
        <v>35</v>
      </c>
      <c r="R1108" s="107">
        <v>39702</v>
      </c>
      <c r="S1108" s="106" t="s">
        <v>35</v>
      </c>
      <c r="T1108" s="107">
        <v>39702</v>
      </c>
      <c r="U1108" s="106" t="s">
        <v>84</v>
      </c>
      <c r="V1108" s="106" t="s">
        <v>35</v>
      </c>
      <c r="W1108" s="107">
        <v>42240</v>
      </c>
      <c r="X1108" s="106" t="s">
        <v>84</v>
      </c>
      <c r="Y1108" s="106" t="s">
        <v>42</v>
      </c>
      <c r="Z1108" s="107">
        <v>42271</v>
      </c>
      <c r="AA1108" s="106" t="s">
        <v>86</v>
      </c>
    </row>
    <row r="1109" spans="1:27" x14ac:dyDescent="0.25">
      <c r="A1109" s="106" t="s">
        <v>2852</v>
      </c>
      <c r="B1109" s="106" t="s">
        <v>4665</v>
      </c>
      <c r="C1109" s="106" t="s">
        <v>4880</v>
      </c>
      <c r="D1109" s="106" t="s">
        <v>4881</v>
      </c>
      <c r="F1109" s="106" t="s">
        <v>4882</v>
      </c>
      <c r="G1109" s="106" t="s">
        <v>1249</v>
      </c>
      <c r="H1109" s="106" t="s">
        <v>4665</v>
      </c>
      <c r="I1109" s="106" t="s">
        <v>4830</v>
      </c>
      <c r="K1109" s="106" t="s">
        <v>84</v>
      </c>
      <c r="M1109" s="107">
        <v>44104</v>
      </c>
      <c r="N1109" s="106" t="s">
        <v>84</v>
      </c>
      <c r="O1109" s="106" t="s">
        <v>39</v>
      </c>
      <c r="P1109" s="107">
        <v>44817</v>
      </c>
      <c r="Q1109" s="106" t="s">
        <v>35</v>
      </c>
      <c r="R1109" s="107">
        <v>41912</v>
      </c>
      <c r="S1109" s="106" t="s">
        <v>35</v>
      </c>
      <c r="T1109" s="107">
        <v>42485</v>
      </c>
      <c r="U1109" s="106" t="s">
        <v>85</v>
      </c>
      <c r="X1109" s="106" t="s">
        <v>85</v>
      </c>
      <c r="AA1109" s="106" t="s">
        <v>86</v>
      </c>
    </row>
    <row r="1110" spans="1:27" x14ac:dyDescent="0.25">
      <c r="A1110" s="106" t="s">
        <v>2852</v>
      </c>
      <c r="B1110" s="106" t="s">
        <v>4665</v>
      </c>
      <c r="C1110" s="106" t="s">
        <v>4883</v>
      </c>
      <c r="D1110" s="106" t="s">
        <v>4884</v>
      </c>
      <c r="F1110" s="106" t="s">
        <v>4885</v>
      </c>
      <c r="G1110" s="106" t="s">
        <v>1249</v>
      </c>
      <c r="H1110" s="106" t="s">
        <v>4665</v>
      </c>
      <c r="I1110" s="106" t="s">
        <v>4886</v>
      </c>
      <c r="J1110" s="106" t="s">
        <v>116</v>
      </c>
      <c r="K1110" s="106" t="s">
        <v>84</v>
      </c>
      <c r="M1110" s="107">
        <v>41165</v>
      </c>
      <c r="N1110" s="106" t="s">
        <v>84</v>
      </c>
      <c r="O1110" s="106" t="s">
        <v>37</v>
      </c>
      <c r="P1110" s="107">
        <v>41165</v>
      </c>
      <c r="Q1110" s="106" t="s">
        <v>35</v>
      </c>
      <c r="R1110" s="107">
        <v>40057</v>
      </c>
      <c r="S1110" s="106" t="s">
        <v>35</v>
      </c>
      <c r="T1110" s="107">
        <v>41081</v>
      </c>
      <c r="U1110" s="106" t="s">
        <v>84</v>
      </c>
      <c r="V1110" s="106" t="s">
        <v>35</v>
      </c>
      <c r="W1110" s="107">
        <v>41165</v>
      </c>
      <c r="X1110" s="106" t="s">
        <v>84</v>
      </c>
      <c r="Y1110" s="106" t="s">
        <v>36</v>
      </c>
      <c r="Z1110" s="107">
        <v>41165</v>
      </c>
      <c r="AA1110" s="106" t="s">
        <v>86</v>
      </c>
    </row>
    <row r="1111" spans="1:27" x14ac:dyDescent="0.25">
      <c r="A1111" s="106" t="s">
        <v>2852</v>
      </c>
      <c r="B1111" s="106" t="s">
        <v>4665</v>
      </c>
      <c r="C1111" s="106" t="s">
        <v>4887</v>
      </c>
      <c r="D1111" s="106" t="s">
        <v>4888</v>
      </c>
      <c r="F1111" s="106" t="s">
        <v>4889</v>
      </c>
      <c r="G1111" s="106" t="s">
        <v>4890</v>
      </c>
      <c r="H1111" s="106" t="s">
        <v>4665</v>
      </c>
      <c r="I1111" s="106" t="s">
        <v>4891</v>
      </c>
      <c r="J1111" s="106" t="s">
        <v>83</v>
      </c>
      <c r="K1111" s="106" t="s">
        <v>84</v>
      </c>
      <c r="M1111" s="107">
        <v>41170</v>
      </c>
      <c r="N1111" s="106" t="s">
        <v>84</v>
      </c>
      <c r="O1111" s="106" t="s">
        <v>39</v>
      </c>
      <c r="P1111" s="107">
        <v>41170</v>
      </c>
      <c r="Q1111" s="106" t="s">
        <v>35</v>
      </c>
      <c r="R1111" s="107">
        <v>37893</v>
      </c>
      <c r="S1111" s="106" t="s">
        <v>35</v>
      </c>
      <c r="T1111" s="107">
        <v>37887</v>
      </c>
      <c r="U1111" s="106" t="s">
        <v>84</v>
      </c>
      <c r="V1111" s="106" t="s">
        <v>35</v>
      </c>
      <c r="W1111" s="107">
        <v>41170</v>
      </c>
      <c r="X1111" s="106" t="s">
        <v>84</v>
      </c>
      <c r="Y1111" s="106" t="s">
        <v>42</v>
      </c>
      <c r="Z1111" s="107">
        <v>41170</v>
      </c>
      <c r="AA1111" s="106" t="s">
        <v>86</v>
      </c>
    </row>
    <row r="1112" spans="1:27" x14ac:dyDescent="0.25">
      <c r="A1112" s="106" t="s">
        <v>2852</v>
      </c>
      <c r="B1112" s="106" t="s">
        <v>4665</v>
      </c>
      <c r="C1112" s="106" t="s">
        <v>4892</v>
      </c>
      <c r="D1112" s="106" t="s">
        <v>4893</v>
      </c>
      <c r="F1112" s="106" t="s">
        <v>4894</v>
      </c>
      <c r="G1112" s="106" t="s">
        <v>4895</v>
      </c>
      <c r="H1112" s="106" t="s">
        <v>4665</v>
      </c>
      <c r="I1112" s="106" t="s">
        <v>4896</v>
      </c>
      <c r="J1112" s="106" t="s">
        <v>83</v>
      </c>
      <c r="K1112" s="106" t="s">
        <v>84</v>
      </c>
      <c r="M1112" s="107">
        <v>34894</v>
      </c>
      <c r="N1112" s="106" t="s">
        <v>84</v>
      </c>
      <c r="O1112" s="106" t="s">
        <v>39</v>
      </c>
      <c r="P1112" s="107">
        <v>34894</v>
      </c>
      <c r="Q1112" s="106" t="s">
        <v>35</v>
      </c>
      <c r="R1112" s="107">
        <v>37287</v>
      </c>
      <c r="S1112" s="106" t="s">
        <v>35</v>
      </c>
      <c r="T1112" s="107">
        <v>37287</v>
      </c>
      <c r="U1112" s="106" t="s">
        <v>84</v>
      </c>
      <c r="V1112" s="106" t="s">
        <v>35</v>
      </c>
      <c r="W1112" s="107">
        <v>43452</v>
      </c>
      <c r="X1112" s="106" t="s">
        <v>85</v>
      </c>
      <c r="AA1112" s="106" t="s">
        <v>86</v>
      </c>
    </row>
    <row r="1113" spans="1:27" x14ac:dyDescent="0.25">
      <c r="A1113" s="106" t="s">
        <v>2852</v>
      </c>
      <c r="B1113" s="106" t="s">
        <v>4665</v>
      </c>
      <c r="C1113" s="106" t="s">
        <v>4897</v>
      </c>
      <c r="D1113" s="106" t="s">
        <v>4898</v>
      </c>
      <c r="F1113" s="106" t="s">
        <v>4899</v>
      </c>
      <c r="G1113" s="106" t="s">
        <v>4673</v>
      </c>
      <c r="H1113" s="106" t="s">
        <v>4665</v>
      </c>
      <c r="I1113" s="106" t="s">
        <v>4674</v>
      </c>
      <c r="J1113" s="106" t="s">
        <v>83</v>
      </c>
      <c r="K1113" s="106" t="s">
        <v>84</v>
      </c>
      <c r="M1113" s="107">
        <v>38915</v>
      </c>
      <c r="N1113" s="106" t="s">
        <v>84</v>
      </c>
      <c r="O1113" s="106" t="s">
        <v>39</v>
      </c>
      <c r="P1113" s="107">
        <v>39315</v>
      </c>
      <c r="Q1113" s="106" t="s">
        <v>35</v>
      </c>
      <c r="R1113" s="107">
        <v>37414</v>
      </c>
      <c r="S1113" s="106" t="s">
        <v>35</v>
      </c>
      <c r="T1113" s="107">
        <v>38237</v>
      </c>
      <c r="U1113" s="106" t="s">
        <v>84</v>
      </c>
      <c r="V1113" s="106" t="s">
        <v>35</v>
      </c>
      <c r="W1113" s="107">
        <v>39315</v>
      </c>
      <c r="X1113" s="106" t="s">
        <v>85</v>
      </c>
      <c r="AA1113" s="106" t="s">
        <v>86</v>
      </c>
    </row>
    <row r="1114" spans="1:27" x14ac:dyDescent="0.25">
      <c r="A1114" s="106" t="s">
        <v>2852</v>
      </c>
      <c r="B1114" s="106" t="s">
        <v>4665</v>
      </c>
      <c r="C1114" s="106" t="s">
        <v>4900</v>
      </c>
      <c r="D1114" s="106" t="s">
        <v>4901</v>
      </c>
      <c r="F1114" s="106" t="s">
        <v>4902</v>
      </c>
      <c r="G1114" s="106" t="s">
        <v>438</v>
      </c>
      <c r="H1114" s="106" t="s">
        <v>4665</v>
      </c>
      <c r="I1114" s="106" t="s">
        <v>4903</v>
      </c>
      <c r="J1114" s="106" t="s">
        <v>116</v>
      </c>
      <c r="K1114" s="106" t="s">
        <v>84</v>
      </c>
      <c r="M1114" s="107">
        <v>40673</v>
      </c>
      <c r="N1114" s="106" t="s">
        <v>84</v>
      </c>
      <c r="O1114" s="106" t="s">
        <v>37</v>
      </c>
      <c r="P1114" s="107">
        <v>40673</v>
      </c>
      <c r="Q1114" s="106" t="s">
        <v>35</v>
      </c>
      <c r="R1114" s="107">
        <v>40549</v>
      </c>
      <c r="S1114" s="106" t="s">
        <v>35</v>
      </c>
      <c r="T1114" s="107">
        <v>40549</v>
      </c>
      <c r="U1114" s="106" t="s">
        <v>84</v>
      </c>
      <c r="V1114" s="106" t="s">
        <v>35</v>
      </c>
      <c r="W1114" s="107">
        <v>40673</v>
      </c>
      <c r="X1114" s="106" t="s">
        <v>84</v>
      </c>
      <c r="Y1114" s="106" t="s">
        <v>36</v>
      </c>
      <c r="Z1114" s="107">
        <v>40673</v>
      </c>
      <c r="AA1114" s="106" t="s">
        <v>86</v>
      </c>
    </row>
    <row r="1115" spans="1:27" x14ac:dyDescent="0.25">
      <c r="A1115" s="106" t="s">
        <v>2852</v>
      </c>
      <c r="B1115" s="106" t="s">
        <v>4665</v>
      </c>
      <c r="C1115" s="106" t="s">
        <v>4904</v>
      </c>
      <c r="D1115" s="106" t="s">
        <v>4905</v>
      </c>
      <c r="F1115" s="106" t="s">
        <v>4906</v>
      </c>
      <c r="G1115" s="106" t="s">
        <v>4844</v>
      </c>
      <c r="H1115" s="106" t="s">
        <v>4665</v>
      </c>
      <c r="I1115" s="106" t="s">
        <v>4907</v>
      </c>
      <c r="J1115" s="106" t="s">
        <v>83</v>
      </c>
      <c r="K1115" s="106" t="s">
        <v>84</v>
      </c>
      <c r="M1115" s="107">
        <v>41719</v>
      </c>
      <c r="N1115" s="106" t="s">
        <v>84</v>
      </c>
      <c r="O1115" s="106" t="s">
        <v>39</v>
      </c>
      <c r="P1115" s="107">
        <v>41891</v>
      </c>
      <c r="Q1115" s="106" t="s">
        <v>35</v>
      </c>
      <c r="R1115" s="107">
        <v>36476</v>
      </c>
      <c r="S1115" s="106" t="s">
        <v>35</v>
      </c>
      <c r="T1115" s="107">
        <v>38589</v>
      </c>
      <c r="U1115" s="106" t="s">
        <v>84</v>
      </c>
      <c r="V1115" s="106" t="s">
        <v>35</v>
      </c>
      <c r="W1115" s="107">
        <v>41891</v>
      </c>
      <c r="X1115" s="106" t="s">
        <v>85</v>
      </c>
      <c r="AA1115" s="106" t="s">
        <v>86</v>
      </c>
    </row>
    <row r="1116" spans="1:27" x14ac:dyDescent="0.25">
      <c r="A1116" s="106" t="s">
        <v>2852</v>
      </c>
      <c r="B1116" s="106" t="s">
        <v>4665</v>
      </c>
      <c r="C1116" s="106" t="s">
        <v>4908</v>
      </c>
      <c r="D1116" s="106" t="s">
        <v>4909</v>
      </c>
      <c r="F1116" s="106" t="s">
        <v>4910</v>
      </c>
      <c r="G1116" s="106" t="s">
        <v>4804</v>
      </c>
      <c r="H1116" s="106" t="s">
        <v>4665</v>
      </c>
      <c r="I1116" s="106" t="s">
        <v>4911</v>
      </c>
      <c r="K1116" s="106" t="s">
        <v>84</v>
      </c>
      <c r="M1116" s="107">
        <v>40403</v>
      </c>
      <c r="N1116" s="106" t="s">
        <v>84</v>
      </c>
      <c r="O1116" s="106" t="s">
        <v>39</v>
      </c>
      <c r="P1116" s="107">
        <v>41170</v>
      </c>
      <c r="Q1116" s="106" t="s">
        <v>35</v>
      </c>
      <c r="R1116" s="107">
        <v>40057</v>
      </c>
      <c r="S1116" s="106" t="s">
        <v>35</v>
      </c>
      <c r="T1116" s="107">
        <v>40057</v>
      </c>
      <c r="U1116" s="106" t="s">
        <v>84</v>
      </c>
      <c r="V1116" s="106" t="s">
        <v>35</v>
      </c>
      <c r="W1116" s="107">
        <v>41170</v>
      </c>
      <c r="X1116" s="106" t="s">
        <v>84</v>
      </c>
      <c r="Y1116" s="106" t="s">
        <v>42</v>
      </c>
      <c r="Z1116" s="107">
        <v>41170</v>
      </c>
      <c r="AA1116" s="106" t="s">
        <v>86</v>
      </c>
    </row>
    <row r="1117" spans="1:27" x14ac:dyDescent="0.25">
      <c r="A1117" s="106" t="s">
        <v>2852</v>
      </c>
      <c r="B1117" s="106" t="s">
        <v>4665</v>
      </c>
      <c r="C1117" s="106" t="s">
        <v>4912</v>
      </c>
      <c r="D1117" s="106" t="s">
        <v>4913</v>
      </c>
      <c r="F1117" s="106" t="s">
        <v>4914</v>
      </c>
      <c r="G1117" s="106" t="s">
        <v>4866</v>
      </c>
      <c r="H1117" s="106" t="s">
        <v>4665</v>
      </c>
      <c r="I1117" s="106" t="s">
        <v>4915</v>
      </c>
      <c r="J1117" s="106" t="s">
        <v>83</v>
      </c>
      <c r="K1117" s="106" t="s">
        <v>84</v>
      </c>
      <c r="M1117" s="107">
        <v>39804</v>
      </c>
      <c r="N1117" s="106" t="s">
        <v>84</v>
      </c>
      <c r="O1117" s="106" t="s">
        <v>39</v>
      </c>
      <c r="P1117" s="107">
        <v>39804</v>
      </c>
      <c r="Q1117" s="106" t="s">
        <v>35</v>
      </c>
      <c r="R1117" s="107">
        <v>36476</v>
      </c>
      <c r="S1117" s="106" t="s">
        <v>35</v>
      </c>
      <c r="T1117" s="107">
        <v>36476</v>
      </c>
      <c r="U1117" s="106" t="s">
        <v>84</v>
      </c>
      <c r="V1117" s="106" t="s">
        <v>35</v>
      </c>
      <c r="W1117" s="107">
        <v>39804</v>
      </c>
      <c r="X1117" s="106" t="s">
        <v>85</v>
      </c>
      <c r="AA1117" s="106" t="s">
        <v>86</v>
      </c>
    </row>
    <row r="1118" spans="1:27" x14ac:dyDescent="0.25">
      <c r="A1118" s="106" t="s">
        <v>2852</v>
      </c>
      <c r="B1118" s="106" t="s">
        <v>4665</v>
      </c>
      <c r="C1118" s="106" t="s">
        <v>4916</v>
      </c>
      <c r="D1118" s="106" t="s">
        <v>4917</v>
      </c>
      <c r="F1118" s="106" t="s">
        <v>4918</v>
      </c>
      <c r="G1118" s="106" t="s">
        <v>4919</v>
      </c>
      <c r="H1118" s="106" t="s">
        <v>4665</v>
      </c>
      <c r="I1118" s="106" t="s">
        <v>4920</v>
      </c>
      <c r="J1118" s="106" t="s">
        <v>83</v>
      </c>
      <c r="K1118" s="106" t="s">
        <v>84</v>
      </c>
      <c r="M1118" s="107">
        <v>41627</v>
      </c>
      <c r="N1118" s="106" t="s">
        <v>84</v>
      </c>
      <c r="O1118" s="106" t="s">
        <v>37</v>
      </c>
      <c r="P1118" s="107">
        <v>41627</v>
      </c>
      <c r="Q1118" s="106" t="s">
        <v>35</v>
      </c>
      <c r="R1118" s="107">
        <v>38260</v>
      </c>
      <c r="S1118" s="106" t="s">
        <v>35</v>
      </c>
      <c r="T1118" s="107">
        <v>41038</v>
      </c>
      <c r="U1118" s="106" t="s">
        <v>84</v>
      </c>
      <c r="V1118" s="106" t="s">
        <v>35</v>
      </c>
      <c r="W1118" s="107">
        <v>41627</v>
      </c>
      <c r="X1118" s="106" t="s">
        <v>84</v>
      </c>
      <c r="Y1118" s="106" t="s">
        <v>36</v>
      </c>
      <c r="Z1118" s="107">
        <v>41627</v>
      </c>
      <c r="AA1118" s="106" t="s">
        <v>86</v>
      </c>
    </row>
    <row r="1119" spans="1:27" x14ac:dyDescent="0.25">
      <c r="A1119" s="106" t="s">
        <v>2852</v>
      </c>
      <c r="B1119" s="106" t="s">
        <v>4665</v>
      </c>
      <c r="C1119" s="106" t="s">
        <v>4921</v>
      </c>
      <c r="D1119" s="106" t="s">
        <v>4922</v>
      </c>
      <c r="F1119" s="106" t="s">
        <v>4918</v>
      </c>
      <c r="G1119" s="106" t="s">
        <v>4919</v>
      </c>
      <c r="H1119" s="106" t="s">
        <v>4665</v>
      </c>
      <c r="I1119" s="106" t="s">
        <v>4920</v>
      </c>
      <c r="J1119" s="106" t="s">
        <v>116</v>
      </c>
      <c r="K1119" s="106" t="s">
        <v>84</v>
      </c>
      <c r="M1119" s="107">
        <v>41627</v>
      </c>
      <c r="N1119" s="106" t="s">
        <v>84</v>
      </c>
      <c r="O1119" s="106" t="s">
        <v>37</v>
      </c>
      <c r="P1119" s="107">
        <v>41627</v>
      </c>
      <c r="Q1119" s="106" t="s">
        <v>35</v>
      </c>
      <c r="R1119" s="107">
        <v>40435</v>
      </c>
      <c r="S1119" s="106" t="s">
        <v>35</v>
      </c>
      <c r="T1119" s="107">
        <v>41038</v>
      </c>
      <c r="U1119" s="106" t="s">
        <v>84</v>
      </c>
      <c r="V1119" s="106" t="s">
        <v>35</v>
      </c>
      <c r="W1119" s="107">
        <v>41627</v>
      </c>
      <c r="X1119" s="106" t="s">
        <v>84</v>
      </c>
      <c r="Y1119" s="106" t="s">
        <v>36</v>
      </c>
      <c r="Z1119" s="107">
        <v>41627</v>
      </c>
      <c r="AA1119" s="106" t="s">
        <v>86</v>
      </c>
    </row>
    <row r="1120" spans="1:27" x14ac:dyDescent="0.25">
      <c r="A1120" s="106" t="s">
        <v>2852</v>
      </c>
      <c r="B1120" s="106" t="s">
        <v>4665</v>
      </c>
      <c r="C1120" s="106" t="s">
        <v>4923</v>
      </c>
      <c r="D1120" s="106" t="s">
        <v>4924</v>
      </c>
      <c r="F1120" s="106" t="s">
        <v>4925</v>
      </c>
      <c r="G1120" s="106" t="s">
        <v>4696</v>
      </c>
      <c r="H1120" s="106" t="s">
        <v>4665</v>
      </c>
      <c r="I1120" s="106" t="s">
        <v>4697</v>
      </c>
      <c r="K1120" s="106" t="s">
        <v>84</v>
      </c>
      <c r="M1120" s="107">
        <v>42640</v>
      </c>
      <c r="N1120" s="106" t="s">
        <v>84</v>
      </c>
      <c r="O1120" s="106" t="s">
        <v>39</v>
      </c>
      <c r="P1120" s="107">
        <v>42640</v>
      </c>
      <c r="Q1120" s="106" t="s">
        <v>35</v>
      </c>
      <c r="R1120" s="107">
        <v>38620</v>
      </c>
      <c r="S1120" s="106" t="s">
        <v>35</v>
      </c>
      <c r="T1120" s="107">
        <v>38989</v>
      </c>
      <c r="U1120" s="106" t="s">
        <v>84</v>
      </c>
      <c r="V1120" s="106" t="s">
        <v>35</v>
      </c>
      <c r="W1120" s="107">
        <v>42640</v>
      </c>
      <c r="X1120" s="106" t="s">
        <v>84</v>
      </c>
      <c r="Y1120" s="106" t="s">
        <v>42</v>
      </c>
      <c r="Z1120" s="107">
        <v>42640</v>
      </c>
      <c r="AA1120" s="106" t="s">
        <v>86</v>
      </c>
    </row>
    <row r="1121" spans="1:27" x14ac:dyDescent="0.25">
      <c r="A1121" s="106" t="s">
        <v>2852</v>
      </c>
      <c r="B1121" s="106" t="s">
        <v>4665</v>
      </c>
      <c r="C1121" s="106" t="s">
        <v>4926</v>
      </c>
      <c r="D1121" s="106" t="s">
        <v>4927</v>
      </c>
      <c r="F1121" s="106" t="s">
        <v>4928</v>
      </c>
      <c r="G1121" s="106" t="s">
        <v>4717</v>
      </c>
      <c r="H1121" s="106" t="s">
        <v>4665</v>
      </c>
      <c r="I1121" s="106" t="s">
        <v>4718</v>
      </c>
      <c r="J1121" s="106" t="s">
        <v>116</v>
      </c>
      <c r="K1121" s="106" t="s">
        <v>84</v>
      </c>
      <c r="M1121" s="107">
        <v>42993</v>
      </c>
      <c r="N1121" s="106" t="s">
        <v>84</v>
      </c>
      <c r="O1121" s="106" t="s">
        <v>39</v>
      </c>
      <c r="P1121" s="107">
        <v>42993</v>
      </c>
      <c r="Q1121" s="106" t="s">
        <v>35</v>
      </c>
      <c r="R1121" s="107">
        <v>40795</v>
      </c>
      <c r="S1121" s="106" t="s">
        <v>35</v>
      </c>
      <c r="T1121" s="107">
        <v>40812</v>
      </c>
      <c r="U1121" s="106" t="s">
        <v>84</v>
      </c>
      <c r="V1121" s="106" t="s">
        <v>35</v>
      </c>
      <c r="W1121" s="107">
        <v>42993</v>
      </c>
      <c r="X1121" s="106" t="s">
        <v>85</v>
      </c>
      <c r="AA1121" s="106" t="s">
        <v>86</v>
      </c>
    </row>
    <row r="1122" spans="1:27" x14ac:dyDescent="0.25">
      <c r="A1122" s="106" t="s">
        <v>2852</v>
      </c>
      <c r="B1122" s="106" t="s">
        <v>4665</v>
      </c>
      <c r="C1122" s="106" t="s">
        <v>4929</v>
      </c>
      <c r="D1122" s="106" t="s">
        <v>4930</v>
      </c>
      <c r="F1122" s="106" t="s">
        <v>4931</v>
      </c>
      <c r="G1122" s="106" t="s">
        <v>4932</v>
      </c>
      <c r="H1122" s="106" t="s">
        <v>4665</v>
      </c>
      <c r="I1122" s="106" t="s">
        <v>4933</v>
      </c>
      <c r="K1122" s="106" t="s">
        <v>84</v>
      </c>
      <c r="M1122" s="107">
        <v>41837</v>
      </c>
      <c r="N1122" s="106" t="s">
        <v>84</v>
      </c>
      <c r="O1122" s="106" t="s">
        <v>37</v>
      </c>
      <c r="P1122" s="107">
        <v>41837</v>
      </c>
      <c r="Q1122" s="106" t="s">
        <v>35</v>
      </c>
      <c r="R1122" s="107">
        <v>39710</v>
      </c>
      <c r="S1122" s="106" t="s">
        <v>35</v>
      </c>
      <c r="T1122" s="107">
        <v>41498</v>
      </c>
      <c r="U1122" s="106" t="s">
        <v>84</v>
      </c>
      <c r="V1122" s="106" t="s">
        <v>35</v>
      </c>
      <c r="W1122" s="107">
        <v>41837</v>
      </c>
      <c r="X1122" s="106" t="s">
        <v>84</v>
      </c>
      <c r="Y1122" s="106" t="s">
        <v>36</v>
      </c>
      <c r="Z1122" s="107">
        <v>41837</v>
      </c>
      <c r="AA1122" s="106" t="s">
        <v>86</v>
      </c>
    </row>
    <row r="1123" spans="1:27" x14ac:dyDescent="0.25">
      <c r="A1123" s="106" t="s">
        <v>2852</v>
      </c>
      <c r="B1123" s="106" t="s">
        <v>4665</v>
      </c>
      <c r="C1123" s="106" t="s">
        <v>4934</v>
      </c>
      <c r="D1123" s="106" t="s">
        <v>4935</v>
      </c>
      <c r="F1123" s="106" t="s">
        <v>4936</v>
      </c>
      <c r="G1123" s="106" t="s">
        <v>4937</v>
      </c>
      <c r="H1123" s="106" t="s">
        <v>4665</v>
      </c>
      <c r="I1123" s="106" t="s">
        <v>4938</v>
      </c>
      <c r="K1123" s="106" t="s">
        <v>84</v>
      </c>
      <c r="M1123" s="107">
        <v>41554</v>
      </c>
      <c r="N1123" s="106" t="s">
        <v>84</v>
      </c>
      <c r="O1123" s="106" t="s">
        <v>39</v>
      </c>
      <c r="P1123" s="107">
        <v>41555</v>
      </c>
      <c r="Q1123" s="106" t="s">
        <v>35</v>
      </c>
      <c r="R1123" s="107">
        <v>40024</v>
      </c>
      <c r="S1123" s="106" t="s">
        <v>35</v>
      </c>
      <c r="T1123" s="107">
        <v>39699</v>
      </c>
      <c r="U1123" s="106" t="s">
        <v>84</v>
      </c>
      <c r="V1123" s="106" t="s">
        <v>35</v>
      </c>
      <c r="W1123" s="107">
        <v>41555</v>
      </c>
      <c r="X1123" s="106" t="s">
        <v>85</v>
      </c>
      <c r="AA1123" s="106" t="s">
        <v>86</v>
      </c>
    </row>
    <row r="1124" spans="1:27" x14ac:dyDescent="0.25">
      <c r="A1124" s="106" t="s">
        <v>2852</v>
      </c>
      <c r="B1124" s="106" t="s">
        <v>4665</v>
      </c>
      <c r="C1124" s="106" t="s">
        <v>4939</v>
      </c>
      <c r="D1124" s="106" t="s">
        <v>4940</v>
      </c>
      <c r="F1124" s="106" t="s">
        <v>4941</v>
      </c>
      <c r="G1124" s="106" t="s">
        <v>4778</v>
      </c>
      <c r="H1124" s="106" t="s">
        <v>4665</v>
      </c>
      <c r="I1124" s="106" t="s">
        <v>4779</v>
      </c>
      <c r="K1124" s="106" t="s">
        <v>84</v>
      </c>
      <c r="M1124" s="107">
        <v>41109</v>
      </c>
      <c r="N1124" s="106" t="s">
        <v>84</v>
      </c>
      <c r="O1124" s="106" t="s">
        <v>37</v>
      </c>
      <c r="P1124" s="107">
        <v>41144</v>
      </c>
      <c r="Q1124" s="106" t="s">
        <v>35</v>
      </c>
      <c r="R1124" s="107">
        <v>41059</v>
      </c>
      <c r="S1124" s="106" t="s">
        <v>35</v>
      </c>
      <c r="T1124" s="107">
        <v>40771</v>
      </c>
      <c r="U1124" s="106" t="s">
        <v>84</v>
      </c>
      <c r="V1124" s="106" t="s">
        <v>35</v>
      </c>
      <c r="W1124" s="107">
        <v>41144</v>
      </c>
      <c r="X1124" s="106" t="s">
        <v>84</v>
      </c>
      <c r="Y1124" s="106" t="s">
        <v>36</v>
      </c>
      <c r="Z1124" s="107">
        <v>41144</v>
      </c>
      <c r="AA1124" s="106" t="s">
        <v>86</v>
      </c>
    </row>
    <row r="1125" spans="1:27" x14ac:dyDescent="0.25">
      <c r="A1125" s="106" t="s">
        <v>2852</v>
      </c>
      <c r="B1125" s="106" t="s">
        <v>4665</v>
      </c>
      <c r="C1125" s="106" t="s">
        <v>4942</v>
      </c>
      <c r="D1125" s="106" t="s">
        <v>4943</v>
      </c>
      <c r="F1125" s="106" t="s">
        <v>4944</v>
      </c>
      <c r="G1125" s="106" t="s">
        <v>153</v>
      </c>
      <c r="H1125" s="106" t="s">
        <v>4665</v>
      </c>
      <c r="I1125" s="106" t="s">
        <v>4945</v>
      </c>
      <c r="J1125" s="106" t="s">
        <v>116</v>
      </c>
      <c r="K1125" s="106" t="s">
        <v>84</v>
      </c>
      <c r="M1125" s="107">
        <v>42559</v>
      </c>
      <c r="N1125" s="106" t="s">
        <v>84</v>
      </c>
      <c r="O1125" s="106" t="s">
        <v>39</v>
      </c>
      <c r="P1125" s="107">
        <v>42559</v>
      </c>
      <c r="Q1125" s="106" t="s">
        <v>35</v>
      </c>
      <c r="R1125" s="107">
        <v>39706</v>
      </c>
      <c r="S1125" s="106" t="s">
        <v>35</v>
      </c>
      <c r="T1125" s="107">
        <v>38916</v>
      </c>
      <c r="U1125" s="106" t="s">
        <v>84</v>
      </c>
      <c r="V1125" s="106" t="s">
        <v>35</v>
      </c>
      <c r="W1125" s="107">
        <v>42559</v>
      </c>
      <c r="X1125" s="106" t="s">
        <v>85</v>
      </c>
      <c r="AA1125" s="106" t="s">
        <v>86</v>
      </c>
    </row>
    <row r="1126" spans="1:27" x14ac:dyDescent="0.25">
      <c r="A1126" s="106" t="s">
        <v>2852</v>
      </c>
      <c r="B1126" s="106" t="s">
        <v>4665</v>
      </c>
      <c r="C1126" s="106" t="s">
        <v>4946</v>
      </c>
      <c r="D1126" s="106" t="s">
        <v>4947</v>
      </c>
      <c r="F1126" s="106" t="s">
        <v>4948</v>
      </c>
      <c r="G1126" s="106" t="s">
        <v>4949</v>
      </c>
      <c r="H1126" s="106" t="s">
        <v>4665</v>
      </c>
      <c r="I1126" s="106" t="s">
        <v>4950</v>
      </c>
      <c r="J1126" s="106" t="s">
        <v>83</v>
      </c>
      <c r="K1126" s="106" t="s">
        <v>84</v>
      </c>
      <c r="M1126" s="107">
        <v>43578</v>
      </c>
      <c r="N1126" s="106" t="s">
        <v>84</v>
      </c>
      <c r="O1126" s="106" t="s">
        <v>39</v>
      </c>
      <c r="P1126" s="107">
        <v>43578</v>
      </c>
      <c r="Q1126" s="106" t="s">
        <v>35</v>
      </c>
      <c r="R1126" s="107">
        <v>38625</v>
      </c>
      <c r="S1126" s="106" t="s">
        <v>35</v>
      </c>
      <c r="T1126" s="107">
        <v>41015</v>
      </c>
      <c r="U1126" s="106" t="s">
        <v>84</v>
      </c>
      <c r="V1126" s="106" t="s">
        <v>35</v>
      </c>
      <c r="W1126" s="107">
        <v>43578</v>
      </c>
      <c r="X1126" s="106" t="s">
        <v>85</v>
      </c>
      <c r="AA1126" s="106" t="s">
        <v>86</v>
      </c>
    </row>
    <row r="1127" spans="1:27" x14ac:dyDescent="0.25">
      <c r="A1127" s="106" t="s">
        <v>2852</v>
      </c>
      <c r="B1127" s="106" t="s">
        <v>4665</v>
      </c>
      <c r="C1127" s="106" t="s">
        <v>4951</v>
      </c>
      <c r="D1127" s="106" t="s">
        <v>4952</v>
      </c>
      <c r="F1127" s="106" t="s">
        <v>4953</v>
      </c>
      <c r="G1127" s="106" t="s">
        <v>4954</v>
      </c>
      <c r="H1127" s="106" t="s">
        <v>4665</v>
      </c>
      <c r="I1127" s="106" t="s">
        <v>4955</v>
      </c>
      <c r="J1127" s="106" t="s">
        <v>116</v>
      </c>
      <c r="K1127" s="106" t="s">
        <v>84</v>
      </c>
      <c r="M1127" s="107">
        <v>40416</v>
      </c>
      <c r="N1127" s="106" t="s">
        <v>84</v>
      </c>
      <c r="O1127" s="106" t="s">
        <v>37</v>
      </c>
      <c r="P1127" s="107">
        <v>40416</v>
      </c>
      <c r="Q1127" s="106" t="s">
        <v>35</v>
      </c>
      <c r="R1127" s="107">
        <v>40077</v>
      </c>
      <c r="S1127" s="106" t="s">
        <v>35</v>
      </c>
      <c r="T1127" s="107">
        <v>40057</v>
      </c>
      <c r="U1127" s="106" t="s">
        <v>84</v>
      </c>
      <c r="V1127" s="106" t="s">
        <v>35</v>
      </c>
      <c r="W1127" s="107">
        <v>40416</v>
      </c>
      <c r="X1127" s="106" t="s">
        <v>84</v>
      </c>
      <c r="Y1127" s="106" t="s">
        <v>36</v>
      </c>
      <c r="Z1127" s="107">
        <v>40416</v>
      </c>
      <c r="AA1127" s="106" t="s">
        <v>86</v>
      </c>
    </row>
    <row r="1128" spans="1:27" x14ac:dyDescent="0.25">
      <c r="A1128" s="106" t="s">
        <v>2852</v>
      </c>
      <c r="B1128" s="106" t="s">
        <v>4665</v>
      </c>
      <c r="C1128" s="106" t="s">
        <v>4956</v>
      </c>
      <c r="D1128" s="106" t="s">
        <v>4957</v>
      </c>
      <c r="F1128" s="106" t="s">
        <v>4958</v>
      </c>
      <c r="G1128" s="106" t="s">
        <v>4959</v>
      </c>
      <c r="H1128" s="106" t="s">
        <v>4665</v>
      </c>
      <c r="I1128" s="106" t="s">
        <v>4960</v>
      </c>
      <c r="J1128" s="106" t="s">
        <v>83</v>
      </c>
      <c r="K1128" s="106" t="s">
        <v>84</v>
      </c>
      <c r="M1128" s="107">
        <v>36403</v>
      </c>
      <c r="N1128" s="106" t="s">
        <v>84</v>
      </c>
      <c r="O1128" s="106" t="s">
        <v>37</v>
      </c>
      <c r="P1128" s="107">
        <v>36403</v>
      </c>
      <c r="Q1128" s="106" t="s">
        <v>35</v>
      </c>
      <c r="R1128" s="107">
        <v>37291</v>
      </c>
      <c r="S1128" s="106" t="s">
        <v>35</v>
      </c>
      <c r="T1128" s="107">
        <v>37291</v>
      </c>
      <c r="U1128" s="106" t="s">
        <v>84</v>
      </c>
      <c r="V1128" s="106" t="s">
        <v>35</v>
      </c>
      <c r="W1128" s="107">
        <v>36403</v>
      </c>
      <c r="X1128" s="106" t="s">
        <v>84</v>
      </c>
      <c r="Y1128" s="106" t="s">
        <v>36</v>
      </c>
      <c r="Z1128" s="107">
        <v>36403</v>
      </c>
      <c r="AA1128" s="106" t="s">
        <v>86</v>
      </c>
    </row>
    <row r="1129" spans="1:27" x14ac:dyDescent="0.25">
      <c r="A1129" s="106" t="s">
        <v>2852</v>
      </c>
      <c r="B1129" s="106" t="s">
        <v>4665</v>
      </c>
      <c r="C1129" s="106" t="s">
        <v>4961</v>
      </c>
      <c r="D1129" s="106" t="s">
        <v>4962</v>
      </c>
      <c r="F1129" s="106" t="s">
        <v>4963</v>
      </c>
      <c r="G1129" s="106" t="s">
        <v>4964</v>
      </c>
      <c r="H1129" s="106" t="s">
        <v>4665</v>
      </c>
      <c r="I1129" s="106" t="s">
        <v>4965</v>
      </c>
      <c r="J1129" s="106" t="s">
        <v>105</v>
      </c>
      <c r="K1129" s="106" t="s">
        <v>84</v>
      </c>
      <c r="M1129" s="107">
        <v>40413</v>
      </c>
      <c r="N1129" s="106" t="s">
        <v>84</v>
      </c>
      <c r="O1129" s="106" t="s">
        <v>37</v>
      </c>
      <c r="P1129" s="107">
        <v>40413</v>
      </c>
      <c r="Q1129" s="106" t="s">
        <v>35</v>
      </c>
      <c r="R1129" s="107">
        <v>40350</v>
      </c>
      <c r="S1129" s="106" t="s">
        <v>35</v>
      </c>
      <c r="T1129" s="107">
        <v>40350</v>
      </c>
      <c r="U1129" s="106" t="s">
        <v>84</v>
      </c>
      <c r="V1129" s="106" t="s">
        <v>35</v>
      </c>
      <c r="W1129" s="107">
        <v>40413</v>
      </c>
      <c r="X1129" s="106" t="s">
        <v>84</v>
      </c>
      <c r="Y1129" s="106" t="s">
        <v>36</v>
      </c>
      <c r="Z1129" s="107">
        <v>40413</v>
      </c>
      <c r="AA1129" s="106" t="s">
        <v>86</v>
      </c>
    </row>
    <row r="1130" spans="1:27" x14ac:dyDescent="0.25">
      <c r="A1130" s="106" t="s">
        <v>2852</v>
      </c>
      <c r="B1130" s="106" t="s">
        <v>4665</v>
      </c>
      <c r="C1130" s="106" t="s">
        <v>4966</v>
      </c>
      <c r="D1130" s="106" t="s">
        <v>4967</v>
      </c>
      <c r="F1130" s="106" t="s">
        <v>4968</v>
      </c>
      <c r="G1130" s="106" t="s">
        <v>4969</v>
      </c>
      <c r="H1130" s="106" t="s">
        <v>4665</v>
      </c>
      <c r="I1130" s="106" t="s">
        <v>4970</v>
      </c>
      <c r="J1130" s="106" t="s">
        <v>83</v>
      </c>
      <c r="K1130" s="106" t="s">
        <v>85</v>
      </c>
      <c r="N1130" s="106" t="s">
        <v>85</v>
      </c>
      <c r="Q1130" s="106" t="s">
        <v>35</v>
      </c>
      <c r="R1130" s="107">
        <v>38260</v>
      </c>
      <c r="S1130" s="106" t="s">
        <v>35</v>
      </c>
      <c r="T1130" s="107">
        <v>38260</v>
      </c>
      <c r="U1130" s="106" t="s">
        <v>85</v>
      </c>
      <c r="X1130" s="106" t="s">
        <v>85</v>
      </c>
      <c r="AA1130" s="106" t="s">
        <v>86</v>
      </c>
    </row>
    <row r="1131" spans="1:27" x14ac:dyDescent="0.25">
      <c r="A1131" s="106" t="s">
        <v>2852</v>
      </c>
      <c r="B1131" s="106" t="s">
        <v>4665</v>
      </c>
      <c r="C1131" s="106" t="s">
        <v>4971</v>
      </c>
      <c r="D1131" s="106" t="s">
        <v>4972</v>
      </c>
      <c r="F1131" s="106" t="s">
        <v>4973</v>
      </c>
      <c r="G1131" s="106" t="s">
        <v>1249</v>
      </c>
      <c r="H1131" s="106" t="s">
        <v>4665</v>
      </c>
      <c r="I1131" s="106" t="s">
        <v>4859</v>
      </c>
      <c r="J1131" s="106" t="s">
        <v>83</v>
      </c>
      <c r="K1131" s="106" t="s">
        <v>84</v>
      </c>
      <c r="M1131" s="107">
        <v>34471</v>
      </c>
      <c r="N1131" s="106" t="s">
        <v>84</v>
      </c>
      <c r="O1131" s="106" t="s">
        <v>39</v>
      </c>
      <c r="P1131" s="107">
        <v>34471</v>
      </c>
      <c r="Q1131" s="106" t="s">
        <v>35</v>
      </c>
      <c r="R1131" s="107">
        <v>37491</v>
      </c>
      <c r="S1131" s="106" t="s">
        <v>35</v>
      </c>
      <c r="T1131" s="107">
        <v>37491</v>
      </c>
      <c r="U1131" s="106" t="s">
        <v>84</v>
      </c>
      <c r="V1131" s="106" t="s">
        <v>35</v>
      </c>
      <c r="W1131" s="107">
        <v>40812</v>
      </c>
      <c r="X1131" s="106" t="s">
        <v>84</v>
      </c>
      <c r="Y1131" s="106" t="s">
        <v>42</v>
      </c>
      <c r="Z1131" s="107">
        <v>40812</v>
      </c>
      <c r="AA1131" s="106" t="s">
        <v>86</v>
      </c>
    </row>
    <row r="1132" spans="1:27" x14ac:dyDescent="0.25">
      <c r="A1132" s="106" t="s">
        <v>2852</v>
      </c>
      <c r="B1132" s="106" t="s">
        <v>4665</v>
      </c>
      <c r="C1132" s="106" t="s">
        <v>4974</v>
      </c>
      <c r="D1132" s="106" t="s">
        <v>4975</v>
      </c>
      <c r="F1132" s="106" t="s">
        <v>4976</v>
      </c>
      <c r="G1132" s="106" t="s">
        <v>3365</v>
      </c>
      <c r="H1132" s="106" t="s">
        <v>4665</v>
      </c>
      <c r="I1132" s="106" t="s">
        <v>4977</v>
      </c>
      <c r="J1132" s="106" t="s">
        <v>83</v>
      </c>
      <c r="K1132" s="106" t="s">
        <v>84</v>
      </c>
      <c r="M1132" s="107">
        <v>39608</v>
      </c>
      <c r="N1132" s="106" t="s">
        <v>84</v>
      </c>
      <c r="O1132" s="106" t="s">
        <v>39</v>
      </c>
      <c r="P1132" s="107">
        <v>39608</v>
      </c>
      <c r="Q1132" s="106" t="s">
        <v>35</v>
      </c>
      <c r="R1132" s="107">
        <v>37893</v>
      </c>
      <c r="S1132" s="106" t="s">
        <v>35</v>
      </c>
      <c r="T1132" s="107">
        <v>39295</v>
      </c>
      <c r="U1132" s="106" t="s">
        <v>84</v>
      </c>
      <c r="V1132" s="106" t="s">
        <v>35</v>
      </c>
      <c r="W1132" s="107">
        <v>39608</v>
      </c>
      <c r="X1132" s="106" t="s">
        <v>85</v>
      </c>
      <c r="AA1132" s="106" t="s">
        <v>86</v>
      </c>
    </row>
    <row r="1133" spans="1:27" x14ac:dyDescent="0.25">
      <c r="A1133" s="106" t="s">
        <v>2852</v>
      </c>
      <c r="B1133" s="106" t="s">
        <v>4665</v>
      </c>
      <c r="C1133" s="106" t="s">
        <v>4978</v>
      </c>
      <c r="D1133" s="106" t="s">
        <v>4979</v>
      </c>
      <c r="F1133" s="106" t="s">
        <v>4980</v>
      </c>
      <c r="G1133" s="106" t="s">
        <v>153</v>
      </c>
      <c r="H1133" s="106" t="s">
        <v>4665</v>
      </c>
      <c r="I1133" s="106" t="s">
        <v>4945</v>
      </c>
      <c r="J1133" s="106" t="s">
        <v>83</v>
      </c>
      <c r="K1133" s="106" t="s">
        <v>84</v>
      </c>
      <c r="M1133" s="107">
        <v>41263</v>
      </c>
      <c r="N1133" s="106" t="s">
        <v>84</v>
      </c>
      <c r="O1133" s="106" t="s">
        <v>39</v>
      </c>
      <c r="P1133" s="107">
        <v>41263</v>
      </c>
      <c r="Q1133" s="106" t="s">
        <v>35</v>
      </c>
      <c r="R1133" s="107">
        <v>37412</v>
      </c>
      <c r="S1133" s="106" t="s">
        <v>35</v>
      </c>
      <c r="T1133" s="107">
        <v>37889</v>
      </c>
      <c r="U1133" s="106" t="s">
        <v>84</v>
      </c>
      <c r="V1133" s="106" t="s">
        <v>35</v>
      </c>
      <c r="W1133" s="107">
        <v>41263</v>
      </c>
      <c r="X1133" s="106" t="s">
        <v>84</v>
      </c>
      <c r="Y1133" s="106" t="s">
        <v>42</v>
      </c>
      <c r="Z1133" s="107">
        <v>43188</v>
      </c>
      <c r="AA1133" s="106" t="s">
        <v>86</v>
      </c>
    </row>
    <row r="1134" spans="1:27" x14ac:dyDescent="0.25">
      <c r="A1134" s="106" t="s">
        <v>2852</v>
      </c>
      <c r="B1134" s="106" t="s">
        <v>4665</v>
      </c>
      <c r="C1134" s="106" t="s">
        <v>4981</v>
      </c>
      <c r="D1134" s="106" t="s">
        <v>4982</v>
      </c>
      <c r="F1134" s="106" t="s">
        <v>4983</v>
      </c>
      <c r="G1134" s="106" t="s">
        <v>4717</v>
      </c>
      <c r="H1134" s="106" t="s">
        <v>4665</v>
      </c>
      <c r="I1134" s="106" t="s">
        <v>4984</v>
      </c>
      <c r="J1134" s="106" t="s">
        <v>116</v>
      </c>
      <c r="K1134" s="106" t="s">
        <v>84</v>
      </c>
      <c r="M1134" s="107">
        <v>38446</v>
      </c>
      <c r="N1134" s="106" t="s">
        <v>84</v>
      </c>
      <c r="O1134" s="106" t="s">
        <v>37</v>
      </c>
      <c r="P1134" s="107">
        <v>38446</v>
      </c>
      <c r="Q1134" s="106" t="s">
        <v>35</v>
      </c>
      <c r="R1134" s="107">
        <v>40059</v>
      </c>
      <c r="S1134" s="106" t="s">
        <v>35</v>
      </c>
      <c r="T1134" s="107">
        <v>40059</v>
      </c>
      <c r="U1134" s="106" t="s">
        <v>84</v>
      </c>
      <c r="V1134" s="106" t="s">
        <v>35</v>
      </c>
      <c r="W1134" s="107">
        <v>38446</v>
      </c>
      <c r="X1134" s="106" t="s">
        <v>84</v>
      </c>
      <c r="Y1134" s="106" t="s">
        <v>36</v>
      </c>
      <c r="Z1134" s="107">
        <v>38446</v>
      </c>
      <c r="AA1134" s="106" t="s">
        <v>86</v>
      </c>
    </row>
    <row r="1135" spans="1:27" x14ac:dyDescent="0.25">
      <c r="A1135" s="106" t="s">
        <v>2852</v>
      </c>
      <c r="B1135" s="106" t="s">
        <v>4665</v>
      </c>
      <c r="C1135" s="106" t="s">
        <v>4985</v>
      </c>
      <c r="D1135" s="106" t="s">
        <v>4986</v>
      </c>
      <c r="F1135" s="106" t="s">
        <v>4987</v>
      </c>
      <c r="G1135" s="106" t="s">
        <v>3045</v>
      </c>
      <c r="H1135" s="106" t="s">
        <v>4665</v>
      </c>
      <c r="I1135" s="106" t="s">
        <v>4988</v>
      </c>
      <c r="J1135" s="106" t="s">
        <v>83</v>
      </c>
      <c r="K1135" s="106" t="s">
        <v>84</v>
      </c>
      <c r="M1135" s="107">
        <v>36980</v>
      </c>
      <c r="N1135" s="106" t="s">
        <v>84</v>
      </c>
      <c r="O1135" s="106" t="s">
        <v>39</v>
      </c>
      <c r="P1135" s="107">
        <v>39417</v>
      </c>
      <c r="Q1135" s="106" t="s">
        <v>35</v>
      </c>
      <c r="R1135" s="107">
        <v>38621</v>
      </c>
      <c r="S1135" s="106" t="s">
        <v>35</v>
      </c>
      <c r="T1135" s="107">
        <v>38610</v>
      </c>
      <c r="U1135" s="106" t="s">
        <v>84</v>
      </c>
      <c r="V1135" s="106" t="s">
        <v>35</v>
      </c>
      <c r="W1135" s="107">
        <v>39324</v>
      </c>
      <c r="X1135" s="106" t="s">
        <v>84</v>
      </c>
      <c r="Y1135" s="106" t="s">
        <v>42</v>
      </c>
      <c r="Z1135" s="107">
        <v>39324</v>
      </c>
      <c r="AA1135" s="106" t="s">
        <v>86</v>
      </c>
    </row>
    <row r="1136" spans="1:27" x14ac:dyDescent="0.25">
      <c r="A1136" s="106" t="s">
        <v>2852</v>
      </c>
      <c r="B1136" s="106" t="s">
        <v>4665</v>
      </c>
      <c r="C1136" s="106" t="s">
        <v>4989</v>
      </c>
      <c r="D1136" s="106" t="s">
        <v>4990</v>
      </c>
      <c r="F1136" s="106" t="s">
        <v>4991</v>
      </c>
      <c r="G1136" s="106" t="s">
        <v>4992</v>
      </c>
      <c r="H1136" s="106" t="s">
        <v>4665</v>
      </c>
      <c r="I1136" s="106" t="s">
        <v>4993</v>
      </c>
      <c r="J1136" s="106" t="s">
        <v>116</v>
      </c>
      <c r="K1136" s="106" t="s">
        <v>84</v>
      </c>
      <c r="M1136" s="107">
        <v>39926</v>
      </c>
      <c r="N1136" s="106" t="s">
        <v>84</v>
      </c>
      <c r="O1136" s="106" t="s">
        <v>37</v>
      </c>
      <c r="P1136" s="107">
        <v>39926</v>
      </c>
      <c r="Q1136" s="106" t="s">
        <v>35</v>
      </c>
      <c r="R1136" s="107">
        <v>39835</v>
      </c>
      <c r="S1136" s="106" t="s">
        <v>35</v>
      </c>
      <c r="T1136" s="107">
        <v>39835</v>
      </c>
      <c r="U1136" s="106" t="s">
        <v>84</v>
      </c>
      <c r="V1136" s="106" t="s">
        <v>35</v>
      </c>
      <c r="W1136" s="107">
        <v>39926</v>
      </c>
      <c r="X1136" s="106" t="s">
        <v>84</v>
      </c>
      <c r="Y1136" s="106" t="s">
        <v>36</v>
      </c>
      <c r="Z1136" s="107">
        <v>39926</v>
      </c>
      <c r="AA1136" s="106" t="s">
        <v>86</v>
      </c>
    </row>
    <row r="1137" spans="1:27" x14ac:dyDescent="0.25">
      <c r="A1137" s="106" t="s">
        <v>2852</v>
      </c>
      <c r="B1137" s="106" t="s">
        <v>4665</v>
      </c>
      <c r="C1137" s="106" t="s">
        <v>4994</v>
      </c>
      <c r="D1137" s="106" t="s">
        <v>4995</v>
      </c>
      <c r="F1137" s="106" t="s">
        <v>4996</v>
      </c>
      <c r="G1137" s="106" t="s">
        <v>4997</v>
      </c>
      <c r="H1137" s="106" t="s">
        <v>4665</v>
      </c>
      <c r="I1137" s="106" t="s">
        <v>4998</v>
      </c>
      <c r="J1137" s="106" t="s">
        <v>83</v>
      </c>
      <c r="K1137" s="106" t="s">
        <v>84</v>
      </c>
      <c r="M1137" s="107">
        <v>36203</v>
      </c>
      <c r="N1137" s="106" t="s">
        <v>84</v>
      </c>
      <c r="O1137" s="106" t="s">
        <v>39</v>
      </c>
      <c r="P1137" s="107">
        <v>36448</v>
      </c>
      <c r="Q1137" s="106" t="s">
        <v>35</v>
      </c>
      <c r="R1137" s="107">
        <v>36469</v>
      </c>
      <c r="S1137" s="106" t="s">
        <v>35</v>
      </c>
      <c r="T1137" s="107">
        <v>36469</v>
      </c>
      <c r="U1137" s="106" t="s">
        <v>84</v>
      </c>
      <c r="V1137" s="106" t="s">
        <v>35</v>
      </c>
      <c r="W1137" s="107">
        <v>36469</v>
      </c>
      <c r="X1137" s="106" t="s">
        <v>84</v>
      </c>
      <c r="Y1137" s="106" t="s">
        <v>42</v>
      </c>
      <c r="Z1137" s="107">
        <v>36469</v>
      </c>
      <c r="AA1137" s="106" t="s">
        <v>86</v>
      </c>
    </row>
    <row r="1138" spans="1:27" x14ac:dyDescent="0.25">
      <c r="A1138" s="106" t="s">
        <v>2852</v>
      </c>
      <c r="B1138" s="106" t="s">
        <v>4665</v>
      </c>
      <c r="C1138" s="106" t="s">
        <v>4999</v>
      </c>
      <c r="D1138" s="106" t="s">
        <v>5000</v>
      </c>
      <c r="F1138" s="106" t="s">
        <v>5001</v>
      </c>
      <c r="G1138" s="106" t="s">
        <v>2453</v>
      </c>
      <c r="H1138" s="106" t="s">
        <v>4665</v>
      </c>
      <c r="I1138" s="106" t="s">
        <v>5002</v>
      </c>
      <c r="J1138" s="106" t="s">
        <v>83</v>
      </c>
      <c r="K1138" s="106" t="s">
        <v>84</v>
      </c>
      <c r="M1138" s="107">
        <v>43304</v>
      </c>
      <c r="N1138" s="106" t="s">
        <v>84</v>
      </c>
      <c r="O1138" s="106" t="s">
        <v>37</v>
      </c>
      <c r="P1138" s="107">
        <v>43304</v>
      </c>
      <c r="Q1138" s="106" t="s">
        <v>35</v>
      </c>
      <c r="R1138" s="107">
        <v>37655</v>
      </c>
      <c r="S1138" s="106" t="s">
        <v>35</v>
      </c>
      <c r="T1138" s="107">
        <v>37655</v>
      </c>
      <c r="U1138" s="106" t="s">
        <v>84</v>
      </c>
      <c r="V1138" s="106" t="s">
        <v>35</v>
      </c>
      <c r="W1138" s="107">
        <v>43304</v>
      </c>
      <c r="X1138" s="106" t="s">
        <v>84</v>
      </c>
      <c r="Y1138" s="106" t="s">
        <v>42</v>
      </c>
      <c r="Z1138" s="107">
        <v>43304</v>
      </c>
      <c r="AA1138" s="106" t="s">
        <v>86</v>
      </c>
    </row>
    <row r="1139" spans="1:27" x14ac:dyDescent="0.25">
      <c r="A1139" s="106" t="s">
        <v>2852</v>
      </c>
      <c r="B1139" s="106" t="s">
        <v>4665</v>
      </c>
      <c r="C1139" s="106" t="s">
        <v>5003</v>
      </c>
      <c r="D1139" s="106" t="s">
        <v>5004</v>
      </c>
      <c r="F1139" s="106" t="s">
        <v>5005</v>
      </c>
      <c r="G1139" s="106" t="s">
        <v>4964</v>
      </c>
      <c r="H1139" s="106" t="s">
        <v>4665</v>
      </c>
      <c r="I1139" s="106" t="s">
        <v>5006</v>
      </c>
      <c r="J1139" s="106" t="s">
        <v>116</v>
      </c>
      <c r="K1139" s="106" t="s">
        <v>84</v>
      </c>
      <c r="M1139" s="107">
        <v>43647</v>
      </c>
      <c r="N1139" s="106" t="s">
        <v>85</v>
      </c>
      <c r="Q1139" s="106" t="s">
        <v>35</v>
      </c>
      <c r="R1139" s="107">
        <v>39644</v>
      </c>
      <c r="S1139" s="106" t="s">
        <v>35</v>
      </c>
      <c r="T1139" s="107">
        <v>42388</v>
      </c>
      <c r="U1139" s="106" t="s">
        <v>85</v>
      </c>
      <c r="X1139" s="106" t="s">
        <v>85</v>
      </c>
      <c r="AA1139" s="106" t="s">
        <v>86</v>
      </c>
    </row>
    <row r="1140" spans="1:27" x14ac:dyDescent="0.25">
      <c r="A1140" s="106" t="s">
        <v>2852</v>
      </c>
      <c r="B1140" s="106" t="s">
        <v>4665</v>
      </c>
      <c r="C1140" s="106" t="s">
        <v>5007</v>
      </c>
      <c r="D1140" s="106" t="s">
        <v>5008</v>
      </c>
      <c r="F1140" s="106" t="s">
        <v>5009</v>
      </c>
      <c r="G1140" s="106" t="s">
        <v>5010</v>
      </c>
      <c r="H1140" s="106" t="s">
        <v>4665</v>
      </c>
      <c r="I1140" s="106" t="s">
        <v>5011</v>
      </c>
      <c r="K1140" s="106" t="s">
        <v>84</v>
      </c>
      <c r="M1140" s="107">
        <v>40358</v>
      </c>
      <c r="N1140" s="106" t="s">
        <v>84</v>
      </c>
      <c r="O1140" s="106" t="s">
        <v>37</v>
      </c>
      <c r="P1140" s="107">
        <v>40358</v>
      </c>
      <c r="Q1140" s="106" t="s">
        <v>35</v>
      </c>
      <c r="R1140" s="107">
        <v>40392</v>
      </c>
      <c r="S1140" s="106" t="s">
        <v>35</v>
      </c>
      <c r="T1140" s="107">
        <v>40392</v>
      </c>
      <c r="U1140" s="106" t="s">
        <v>84</v>
      </c>
      <c r="V1140" s="106" t="s">
        <v>35</v>
      </c>
      <c r="W1140" s="107">
        <v>40358</v>
      </c>
      <c r="X1140" s="106" t="s">
        <v>84</v>
      </c>
      <c r="Y1140" s="106" t="s">
        <v>36</v>
      </c>
      <c r="Z1140" s="107">
        <v>40358</v>
      </c>
      <c r="AA1140" s="106" t="s">
        <v>86</v>
      </c>
    </row>
    <row r="1141" spans="1:27" x14ac:dyDescent="0.25">
      <c r="A1141" s="106" t="s">
        <v>2852</v>
      </c>
      <c r="B1141" s="106" t="s">
        <v>4665</v>
      </c>
      <c r="C1141" s="106" t="s">
        <v>5012</v>
      </c>
      <c r="D1141" s="106" t="s">
        <v>5013</v>
      </c>
      <c r="F1141" s="106" t="s">
        <v>5014</v>
      </c>
      <c r="G1141" s="106" t="s">
        <v>5015</v>
      </c>
      <c r="H1141" s="106" t="s">
        <v>4665</v>
      </c>
      <c r="I1141" s="106" t="s">
        <v>5016</v>
      </c>
      <c r="K1141" s="106" t="s">
        <v>84</v>
      </c>
      <c r="M1141" s="107">
        <v>44095</v>
      </c>
      <c r="N1141" s="106" t="s">
        <v>85</v>
      </c>
      <c r="Q1141" s="106" t="s">
        <v>35</v>
      </c>
      <c r="R1141" s="107">
        <v>40057</v>
      </c>
      <c r="S1141" s="106" t="s">
        <v>35</v>
      </c>
      <c r="T1141" s="107">
        <v>40057</v>
      </c>
      <c r="U1141" s="106" t="s">
        <v>85</v>
      </c>
      <c r="X1141" s="106" t="s">
        <v>85</v>
      </c>
      <c r="AA1141" s="106" t="s">
        <v>86</v>
      </c>
    </row>
    <row r="1142" spans="1:27" x14ac:dyDescent="0.25">
      <c r="A1142" s="106" t="s">
        <v>2852</v>
      </c>
      <c r="B1142" s="106" t="s">
        <v>4665</v>
      </c>
      <c r="C1142" s="106" t="s">
        <v>5017</v>
      </c>
      <c r="D1142" s="106" t="s">
        <v>5018</v>
      </c>
      <c r="F1142" s="106" t="s">
        <v>5019</v>
      </c>
      <c r="G1142" s="106" t="s">
        <v>4717</v>
      </c>
      <c r="H1142" s="106" t="s">
        <v>4665</v>
      </c>
      <c r="I1142" s="106" t="s">
        <v>5020</v>
      </c>
      <c r="K1142" s="106" t="s">
        <v>84</v>
      </c>
      <c r="M1142" s="107">
        <v>39961</v>
      </c>
      <c r="N1142" s="106" t="s">
        <v>84</v>
      </c>
      <c r="O1142" s="106" t="s">
        <v>37</v>
      </c>
      <c r="P1142" s="107">
        <v>39961</v>
      </c>
      <c r="Q1142" s="106" t="s">
        <v>35</v>
      </c>
      <c r="R1142" s="107">
        <v>39835</v>
      </c>
      <c r="S1142" s="106" t="s">
        <v>35</v>
      </c>
      <c r="T1142" s="107">
        <v>39835</v>
      </c>
      <c r="U1142" s="106" t="s">
        <v>84</v>
      </c>
      <c r="V1142" s="106" t="s">
        <v>35</v>
      </c>
      <c r="W1142" s="107">
        <v>39961</v>
      </c>
      <c r="X1142" s="106" t="s">
        <v>84</v>
      </c>
      <c r="Y1142" s="106" t="s">
        <v>36</v>
      </c>
      <c r="Z1142" s="107">
        <v>39961</v>
      </c>
      <c r="AA1142" s="106" t="s">
        <v>86</v>
      </c>
    </row>
    <row r="1143" spans="1:27" x14ac:dyDescent="0.25">
      <c r="A1143" s="106" t="s">
        <v>2852</v>
      </c>
      <c r="B1143" s="106" t="s">
        <v>4665</v>
      </c>
      <c r="C1143" s="106" t="s">
        <v>5021</v>
      </c>
      <c r="D1143" s="106" t="s">
        <v>5022</v>
      </c>
      <c r="F1143" s="106" t="s">
        <v>5023</v>
      </c>
      <c r="G1143" s="106" t="s">
        <v>5024</v>
      </c>
      <c r="H1143" s="106" t="s">
        <v>4665</v>
      </c>
      <c r="I1143" s="106" t="s">
        <v>5025</v>
      </c>
      <c r="J1143" s="106" t="s">
        <v>83</v>
      </c>
      <c r="K1143" s="106" t="s">
        <v>84</v>
      </c>
      <c r="M1143" s="107">
        <v>38077</v>
      </c>
      <c r="N1143" s="106" t="s">
        <v>84</v>
      </c>
      <c r="O1143" s="106" t="s">
        <v>39</v>
      </c>
      <c r="P1143" s="107">
        <v>41502</v>
      </c>
      <c r="Q1143" s="106" t="s">
        <v>35</v>
      </c>
      <c r="R1143" s="107">
        <v>37524</v>
      </c>
      <c r="S1143" s="106" t="s">
        <v>35</v>
      </c>
      <c r="T1143" s="107">
        <v>39346</v>
      </c>
      <c r="U1143" s="106" t="s">
        <v>84</v>
      </c>
      <c r="V1143" s="106" t="s">
        <v>35</v>
      </c>
      <c r="W1143" s="107">
        <v>41502</v>
      </c>
      <c r="X1143" s="106" t="s">
        <v>84</v>
      </c>
      <c r="Y1143" s="106" t="s">
        <v>42</v>
      </c>
      <c r="Z1143" s="107">
        <v>41502</v>
      </c>
      <c r="AA1143" s="106" t="s">
        <v>86</v>
      </c>
    </row>
    <row r="1144" spans="1:27" x14ac:dyDescent="0.25">
      <c r="A1144" s="106" t="s">
        <v>2852</v>
      </c>
      <c r="B1144" s="106" t="s">
        <v>4665</v>
      </c>
      <c r="C1144" s="106" t="s">
        <v>5026</v>
      </c>
      <c r="D1144" s="106" t="s">
        <v>5027</v>
      </c>
      <c r="F1144" s="106" t="s">
        <v>5028</v>
      </c>
      <c r="G1144" s="106" t="s">
        <v>5029</v>
      </c>
      <c r="H1144" s="106" t="s">
        <v>4665</v>
      </c>
      <c r="I1144" s="106" t="s">
        <v>5030</v>
      </c>
      <c r="K1144" s="106" t="s">
        <v>84</v>
      </c>
      <c r="M1144" s="107">
        <v>44335</v>
      </c>
      <c r="N1144" s="106" t="s">
        <v>84</v>
      </c>
      <c r="O1144" s="106" t="s">
        <v>37</v>
      </c>
      <c r="P1144" s="107">
        <v>44335</v>
      </c>
      <c r="Q1144" s="106" t="s">
        <v>35</v>
      </c>
      <c r="R1144" s="107">
        <v>43508</v>
      </c>
      <c r="S1144" s="106" t="s">
        <v>35</v>
      </c>
      <c r="T1144" s="107">
        <v>43508</v>
      </c>
      <c r="U1144" s="106" t="s">
        <v>85</v>
      </c>
      <c r="X1144" s="106" t="s">
        <v>85</v>
      </c>
      <c r="AA1144" s="106" t="s">
        <v>86</v>
      </c>
    </row>
    <row r="1145" spans="1:27" x14ac:dyDescent="0.25">
      <c r="A1145" s="106" t="s">
        <v>2852</v>
      </c>
      <c r="B1145" s="106" t="s">
        <v>4665</v>
      </c>
      <c r="C1145" s="106" t="s">
        <v>5031</v>
      </c>
      <c r="D1145" s="106" t="s">
        <v>5032</v>
      </c>
      <c r="F1145" s="106" t="s">
        <v>5033</v>
      </c>
      <c r="G1145" s="106" t="s">
        <v>5034</v>
      </c>
      <c r="H1145" s="106" t="s">
        <v>4665</v>
      </c>
      <c r="I1145" s="106" t="s">
        <v>5035</v>
      </c>
      <c r="J1145" s="106" t="s">
        <v>83</v>
      </c>
      <c r="K1145" s="106" t="s">
        <v>84</v>
      </c>
      <c r="M1145" s="107">
        <v>40764</v>
      </c>
      <c r="N1145" s="106" t="s">
        <v>84</v>
      </c>
      <c r="O1145" s="106" t="s">
        <v>39</v>
      </c>
      <c r="P1145" s="107">
        <v>40764</v>
      </c>
      <c r="Q1145" s="106" t="s">
        <v>35</v>
      </c>
      <c r="R1145" s="107">
        <v>38468</v>
      </c>
      <c r="S1145" s="106" t="s">
        <v>35</v>
      </c>
      <c r="T1145" s="107">
        <v>37889</v>
      </c>
      <c r="U1145" s="106" t="s">
        <v>84</v>
      </c>
      <c r="V1145" s="106" t="s">
        <v>35</v>
      </c>
      <c r="W1145" s="107">
        <v>40764</v>
      </c>
      <c r="X1145" s="106" t="s">
        <v>85</v>
      </c>
      <c r="AA1145" s="106" t="s">
        <v>86</v>
      </c>
    </row>
    <row r="1146" spans="1:27" x14ac:dyDescent="0.25">
      <c r="A1146" s="106" t="s">
        <v>2852</v>
      </c>
      <c r="B1146" s="106" t="s">
        <v>4665</v>
      </c>
      <c r="C1146" s="106" t="s">
        <v>5036</v>
      </c>
      <c r="D1146" s="106" t="s">
        <v>5037</v>
      </c>
      <c r="F1146" s="106" t="s">
        <v>5038</v>
      </c>
      <c r="G1146" s="106" t="s">
        <v>5039</v>
      </c>
      <c r="H1146" s="106" t="s">
        <v>4665</v>
      </c>
      <c r="I1146" s="106" t="s">
        <v>5040</v>
      </c>
      <c r="J1146" s="106" t="s">
        <v>116</v>
      </c>
      <c r="K1146" s="106" t="s">
        <v>84</v>
      </c>
      <c r="M1146" s="107">
        <v>40032</v>
      </c>
      <c r="N1146" s="106" t="s">
        <v>84</v>
      </c>
      <c r="O1146" s="106" t="s">
        <v>37</v>
      </c>
      <c r="P1146" s="107">
        <v>40032</v>
      </c>
      <c r="Q1146" s="106" t="s">
        <v>35</v>
      </c>
      <c r="R1146" s="107">
        <v>39939</v>
      </c>
      <c r="S1146" s="106" t="s">
        <v>35</v>
      </c>
      <c r="T1146" s="107">
        <v>39939</v>
      </c>
      <c r="U1146" s="106" t="s">
        <v>84</v>
      </c>
      <c r="V1146" s="106" t="s">
        <v>35</v>
      </c>
      <c r="W1146" s="107">
        <v>40032</v>
      </c>
      <c r="X1146" s="106" t="s">
        <v>84</v>
      </c>
      <c r="Y1146" s="106" t="s">
        <v>36</v>
      </c>
      <c r="Z1146" s="107">
        <v>40032</v>
      </c>
      <c r="AA1146" s="106" t="s">
        <v>86</v>
      </c>
    </row>
    <row r="1147" spans="1:27" x14ac:dyDescent="0.25">
      <c r="A1147" s="106" t="s">
        <v>2852</v>
      </c>
      <c r="B1147" s="106" t="s">
        <v>4665</v>
      </c>
      <c r="C1147" s="106" t="s">
        <v>5041</v>
      </c>
      <c r="D1147" s="106" t="s">
        <v>5042</v>
      </c>
      <c r="F1147" s="106" t="s">
        <v>5043</v>
      </c>
      <c r="G1147" s="106" t="s">
        <v>4727</v>
      </c>
      <c r="H1147" s="106" t="s">
        <v>4665</v>
      </c>
      <c r="I1147" s="106" t="s">
        <v>5044</v>
      </c>
      <c r="K1147" s="106" t="s">
        <v>84</v>
      </c>
      <c r="M1147" s="107">
        <v>40086</v>
      </c>
      <c r="N1147" s="106" t="s">
        <v>84</v>
      </c>
      <c r="O1147" s="106" t="s">
        <v>37</v>
      </c>
      <c r="P1147" s="107">
        <v>40086</v>
      </c>
      <c r="Q1147" s="106" t="s">
        <v>35</v>
      </c>
      <c r="R1147" s="107">
        <v>39835</v>
      </c>
      <c r="S1147" s="106" t="s">
        <v>35</v>
      </c>
      <c r="T1147" s="107">
        <v>39835</v>
      </c>
      <c r="U1147" s="106" t="s">
        <v>84</v>
      </c>
      <c r="V1147" s="106" t="s">
        <v>35</v>
      </c>
      <c r="W1147" s="107">
        <v>40086</v>
      </c>
      <c r="X1147" s="106" t="s">
        <v>84</v>
      </c>
      <c r="Y1147" s="106" t="s">
        <v>42</v>
      </c>
      <c r="Z1147" s="107">
        <v>40086</v>
      </c>
      <c r="AA1147" s="106" t="s">
        <v>86</v>
      </c>
    </row>
    <row r="1148" spans="1:27" x14ac:dyDescent="0.25">
      <c r="A1148" s="106" t="s">
        <v>2852</v>
      </c>
      <c r="B1148" s="106" t="s">
        <v>4665</v>
      </c>
      <c r="C1148" s="106" t="s">
        <v>5045</v>
      </c>
      <c r="D1148" s="106" t="s">
        <v>5046</v>
      </c>
      <c r="E1148" s="106" t="s">
        <v>641</v>
      </c>
      <c r="F1148" s="106" t="s">
        <v>5047</v>
      </c>
      <c r="G1148" s="106" t="s">
        <v>4969</v>
      </c>
      <c r="H1148" s="106" t="s">
        <v>4665</v>
      </c>
      <c r="I1148" s="106" t="s">
        <v>4970</v>
      </c>
      <c r="J1148" s="106" t="s">
        <v>83</v>
      </c>
      <c r="K1148" s="106" t="s">
        <v>84</v>
      </c>
      <c r="M1148" s="107">
        <v>41869</v>
      </c>
      <c r="N1148" s="106" t="s">
        <v>84</v>
      </c>
      <c r="O1148" s="106" t="s">
        <v>39</v>
      </c>
      <c r="P1148" s="107">
        <v>41974</v>
      </c>
      <c r="Q1148" s="106" t="s">
        <v>35</v>
      </c>
      <c r="R1148" s="107">
        <v>41107</v>
      </c>
      <c r="S1148" s="106" t="s">
        <v>35</v>
      </c>
      <c r="T1148" s="107">
        <v>40697</v>
      </c>
      <c r="U1148" s="106" t="s">
        <v>84</v>
      </c>
      <c r="V1148" s="106" t="s">
        <v>35</v>
      </c>
      <c r="W1148" s="107">
        <v>42491</v>
      </c>
      <c r="X1148" s="106" t="s">
        <v>85</v>
      </c>
      <c r="AA1148" s="106" t="s">
        <v>86</v>
      </c>
    </row>
    <row r="1149" spans="1:27" x14ac:dyDescent="0.25">
      <c r="A1149" s="106" t="s">
        <v>2852</v>
      </c>
      <c r="B1149" s="106" t="s">
        <v>4665</v>
      </c>
      <c r="C1149" s="106" t="s">
        <v>5048</v>
      </c>
      <c r="D1149" s="106" t="s">
        <v>5049</v>
      </c>
      <c r="F1149" s="106" t="s">
        <v>5050</v>
      </c>
      <c r="G1149" s="106" t="s">
        <v>4969</v>
      </c>
      <c r="H1149" s="106" t="s">
        <v>4665</v>
      </c>
      <c r="I1149" s="106" t="s">
        <v>4970</v>
      </c>
      <c r="K1149" s="106" t="s">
        <v>84</v>
      </c>
      <c r="M1149" s="107">
        <v>43682</v>
      </c>
      <c r="N1149" s="106" t="s">
        <v>84</v>
      </c>
      <c r="O1149" s="106" t="s">
        <v>39</v>
      </c>
      <c r="P1149" s="107">
        <v>43682</v>
      </c>
      <c r="Q1149" s="106" t="s">
        <v>35</v>
      </c>
      <c r="R1149" s="107">
        <v>38260</v>
      </c>
      <c r="S1149" s="106" t="s">
        <v>35</v>
      </c>
      <c r="T1149" s="107">
        <v>38260</v>
      </c>
      <c r="U1149" s="106" t="s">
        <v>84</v>
      </c>
      <c r="V1149" s="106" t="s">
        <v>35</v>
      </c>
      <c r="W1149" s="107">
        <v>43999</v>
      </c>
      <c r="X1149" s="106" t="s">
        <v>85</v>
      </c>
      <c r="AA1149" s="106" t="s">
        <v>86</v>
      </c>
    </row>
    <row r="1150" spans="1:27" x14ac:dyDescent="0.25">
      <c r="A1150" s="106" t="s">
        <v>2852</v>
      </c>
      <c r="B1150" s="106" t="s">
        <v>4665</v>
      </c>
      <c r="C1150" s="106" t="s">
        <v>5051</v>
      </c>
      <c r="D1150" s="106" t="s">
        <v>5052</v>
      </c>
      <c r="F1150" s="106" t="s">
        <v>5053</v>
      </c>
      <c r="G1150" s="106" t="s">
        <v>1249</v>
      </c>
      <c r="H1150" s="106" t="s">
        <v>4665</v>
      </c>
      <c r="I1150" s="106" t="s">
        <v>5054</v>
      </c>
      <c r="J1150" s="106" t="s">
        <v>116</v>
      </c>
      <c r="K1150" s="106" t="s">
        <v>84</v>
      </c>
      <c r="M1150" s="107">
        <v>39938</v>
      </c>
      <c r="N1150" s="106" t="s">
        <v>84</v>
      </c>
      <c r="O1150" s="106" t="s">
        <v>37</v>
      </c>
      <c r="P1150" s="107">
        <v>39938</v>
      </c>
      <c r="Q1150" s="106" t="s">
        <v>35</v>
      </c>
      <c r="R1150" s="107">
        <v>39835</v>
      </c>
      <c r="S1150" s="106" t="s">
        <v>35</v>
      </c>
      <c r="T1150" s="107">
        <v>39835</v>
      </c>
      <c r="U1150" s="106" t="s">
        <v>84</v>
      </c>
      <c r="V1150" s="106" t="s">
        <v>35</v>
      </c>
      <c r="W1150" s="107">
        <v>39938</v>
      </c>
      <c r="X1150" s="106" t="s">
        <v>84</v>
      </c>
      <c r="Y1150" s="106" t="s">
        <v>36</v>
      </c>
      <c r="Z1150" s="107">
        <v>39938</v>
      </c>
      <c r="AA1150" s="106" t="s">
        <v>86</v>
      </c>
    </row>
    <row r="1151" spans="1:27" x14ac:dyDescent="0.25">
      <c r="A1151" s="106" t="s">
        <v>2852</v>
      </c>
      <c r="B1151" s="106" t="s">
        <v>4665</v>
      </c>
      <c r="C1151" s="106" t="s">
        <v>5055</v>
      </c>
      <c r="D1151" s="106" t="s">
        <v>5056</v>
      </c>
      <c r="F1151" s="106" t="s">
        <v>5057</v>
      </c>
      <c r="G1151" s="106" t="s">
        <v>4804</v>
      </c>
      <c r="H1151" s="106" t="s">
        <v>4665</v>
      </c>
      <c r="I1151" s="106" t="s">
        <v>4911</v>
      </c>
      <c r="J1151" s="106" t="s">
        <v>116</v>
      </c>
      <c r="K1151" s="106" t="s">
        <v>84</v>
      </c>
      <c r="M1151" s="107">
        <v>39713</v>
      </c>
      <c r="N1151" s="106" t="s">
        <v>84</v>
      </c>
      <c r="O1151" s="106" t="s">
        <v>37</v>
      </c>
      <c r="P1151" s="107">
        <v>39713</v>
      </c>
      <c r="Q1151" s="106" t="s">
        <v>35</v>
      </c>
      <c r="R1151" s="107">
        <v>39804</v>
      </c>
      <c r="S1151" s="106" t="s">
        <v>35</v>
      </c>
      <c r="T1151" s="107">
        <v>39804</v>
      </c>
      <c r="U1151" s="106" t="s">
        <v>84</v>
      </c>
      <c r="V1151" s="106" t="s">
        <v>35</v>
      </c>
      <c r="W1151" s="107">
        <v>44462</v>
      </c>
      <c r="X1151" s="106" t="s">
        <v>84</v>
      </c>
      <c r="Y1151" s="106" t="s">
        <v>42</v>
      </c>
      <c r="Z1151" s="107">
        <v>39713</v>
      </c>
      <c r="AA1151" s="106" t="s">
        <v>86</v>
      </c>
    </row>
    <row r="1152" spans="1:27" x14ac:dyDescent="0.25">
      <c r="A1152" s="106" t="s">
        <v>2852</v>
      </c>
      <c r="B1152" s="106" t="s">
        <v>4665</v>
      </c>
      <c r="C1152" s="106" t="s">
        <v>5058</v>
      </c>
      <c r="D1152" s="106" t="s">
        <v>5059</v>
      </c>
      <c r="F1152" s="106" t="s">
        <v>5060</v>
      </c>
      <c r="G1152" s="106" t="s">
        <v>5061</v>
      </c>
      <c r="H1152" s="106" t="s">
        <v>4665</v>
      </c>
      <c r="I1152" s="106" t="s">
        <v>5062</v>
      </c>
      <c r="J1152" s="106" t="s">
        <v>116</v>
      </c>
      <c r="K1152" s="106" t="s">
        <v>84</v>
      </c>
      <c r="M1152" s="107">
        <v>39357</v>
      </c>
      <c r="N1152" s="106" t="s">
        <v>84</v>
      </c>
      <c r="O1152" s="106" t="s">
        <v>37</v>
      </c>
      <c r="P1152" s="107">
        <v>39357</v>
      </c>
      <c r="Q1152" s="106" t="s">
        <v>35</v>
      </c>
      <c r="R1152" s="107">
        <v>39926</v>
      </c>
      <c r="S1152" s="106" t="s">
        <v>35</v>
      </c>
      <c r="T1152" s="107">
        <v>39926</v>
      </c>
      <c r="U1152" s="106" t="s">
        <v>84</v>
      </c>
      <c r="V1152" s="106" t="s">
        <v>35</v>
      </c>
      <c r="W1152" s="107">
        <v>39357</v>
      </c>
      <c r="X1152" s="106" t="s">
        <v>84</v>
      </c>
      <c r="Y1152" s="106" t="s">
        <v>36</v>
      </c>
      <c r="Z1152" s="107">
        <v>39357</v>
      </c>
      <c r="AA1152" s="106" t="s">
        <v>86</v>
      </c>
    </row>
    <row r="1153" spans="1:27" x14ac:dyDescent="0.25">
      <c r="A1153" s="106" t="s">
        <v>2852</v>
      </c>
      <c r="B1153" s="106" t="s">
        <v>4665</v>
      </c>
      <c r="C1153" s="106" t="s">
        <v>5063</v>
      </c>
      <c r="D1153" s="106" t="s">
        <v>5064</v>
      </c>
      <c r="F1153" s="106" t="s">
        <v>5065</v>
      </c>
      <c r="G1153" s="106" t="s">
        <v>4895</v>
      </c>
      <c r="H1153" s="106" t="s">
        <v>4665</v>
      </c>
      <c r="I1153" s="106" t="s">
        <v>5066</v>
      </c>
      <c r="J1153" s="106" t="s">
        <v>83</v>
      </c>
      <c r="K1153" s="106" t="s">
        <v>84</v>
      </c>
      <c r="M1153" s="107">
        <v>41088</v>
      </c>
      <c r="N1153" s="106" t="s">
        <v>84</v>
      </c>
      <c r="O1153" s="106" t="s">
        <v>37</v>
      </c>
      <c r="P1153" s="107">
        <v>36369</v>
      </c>
      <c r="Q1153" s="106" t="s">
        <v>35</v>
      </c>
      <c r="R1153" s="107">
        <v>37291</v>
      </c>
      <c r="S1153" s="106" t="s">
        <v>35</v>
      </c>
      <c r="T1153" s="107">
        <v>36308</v>
      </c>
      <c r="U1153" s="106" t="s">
        <v>84</v>
      </c>
      <c r="V1153" s="106" t="s">
        <v>35</v>
      </c>
      <c r="W1153" s="107">
        <v>36369</v>
      </c>
      <c r="X1153" s="106" t="s">
        <v>84</v>
      </c>
      <c r="Y1153" s="106" t="s">
        <v>42</v>
      </c>
      <c r="Z1153" s="107">
        <v>36369</v>
      </c>
      <c r="AA1153" s="106" t="s">
        <v>86</v>
      </c>
    </row>
    <row r="1154" spans="1:27" x14ac:dyDescent="0.25">
      <c r="A1154" s="106" t="s">
        <v>2852</v>
      </c>
      <c r="B1154" s="106" t="s">
        <v>4665</v>
      </c>
      <c r="C1154" s="106" t="s">
        <v>5067</v>
      </c>
      <c r="D1154" s="106" t="s">
        <v>573</v>
      </c>
      <c r="F1154" s="106" t="s">
        <v>5068</v>
      </c>
      <c r="G1154" s="106" t="s">
        <v>81</v>
      </c>
      <c r="H1154" s="106" t="s">
        <v>4665</v>
      </c>
      <c r="I1154" s="106" t="s">
        <v>5069</v>
      </c>
      <c r="J1154" s="106" t="s">
        <v>116</v>
      </c>
      <c r="K1154" s="106" t="s">
        <v>84</v>
      </c>
      <c r="M1154" s="107">
        <v>39980</v>
      </c>
      <c r="N1154" s="106" t="s">
        <v>84</v>
      </c>
      <c r="O1154" s="106" t="s">
        <v>37</v>
      </c>
      <c r="P1154" s="107">
        <v>39980</v>
      </c>
      <c r="Q1154" s="106" t="s">
        <v>35</v>
      </c>
      <c r="R1154" s="107">
        <v>39890</v>
      </c>
      <c r="S1154" s="106" t="s">
        <v>35</v>
      </c>
      <c r="T1154" s="107">
        <v>39890</v>
      </c>
      <c r="U1154" s="106" t="s">
        <v>84</v>
      </c>
      <c r="V1154" s="106" t="s">
        <v>35</v>
      </c>
      <c r="W1154" s="107">
        <v>39980</v>
      </c>
      <c r="X1154" s="106" t="s">
        <v>84</v>
      </c>
      <c r="Y1154" s="106" t="s">
        <v>36</v>
      </c>
      <c r="Z1154" s="107">
        <v>39980</v>
      </c>
      <c r="AA1154" s="106" t="s">
        <v>86</v>
      </c>
    </row>
    <row r="1155" spans="1:27" x14ac:dyDescent="0.25">
      <c r="A1155" s="106" t="s">
        <v>2852</v>
      </c>
      <c r="B1155" s="106" t="s">
        <v>4665</v>
      </c>
      <c r="C1155" s="106" t="s">
        <v>5070</v>
      </c>
      <c r="D1155" s="106" t="s">
        <v>1316</v>
      </c>
      <c r="F1155" s="106" t="s">
        <v>5071</v>
      </c>
      <c r="G1155" s="106" t="s">
        <v>4804</v>
      </c>
      <c r="H1155" s="106" t="s">
        <v>4665</v>
      </c>
      <c r="I1155" s="106" t="s">
        <v>4805</v>
      </c>
      <c r="J1155" s="106" t="s">
        <v>116</v>
      </c>
      <c r="K1155" s="106" t="s">
        <v>84</v>
      </c>
      <c r="M1155" s="107">
        <v>41131</v>
      </c>
      <c r="N1155" s="106" t="s">
        <v>84</v>
      </c>
      <c r="O1155" s="106" t="s">
        <v>37</v>
      </c>
      <c r="P1155" s="107">
        <v>41131</v>
      </c>
      <c r="Q1155" s="106" t="s">
        <v>35</v>
      </c>
      <c r="R1155" s="107">
        <v>39706</v>
      </c>
      <c r="S1155" s="106" t="s">
        <v>35</v>
      </c>
      <c r="T1155" s="107">
        <v>39706</v>
      </c>
      <c r="U1155" s="106" t="s">
        <v>84</v>
      </c>
      <c r="V1155" s="106" t="s">
        <v>35</v>
      </c>
      <c r="W1155" s="107">
        <v>41131</v>
      </c>
      <c r="X1155" s="106" t="s">
        <v>84</v>
      </c>
      <c r="Y1155" s="106" t="s">
        <v>36</v>
      </c>
      <c r="Z1155" s="107">
        <v>41131</v>
      </c>
      <c r="AA1155" s="106" t="s">
        <v>86</v>
      </c>
    </row>
    <row r="1156" spans="1:27" x14ac:dyDescent="0.25">
      <c r="A1156" s="106" t="s">
        <v>2852</v>
      </c>
      <c r="B1156" s="106" t="s">
        <v>4665</v>
      </c>
      <c r="C1156" s="106" t="s">
        <v>5072</v>
      </c>
      <c r="D1156" s="106" t="s">
        <v>1316</v>
      </c>
      <c r="F1156" s="106" t="s">
        <v>5073</v>
      </c>
      <c r="G1156" s="106" t="s">
        <v>143</v>
      </c>
      <c r="H1156" s="106" t="s">
        <v>4665</v>
      </c>
      <c r="I1156" s="106" t="s">
        <v>4677</v>
      </c>
      <c r="J1156" s="106" t="s">
        <v>83</v>
      </c>
      <c r="K1156" s="106" t="s">
        <v>84</v>
      </c>
      <c r="M1156" s="107">
        <v>40815</v>
      </c>
      <c r="N1156" s="106" t="s">
        <v>84</v>
      </c>
      <c r="O1156" s="106" t="s">
        <v>37</v>
      </c>
      <c r="P1156" s="107">
        <v>40815</v>
      </c>
      <c r="Q1156" s="106" t="s">
        <v>35</v>
      </c>
      <c r="R1156" s="107">
        <v>36229</v>
      </c>
      <c r="S1156" s="106" t="s">
        <v>35</v>
      </c>
      <c r="T1156" s="107">
        <v>36229</v>
      </c>
      <c r="U1156" s="106" t="s">
        <v>84</v>
      </c>
      <c r="V1156" s="106" t="s">
        <v>35</v>
      </c>
      <c r="W1156" s="107">
        <v>40815</v>
      </c>
      <c r="X1156" s="106" t="s">
        <v>84</v>
      </c>
      <c r="Y1156" s="106" t="s">
        <v>36</v>
      </c>
      <c r="Z1156" s="107">
        <v>40815</v>
      </c>
      <c r="AA1156" s="106" t="s">
        <v>86</v>
      </c>
    </row>
    <row r="1157" spans="1:27" x14ac:dyDescent="0.25">
      <c r="A1157" s="106" t="s">
        <v>2852</v>
      </c>
      <c r="B1157" s="106" t="s">
        <v>4665</v>
      </c>
      <c r="C1157" s="106" t="s">
        <v>5074</v>
      </c>
      <c r="D1157" s="106" t="s">
        <v>1316</v>
      </c>
      <c r="F1157" s="106" t="s">
        <v>5075</v>
      </c>
      <c r="G1157" s="106" t="s">
        <v>5076</v>
      </c>
      <c r="H1157" s="106" t="s">
        <v>4665</v>
      </c>
      <c r="I1157" s="106" t="s">
        <v>5077</v>
      </c>
      <c r="J1157" s="106" t="s">
        <v>105</v>
      </c>
      <c r="K1157" s="106" t="s">
        <v>84</v>
      </c>
      <c r="M1157" s="107">
        <v>40815</v>
      </c>
      <c r="N1157" s="106" t="s">
        <v>84</v>
      </c>
      <c r="O1157" s="106" t="s">
        <v>37</v>
      </c>
      <c r="P1157" s="107">
        <v>40815</v>
      </c>
      <c r="Q1157" s="106" t="s">
        <v>35</v>
      </c>
      <c r="R1157" s="107">
        <v>39706</v>
      </c>
      <c r="S1157" s="106" t="s">
        <v>35</v>
      </c>
      <c r="T1157" s="107">
        <v>39706</v>
      </c>
      <c r="U1157" s="106" t="s">
        <v>84</v>
      </c>
      <c r="V1157" s="106" t="s">
        <v>35</v>
      </c>
      <c r="W1157" s="107">
        <v>40815</v>
      </c>
      <c r="X1157" s="106" t="s">
        <v>84</v>
      </c>
      <c r="Y1157" s="106" t="s">
        <v>36</v>
      </c>
      <c r="Z1157" s="107">
        <v>40815</v>
      </c>
      <c r="AA1157" s="106" t="s">
        <v>86</v>
      </c>
    </row>
    <row r="1158" spans="1:27" x14ac:dyDescent="0.25">
      <c r="A1158" s="106" t="s">
        <v>2852</v>
      </c>
      <c r="B1158" s="106" t="s">
        <v>4665</v>
      </c>
      <c r="C1158" s="106" t="s">
        <v>5078</v>
      </c>
      <c r="D1158" s="106" t="s">
        <v>5079</v>
      </c>
      <c r="F1158" s="106" t="s">
        <v>5080</v>
      </c>
      <c r="G1158" s="106" t="s">
        <v>5081</v>
      </c>
      <c r="H1158" s="106" t="s">
        <v>4665</v>
      </c>
      <c r="I1158" s="106" t="s">
        <v>5082</v>
      </c>
      <c r="J1158" s="106" t="s">
        <v>83</v>
      </c>
      <c r="K1158" s="106" t="s">
        <v>84</v>
      </c>
      <c r="M1158" s="107">
        <v>35329</v>
      </c>
      <c r="N1158" s="106" t="s">
        <v>84</v>
      </c>
      <c r="O1158" s="106" t="s">
        <v>39</v>
      </c>
      <c r="P1158" s="107">
        <v>33208</v>
      </c>
      <c r="Q1158" s="106" t="s">
        <v>35</v>
      </c>
      <c r="R1158" s="107">
        <v>37491</v>
      </c>
      <c r="S1158" s="106" t="s">
        <v>35</v>
      </c>
      <c r="T1158" s="107">
        <v>37820</v>
      </c>
      <c r="U1158" s="106" t="s">
        <v>84</v>
      </c>
      <c r="V1158" s="106" t="s">
        <v>35</v>
      </c>
      <c r="W1158" s="107">
        <v>37491</v>
      </c>
      <c r="X1158" s="106" t="s">
        <v>84</v>
      </c>
      <c r="Y1158" s="106" t="s">
        <v>42</v>
      </c>
      <c r="Z1158" s="107">
        <v>37491</v>
      </c>
      <c r="AA1158" s="106" t="s">
        <v>86</v>
      </c>
    </row>
    <row r="1159" spans="1:27" x14ac:dyDescent="0.25">
      <c r="A1159" s="106" t="s">
        <v>2852</v>
      </c>
      <c r="B1159" s="106" t="s">
        <v>4665</v>
      </c>
      <c r="C1159" s="106" t="s">
        <v>5083</v>
      </c>
      <c r="D1159" s="106" t="s">
        <v>5084</v>
      </c>
      <c r="F1159" s="106" t="s">
        <v>5085</v>
      </c>
      <c r="G1159" s="106" t="s">
        <v>5086</v>
      </c>
      <c r="H1159" s="106" t="s">
        <v>4665</v>
      </c>
      <c r="I1159" s="106" t="s">
        <v>5087</v>
      </c>
      <c r="J1159" s="106" t="s">
        <v>105</v>
      </c>
      <c r="K1159" s="106" t="s">
        <v>84</v>
      </c>
      <c r="M1159" s="107">
        <v>39961</v>
      </c>
      <c r="N1159" s="106" t="s">
        <v>84</v>
      </c>
      <c r="O1159" s="106" t="s">
        <v>37</v>
      </c>
      <c r="P1159" s="107">
        <v>39961</v>
      </c>
      <c r="Q1159" s="106" t="s">
        <v>35</v>
      </c>
      <c r="R1159" s="107">
        <v>39835</v>
      </c>
      <c r="S1159" s="106" t="s">
        <v>35</v>
      </c>
      <c r="T1159" s="107">
        <v>39835</v>
      </c>
      <c r="U1159" s="106" t="s">
        <v>84</v>
      </c>
      <c r="V1159" s="106" t="s">
        <v>35</v>
      </c>
      <c r="W1159" s="107">
        <v>39961</v>
      </c>
      <c r="X1159" s="106" t="s">
        <v>84</v>
      </c>
      <c r="Y1159" s="106" t="s">
        <v>42</v>
      </c>
      <c r="Z1159" s="107">
        <v>39961</v>
      </c>
      <c r="AA1159" s="106" t="s">
        <v>86</v>
      </c>
    </row>
    <row r="1160" spans="1:27" x14ac:dyDescent="0.25">
      <c r="A1160" s="106" t="s">
        <v>2852</v>
      </c>
      <c r="B1160" s="106" t="s">
        <v>4665</v>
      </c>
      <c r="C1160" s="106" t="s">
        <v>5088</v>
      </c>
      <c r="D1160" s="106" t="s">
        <v>5089</v>
      </c>
      <c r="F1160" s="106" t="s">
        <v>5090</v>
      </c>
      <c r="G1160" s="106" t="s">
        <v>5091</v>
      </c>
      <c r="H1160" s="106" t="s">
        <v>4665</v>
      </c>
      <c r="I1160" s="106" t="s">
        <v>5092</v>
      </c>
      <c r="J1160" s="106" t="s">
        <v>105</v>
      </c>
      <c r="K1160" s="106" t="s">
        <v>84</v>
      </c>
      <c r="M1160" s="107">
        <v>41500</v>
      </c>
      <c r="N1160" s="106" t="s">
        <v>84</v>
      </c>
      <c r="O1160" s="106" t="s">
        <v>39</v>
      </c>
      <c r="P1160" s="107">
        <v>41500</v>
      </c>
      <c r="Q1160" s="106" t="s">
        <v>35</v>
      </c>
      <c r="R1160" s="107">
        <v>40422</v>
      </c>
      <c r="S1160" s="106" t="s">
        <v>35</v>
      </c>
      <c r="T1160" s="107">
        <v>40422</v>
      </c>
      <c r="U1160" s="106" t="s">
        <v>84</v>
      </c>
      <c r="V1160" s="106" t="s">
        <v>35</v>
      </c>
      <c r="W1160" s="107">
        <v>41500</v>
      </c>
      <c r="X1160" s="106" t="s">
        <v>84</v>
      </c>
      <c r="Y1160" s="106" t="s">
        <v>42</v>
      </c>
      <c r="Z1160" s="107">
        <v>41500</v>
      </c>
      <c r="AA1160" s="106" t="s">
        <v>86</v>
      </c>
    </row>
    <row r="1161" spans="1:27" x14ac:dyDescent="0.25">
      <c r="A1161" s="106" t="s">
        <v>2852</v>
      </c>
      <c r="B1161" s="106" t="s">
        <v>4665</v>
      </c>
      <c r="C1161" s="106" t="s">
        <v>5093</v>
      </c>
      <c r="D1161" s="106" t="s">
        <v>5094</v>
      </c>
      <c r="F1161" s="106" t="s">
        <v>5095</v>
      </c>
      <c r="G1161" s="106" t="s">
        <v>5096</v>
      </c>
      <c r="H1161" s="106" t="s">
        <v>4665</v>
      </c>
      <c r="I1161" s="106" t="s">
        <v>5097</v>
      </c>
      <c r="J1161" s="106" t="s">
        <v>83</v>
      </c>
      <c r="K1161" s="106" t="s">
        <v>84</v>
      </c>
      <c r="M1161" s="107">
        <v>42676</v>
      </c>
      <c r="N1161" s="106" t="s">
        <v>84</v>
      </c>
      <c r="O1161" s="106" t="s">
        <v>39</v>
      </c>
      <c r="P1161" s="107">
        <v>43083</v>
      </c>
      <c r="Q1161" s="106" t="s">
        <v>35</v>
      </c>
      <c r="R1161" s="107">
        <v>38258</v>
      </c>
      <c r="S1161" s="106" t="s">
        <v>35</v>
      </c>
      <c r="T1161" s="107">
        <v>40623</v>
      </c>
      <c r="U1161" s="106" t="s">
        <v>84</v>
      </c>
      <c r="V1161" s="106" t="s">
        <v>35</v>
      </c>
      <c r="W1161" s="107">
        <v>43258</v>
      </c>
      <c r="X1161" s="106" t="s">
        <v>85</v>
      </c>
      <c r="AA1161" s="106" t="s">
        <v>86</v>
      </c>
    </row>
    <row r="1162" spans="1:27" x14ac:dyDescent="0.25">
      <c r="A1162" s="106" t="s">
        <v>2852</v>
      </c>
      <c r="B1162" s="106" t="s">
        <v>4665</v>
      </c>
      <c r="C1162" s="106" t="s">
        <v>5098</v>
      </c>
      <c r="D1162" s="106" t="s">
        <v>5099</v>
      </c>
      <c r="F1162" s="106" t="s">
        <v>5100</v>
      </c>
      <c r="G1162" s="106" t="s">
        <v>4727</v>
      </c>
      <c r="H1162" s="106" t="s">
        <v>4665</v>
      </c>
      <c r="I1162" s="106" t="s">
        <v>5101</v>
      </c>
      <c r="J1162" s="106" t="s">
        <v>83</v>
      </c>
      <c r="K1162" s="106" t="s">
        <v>84</v>
      </c>
      <c r="M1162" s="107">
        <v>42173</v>
      </c>
      <c r="N1162" s="106" t="s">
        <v>84</v>
      </c>
      <c r="O1162" s="106" t="s">
        <v>37</v>
      </c>
      <c r="P1162" s="107">
        <v>42216</v>
      </c>
      <c r="Q1162" s="106" t="s">
        <v>35</v>
      </c>
      <c r="R1162" s="107">
        <v>38467</v>
      </c>
      <c r="S1162" s="106" t="s">
        <v>35</v>
      </c>
      <c r="T1162" s="107">
        <v>42039</v>
      </c>
      <c r="U1162" s="106" t="s">
        <v>84</v>
      </c>
      <c r="V1162" s="106" t="s">
        <v>35</v>
      </c>
      <c r="W1162" s="107">
        <v>43572</v>
      </c>
      <c r="X1162" s="106" t="s">
        <v>84</v>
      </c>
      <c r="Y1162" s="106" t="s">
        <v>42</v>
      </c>
      <c r="Z1162" s="107">
        <v>42216</v>
      </c>
      <c r="AA1162" s="106" t="s">
        <v>86</v>
      </c>
    </row>
    <row r="1163" spans="1:27" x14ac:dyDescent="0.25">
      <c r="A1163" s="106" t="s">
        <v>2852</v>
      </c>
      <c r="B1163" s="106" t="s">
        <v>4665</v>
      </c>
      <c r="C1163" s="106" t="s">
        <v>5102</v>
      </c>
      <c r="D1163" s="106" t="s">
        <v>5103</v>
      </c>
      <c r="F1163" s="106" t="s">
        <v>5104</v>
      </c>
      <c r="G1163" s="106" t="s">
        <v>5105</v>
      </c>
      <c r="H1163" s="106" t="s">
        <v>4665</v>
      </c>
      <c r="I1163" s="106" t="s">
        <v>5106</v>
      </c>
      <c r="J1163" s="106" t="s">
        <v>83</v>
      </c>
      <c r="K1163" s="106" t="s">
        <v>84</v>
      </c>
      <c r="M1163" s="107">
        <v>42947</v>
      </c>
      <c r="N1163" s="106" t="s">
        <v>84</v>
      </c>
      <c r="O1163" s="106" t="s">
        <v>39</v>
      </c>
      <c r="P1163" s="107">
        <v>42947</v>
      </c>
      <c r="Q1163" s="106" t="s">
        <v>35</v>
      </c>
      <c r="R1163" s="107">
        <v>37530</v>
      </c>
      <c r="S1163" s="106" t="s">
        <v>35</v>
      </c>
      <c r="T1163" s="107">
        <v>37530</v>
      </c>
      <c r="U1163" s="106" t="s">
        <v>84</v>
      </c>
      <c r="V1163" s="106" t="s">
        <v>35</v>
      </c>
      <c r="W1163" s="107">
        <v>42947</v>
      </c>
      <c r="X1163" s="106" t="s">
        <v>84</v>
      </c>
      <c r="Y1163" s="106" t="s">
        <v>42</v>
      </c>
      <c r="Z1163" s="107">
        <v>43116</v>
      </c>
      <c r="AA1163" s="106" t="s">
        <v>86</v>
      </c>
    </row>
    <row r="1164" spans="1:27" x14ac:dyDescent="0.25">
      <c r="A1164" s="106" t="s">
        <v>2852</v>
      </c>
      <c r="B1164" s="106" t="s">
        <v>4665</v>
      </c>
      <c r="C1164" s="106" t="s">
        <v>5107</v>
      </c>
      <c r="D1164" s="106" t="s">
        <v>5108</v>
      </c>
      <c r="F1164" s="106" t="s">
        <v>5109</v>
      </c>
      <c r="G1164" s="106" t="s">
        <v>5010</v>
      </c>
      <c r="H1164" s="106" t="s">
        <v>4665</v>
      </c>
      <c r="I1164" s="106" t="s">
        <v>5011</v>
      </c>
      <c r="J1164" s="106" t="s">
        <v>83</v>
      </c>
      <c r="K1164" s="106" t="s">
        <v>84</v>
      </c>
      <c r="M1164" s="107">
        <v>40309</v>
      </c>
      <c r="N1164" s="106" t="s">
        <v>84</v>
      </c>
      <c r="O1164" s="106" t="s">
        <v>39</v>
      </c>
      <c r="P1164" s="107">
        <v>40805</v>
      </c>
      <c r="Q1164" s="106" t="s">
        <v>35</v>
      </c>
      <c r="R1164" s="107">
        <v>37530</v>
      </c>
      <c r="S1164" s="106" t="s">
        <v>35</v>
      </c>
      <c r="T1164" s="107">
        <v>37530</v>
      </c>
      <c r="U1164" s="106" t="s">
        <v>84</v>
      </c>
      <c r="V1164" s="106" t="s">
        <v>35</v>
      </c>
      <c r="W1164" s="107">
        <v>40309</v>
      </c>
      <c r="X1164" s="106" t="s">
        <v>84</v>
      </c>
      <c r="Y1164" s="106" t="s">
        <v>42</v>
      </c>
      <c r="Z1164" s="107">
        <v>41899</v>
      </c>
      <c r="AA1164" s="106" t="s">
        <v>86</v>
      </c>
    </row>
    <row r="1165" spans="1:27" x14ac:dyDescent="0.25">
      <c r="A1165" s="106" t="s">
        <v>2852</v>
      </c>
      <c r="B1165" s="106" t="s">
        <v>4665</v>
      </c>
      <c r="C1165" s="106" t="s">
        <v>5110</v>
      </c>
      <c r="D1165" s="106" t="s">
        <v>5111</v>
      </c>
      <c r="F1165" s="106" t="s">
        <v>5112</v>
      </c>
      <c r="G1165" s="106" t="s">
        <v>4964</v>
      </c>
      <c r="H1165" s="106" t="s">
        <v>4665</v>
      </c>
      <c r="I1165" s="106" t="s">
        <v>5006</v>
      </c>
      <c r="J1165" s="106" t="s">
        <v>83</v>
      </c>
      <c r="K1165" s="106" t="s">
        <v>84</v>
      </c>
      <c r="M1165" s="107">
        <v>38047</v>
      </c>
      <c r="N1165" s="106" t="s">
        <v>84</v>
      </c>
      <c r="O1165" s="106" t="s">
        <v>37</v>
      </c>
      <c r="P1165" s="107">
        <v>38047</v>
      </c>
      <c r="Q1165" s="106" t="s">
        <v>35</v>
      </c>
      <c r="R1165" s="107">
        <v>37168</v>
      </c>
      <c r="S1165" s="106" t="s">
        <v>35</v>
      </c>
      <c r="T1165" s="107">
        <v>37413</v>
      </c>
      <c r="U1165" s="106" t="s">
        <v>84</v>
      </c>
      <c r="V1165" s="106" t="s">
        <v>35</v>
      </c>
      <c r="W1165" s="107">
        <v>38047</v>
      </c>
      <c r="X1165" s="106" t="s">
        <v>84</v>
      </c>
      <c r="Y1165" s="106" t="s">
        <v>42</v>
      </c>
      <c r="Z1165" s="107">
        <v>44202</v>
      </c>
      <c r="AA1165" s="106" t="s">
        <v>86</v>
      </c>
    </row>
    <row r="1166" spans="1:27" x14ac:dyDescent="0.25">
      <c r="A1166" s="106" t="s">
        <v>2852</v>
      </c>
      <c r="B1166" s="106" t="s">
        <v>4665</v>
      </c>
      <c r="C1166" s="106" t="s">
        <v>5113</v>
      </c>
      <c r="D1166" s="106" t="s">
        <v>5114</v>
      </c>
      <c r="F1166" s="106" t="s">
        <v>5115</v>
      </c>
      <c r="G1166" s="106" t="s">
        <v>4853</v>
      </c>
      <c r="H1166" s="106" t="s">
        <v>4665</v>
      </c>
      <c r="I1166" s="106" t="s">
        <v>4854</v>
      </c>
      <c r="J1166" s="106" t="s">
        <v>105</v>
      </c>
      <c r="K1166" s="106" t="s">
        <v>84</v>
      </c>
      <c r="M1166" s="107">
        <v>41543</v>
      </c>
      <c r="N1166" s="106" t="s">
        <v>84</v>
      </c>
      <c r="O1166" s="106" t="s">
        <v>39</v>
      </c>
      <c r="P1166" s="107">
        <v>41543</v>
      </c>
      <c r="Q1166" s="106" t="s">
        <v>35</v>
      </c>
      <c r="R1166" s="107">
        <v>39706</v>
      </c>
      <c r="S1166" s="106" t="s">
        <v>35</v>
      </c>
      <c r="T1166" s="107">
        <v>39706</v>
      </c>
      <c r="U1166" s="106" t="s">
        <v>84</v>
      </c>
      <c r="V1166" s="106" t="s">
        <v>35</v>
      </c>
      <c r="W1166" s="107">
        <v>41543</v>
      </c>
      <c r="X1166" s="106" t="s">
        <v>85</v>
      </c>
      <c r="AA1166" s="106" t="s">
        <v>86</v>
      </c>
    </row>
    <row r="1167" spans="1:27" x14ac:dyDescent="0.25">
      <c r="A1167" s="106" t="s">
        <v>2852</v>
      </c>
      <c r="B1167" s="106" t="s">
        <v>4665</v>
      </c>
      <c r="C1167" s="106" t="s">
        <v>5116</v>
      </c>
      <c r="D1167" s="106" t="s">
        <v>5117</v>
      </c>
      <c r="F1167" s="106" t="s">
        <v>5118</v>
      </c>
      <c r="G1167" s="106" t="s">
        <v>1249</v>
      </c>
      <c r="H1167" s="106" t="s">
        <v>4665</v>
      </c>
      <c r="I1167" s="106" t="s">
        <v>4859</v>
      </c>
      <c r="K1167" s="106" t="s">
        <v>84</v>
      </c>
      <c r="M1167" s="107">
        <v>41178</v>
      </c>
      <c r="N1167" s="106" t="s">
        <v>84</v>
      </c>
      <c r="O1167" s="106" t="s">
        <v>39</v>
      </c>
      <c r="P1167" s="107">
        <v>41890</v>
      </c>
      <c r="Q1167" s="106" t="s">
        <v>35</v>
      </c>
      <c r="R1167" s="107">
        <v>40085</v>
      </c>
      <c r="S1167" s="106" t="s">
        <v>35</v>
      </c>
      <c r="T1167" s="107">
        <v>40501</v>
      </c>
      <c r="U1167" s="106" t="s">
        <v>84</v>
      </c>
      <c r="V1167" s="106" t="s">
        <v>35</v>
      </c>
      <c r="W1167" s="107">
        <v>41890</v>
      </c>
      <c r="X1167" s="106" t="s">
        <v>84</v>
      </c>
      <c r="Y1167" s="106" t="s">
        <v>42</v>
      </c>
      <c r="Z1167" s="107">
        <v>41890</v>
      </c>
      <c r="AA1167" s="106" t="s">
        <v>86</v>
      </c>
    </row>
    <row r="1168" spans="1:27" x14ac:dyDescent="0.25">
      <c r="A1168" s="106" t="s">
        <v>2852</v>
      </c>
      <c r="B1168" s="106" t="s">
        <v>4665</v>
      </c>
      <c r="C1168" s="106" t="s">
        <v>5119</v>
      </c>
      <c r="D1168" s="106" t="s">
        <v>5120</v>
      </c>
      <c r="E1168" s="106" t="s">
        <v>641</v>
      </c>
      <c r="F1168" s="106" t="s">
        <v>5121</v>
      </c>
      <c r="G1168" s="106" t="s">
        <v>865</v>
      </c>
      <c r="H1168" s="106" t="s">
        <v>4665</v>
      </c>
      <c r="I1168" s="106" t="s">
        <v>5122</v>
      </c>
      <c r="J1168" s="106" t="s">
        <v>105</v>
      </c>
      <c r="K1168" s="106" t="s">
        <v>85</v>
      </c>
      <c r="N1168" s="106" t="s">
        <v>85</v>
      </c>
      <c r="Q1168" s="106" t="s">
        <v>35</v>
      </c>
      <c r="R1168" s="107">
        <v>42169</v>
      </c>
      <c r="S1168" s="106" t="s">
        <v>350</v>
      </c>
      <c r="T1168" s="107">
        <v>39994</v>
      </c>
      <c r="U1168" s="106" t="s">
        <v>85</v>
      </c>
      <c r="X1168" s="106" t="s">
        <v>85</v>
      </c>
      <c r="AA1168" s="106" t="s">
        <v>86</v>
      </c>
    </row>
    <row r="1169" spans="1:27" x14ac:dyDescent="0.25">
      <c r="A1169" s="106" t="s">
        <v>2852</v>
      </c>
      <c r="B1169" s="106" t="s">
        <v>4665</v>
      </c>
      <c r="C1169" s="106" t="s">
        <v>5123</v>
      </c>
      <c r="D1169" s="106" t="s">
        <v>5124</v>
      </c>
      <c r="E1169" s="106" t="s">
        <v>641</v>
      </c>
      <c r="F1169" s="106" t="s">
        <v>5125</v>
      </c>
      <c r="G1169" s="106" t="s">
        <v>5126</v>
      </c>
      <c r="H1169" s="106" t="s">
        <v>4665</v>
      </c>
      <c r="I1169" s="106" t="s">
        <v>5127</v>
      </c>
      <c r="J1169" s="106" t="s">
        <v>83</v>
      </c>
      <c r="K1169" s="106" t="s">
        <v>85</v>
      </c>
      <c r="N1169" s="106" t="s">
        <v>85</v>
      </c>
      <c r="Q1169" s="106" t="s">
        <v>35</v>
      </c>
      <c r="R1169" s="107">
        <v>42199</v>
      </c>
      <c r="S1169" s="106" t="s">
        <v>350</v>
      </c>
      <c r="T1169" s="107">
        <v>39994</v>
      </c>
      <c r="U1169" s="106" t="s">
        <v>85</v>
      </c>
      <c r="X1169" s="106" t="s">
        <v>85</v>
      </c>
      <c r="AA1169" s="106" t="s">
        <v>86</v>
      </c>
    </row>
    <row r="1170" spans="1:27" x14ac:dyDescent="0.25">
      <c r="A1170" s="106" t="s">
        <v>2852</v>
      </c>
      <c r="B1170" s="106" t="s">
        <v>4665</v>
      </c>
      <c r="C1170" s="106" t="s">
        <v>5128</v>
      </c>
      <c r="D1170" s="106" t="s">
        <v>5129</v>
      </c>
      <c r="E1170" s="106" t="s">
        <v>641</v>
      </c>
      <c r="F1170" s="106" t="s">
        <v>5130</v>
      </c>
      <c r="G1170" s="106" t="s">
        <v>5131</v>
      </c>
      <c r="H1170" s="106" t="s">
        <v>4665</v>
      </c>
      <c r="I1170" s="106" t="s">
        <v>5132</v>
      </c>
      <c r="J1170" s="106" t="s">
        <v>83</v>
      </c>
      <c r="K1170" s="106" t="s">
        <v>84</v>
      </c>
      <c r="M1170" s="107">
        <v>40506</v>
      </c>
      <c r="N1170" s="106" t="s">
        <v>84</v>
      </c>
      <c r="O1170" s="106" t="s">
        <v>39</v>
      </c>
      <c r="P1170" s="107">
        <v>40709</v>
      </c>
      <c r="Q1170" s="106" t="s">
        <v>35</v>
      </c>
      <c r="R1170" s="107">
        <v>37831</v>
      </c>
      <c r="S1170" s="106" t="s">
        <v>35</v>
      </c>
      <c r="T1170" s="107">
        <v>38258</v>
      </c>
      <c r="U1170" s="106" t="s">
        <v>84</v>
      </c>
      <c r="V1170" s="106" t="s">
        <v>35</v>
      </c>
      <c r="W1170" s="107">
        <v>40709</v>
      </c>
      <c r="X1170" s="106" t="s">
        <v>84</v>
      </c>
      <c r="Y1170" s="106" t="s">
        <v>42</v>
      </c>
      <c r="Z1170" s="107">
        <v>42951</v>
      </c>
      <c r="AA1170" s="106" t="s">
        <v>86</v>
      </c>
    </row>
    <row r="1171" spans="1:27" x14ac:dyDescent="0.25">
      <c r="A1171" s="106" t="s">
        <v>2852</v>
      </c>
      <c r="B1171" s="106" t="s">
        <v>4665</v>
      </c>
      <c r="C1171" s="106" t="s">
        <v>5133</v>
      </c>
      <c r="D1171" s="106" t="s">
        <v>5134</v>
      </c>
      <c r="F1171" s="106" t="s">
        <v>5135</v>
      </c>
      <c r="G1171" s="106" t="s">
        <v>865</v>
      </c>
      <c r="H1171" s="106" t="s">
        <v>4665</v>
      </c>
      <c r="I1171" s="106" t="s">
        <v>5136</v>
      </c>
      <c r="J1171" s="106" t="s">
        <v>116</v>
      </c>
      <c r="K1171" s="106" t="s">
        <v>84</v>
      </c>
      <c r="M1171" s="107">
        <v>39961</v>
      </c>
      <c r="N1171" s="106" t="s">
        <v>84</v>
      </c>
      <c r="O1171" s="106" t="s">
        <v>37</v>
      </c>
      <c r="P1171" s="107">
        <v>39961</v>
      </c>
      <c r="Q1171" s="106" t="s">
        <v>35</v>
      </c>
      <c r="R1171" s="107">
        <v>39835</v>
      </c>
      <c r="S1171" s="106" t="s">
        <v>35</v>
      </c>
      <c r="T1171" s="107">
        <v>39835</v>
      </c>
      <c r="U1171" s="106" t="s">
        <v>84</v>
      </c>
      <c r="V1171" s="106" t="s">
        <v>35</v>
      </c>
      <c r="W1171" s="107">
        <v>39961</v>
      </c>
      <c r="X1171" s="106" t="s">
        <v>84</v>
      </c>
      <c r="Y1171" s="106" t="s">
        <v>36</v>
      </c>
      <c r="Z1171" s="107">
        <v>39961</v>
      </c>
      <c r="AA1171" s="106" t="s">
        <v>86</v>
      </c>
    </row>
    <row r="1172" spans="1:27" x14ac:dyDescent="0.25">
      <c r="A1172" s="106" t="s">
        <v>2852</v>
      </c>
      <c r="B1172" s="106" t="s">
        <v>4665</v>
      </c>
      <c r="C1172" s="106" t="s">
        <v>5137</v>
      </c>
      <c r="D1172" s="106" t="s">
        <v>5138</v>
      </c>
      <c r="F1172" s="106" t="s">
        <v>5139</v>
      </c>
      <c r="G1172" s="106" t="s">
        <v>3976</v>
      </c>
      <c r="H1172" s="106" t="s">
        <v>4665</v>
      </c>
      <c r="I1172" s="106" t="s">
        <v>5140</v>
      </c>
      <c r="J1172" s="106" t="s">
        <v>83</v>
      </c>
      <c r="K1172" s="106" t="s">
        <v>84</v>
      </c>
      <c r="M1172" s="107">
        <v>40443</v>
      </c>
      <c r="N1172" s="106" t="s">
        <v>84</v>
      </c>
      <c r="O1172" s="106" t="s">
        <v>37</v>
      </c>
      <c r="P1172" s="107">
        <v>40443</v>
      </c>
      <c r="Q1172" s="106" t="s">
        <v>35</v>
      </c>
      <c r="R1172" s="107">
        <v>37221</v>
      </c>
      <c r="S1172" s="106" t="s">
        <v>35</v>
      </c>
      <c r="T1172" s="107">
        <v>37221</v>
      </c>
      <c r="U1172" s="106" t="s">
        <v>84</v>
      </c>
      <c r="V1172" s="106" t="s">
        <v>35</v>
      </c>
      <c r="W1172" s="107">
        <v>40443</v>
      </c>
      <c r="X1172" s="106" t="s">
        <v>84</v>
      </c>
      <c r="Y1172" s="106" t="s">
        <v>42</v>
      </c>
      <c r="Z1172" s="107">
        <v>40443</v>
      </c>
      <c r="AA1172" s="106" t="s">
        <v>86</v>
      </c>
    </row>
    <row r="1173" spans="1:27" x14ac:dyDescent="0.25">
      <c r="A1173" s="106" t="s">
        <v>2852</v>
      </c>
      <c r="B1173" s="106" t="s">
        <v>4665</v>
      </c>
      <c r="C1173" s="106" t="s">
        <v>5141</v>
      </c>
      <c r="D1173" s="106" t="s">
        <v>5142</v>
      </c>
      <c r="F1173" s="106" t="s">
        <v>5143</v>
      </c>
      <c r="G1173" s="106" t="s">
        <v>4778</v>
      </c>
      <c r="H1173" s="106" t="s">
        <v>4665</v>
      </c>
      <c r="I1173" s="106" t="s">
        <v>4779</v>
      </c>
      <c r="J1173" s="106" t="s">
        <v>116</v>
      </c>
      <c r="K1173" s="106" t="s">
        <v>84</v>
      </c>
      <c r="M1173" s="107">
        <v>41891</v>
      </c>
      <c r="N1173" s="106" t="s">
        <v>84</v>
      </c>
      <c r="O1173" s="106" t="s">
        <v>39</v>
      </c>
      <c r="P1173" s="107">
        <v>42842</v>
      </c>
      <c r="Q1173" s="106" t="s">
        <v>35</v>
      </c>
      <c r="R1173" s="107">
        <v>38988</v>
      </c>
      <c r="S1173" s="106" t="s">
        <v>35</v>
      </c>
      <c r="T1173" s="107">
        <v>40878</v>
      </c>
      <c r="U1173" s="106" t="s">
        <v>84</v>
      </c>
      <c r="V1173" s="106" t="s">
        <v>35</v>
      </c>
      <c r="W1173" s="107">
        <v>42842</v>
      </c>
      <c r="X1173" s="106" t="s">
        <v>85</v>
      </c>
      <c r="AA1173" s="106" t="s">
        <v>86</v>
      </c>
    </row>
    <row r="1174" spans="1:27" x14ac:dyDescent="0.25">
      <c r="A1174" s="106" t="s">
        <v>2852</v>
      </c>
      <c r="B1174" s="106" t="s">
        <v>4665</v>
      </c>
      <c r="C1174" s="106" t="s">
        <v>5144</v>
      </c>
      <c r="D1174" s="106" t="s">
        <v>5145</v>
      </c>
      <c r="F1174" s="106" t="s">
        <v>5146</v>
      </c>
      <c r="G1174" s="106" t="s">
        <v>1249</v>
      </c>
      <c r="H1174" s="106" t="s">
        <v>4665</v>
      </c>
      <c r="I1174" s="106" t="s">
        <v>4830</v>
      </c>
      <c r="J1174" s="106" t="s">
        <v>83</v>
      </c>
      <c r="K1174" s="106" t="s">
        <v>84</v>
      </c>
      <c r="M1174" s="107">
        <v>35332</v>
      </c>
      <c r="N1174" s="106" t="s">
        <v>84</v>
      </c>
      <c r="O1174" s="106" t="s">
        <v>39</v>
      </c>
      <c r="P1174" s="107">
        <v>36616</v>
      </c>
      <c r="Q1174" s="106" t="s">
        <v>35</v>
      </c>
      <c r="R1174" s="107">
        <v>36616</v>
      </c>
      <c r="S1174" s="106" t="s">
        <v>35</v>
      </c>
      <c r="T1174" s="107">
        <v>38223</v>
      </c>
      <c r="U1174" s="106" t="s">
        <v>84</v>
      </c>
      <c r="V1174" s="106" t="s">
        <v>35</v>
      </c>
      <c r="W1174" s="107">
        <v>36616</v>
      </c>
      <c r="X1174" s="106" t="s">
        <v>84</v>
      </c>
      <c r="Y1174" s="106" t="s">
        <v>42</v>
      </c>
      <c r="Z1174" s="107">
        <v>36616</v>
      </c>
      <c r="AA1174" s="106" t="s">
        <v>86</v>
      </c>
    </row>
    <row r="1175" spans="1:27" x14ac:dyDescent="0.25">
      <c r="A1175" s="106" t="s">
        <v>2852</v>
      </c>
      <c r="B1175" s="106" t="s">
        <v>4665</v>
      </c>
      <c r="C1175" s="106" t="s">
        <v>5147</v>
      </c>
      <c r="D1175" s="106" t="s">
        <v>5148</v>
      </c>
      <c r="F1175" s="106" t="s">
        <v>5149</v>
      </c>
      <c r="G1175" s="106" t="s">
        <v>1249</v>
      </c>
      <c r="H1175" s="106" t="s">
        <v>4665</v>
      </c>
      <c r="I1175" s="106" t="s">
        <v>5150</v>
      </c>
      <c r="J1175" s="106" t="s">
        <v>116</v>
      </c>
      <c r="K1175" s="106" t="s">
        <v>84</v>
      </c>
      <c r="M1175" s="107">
        <v>39756</v>
      </c>
      <c r="N1175" s="106" t="s">
        <v>84</v>
      </c>
      <c r="O1175" s="106" t="s">
        <v>37</v>
      </c>
      <c r="P1175" s="107">
        <v>39756</v>
      </c>
      <c r="Q1175" s="106" t="s">
        <v>35</v>
      </c>
      <c r="R1175" s="107">
        <v>39783</v>
      </c>
      <c r="S1175" s="106" t="s">
        <v>35</v>
      </c>
      <c r="T1175" s="107">
        <v>39783</v>
      </c>
      <c r="U1175" s="106" t="s">
        <v>84</v>
      </c>
      <c r="V1175" s="106" t="s">
        <v>35</v>
      </c>
      <c r="W1175" s="107">
        <v>39756</v>
      </c>
      <c r="X1175" s="106" t="s">
        <v>84</v>
      </c>
      <c r="Y1175" s="106" t="s">
        <v>36</v>
      </c>
      <c r="Z1175" s="107">
        <v>39756</v>
      </c>
      <c r="AA1175" s="106" t="s">
        <v>86</v>
      </c>
    </row>
    <row r="1176" spans="1:27" x14ac:dyDescent="0.25">
      <c r="A1176" s="106" t="s">
        <v>2852</v>
      </c>
      <c r="B1176" s="106" t="s">
        <v>4665</v>
      </c>
      <c r="C1176" s="106" t="s">
        <v>5151</v>
      </c>
      <c r="D1176" s="106" t="s">
        <v>5152</v>
      </c>
      <c r="F1176" s="106" t="s">
        <v>5153</v>
      </c>
      <c r="G1176" s="106" t="s">
        <v>1249</v>
      </c>
      <c r="H1176" s="106" t="s">
        <v>4665</v>
      </c>
      <c r="I1176" s="106" t="s">
        <v>5054</v>
      </c>
      <c r="J1176" s="106" t="s">
        <v>116</v>
      </c>
      <c r="K1176" s="106" t="s">
        <v>84</v>
      </c>
      <c r="M1176" s="107">
        <v>39756</v>
      </c>
      <c r="N1176" s="106" t="s">
        <v>84</v>
      </c>
      <c r="O1176" s="106" t="s">
        <v>37</v>
      </c>
      <c r="P1176" s="107">
        <v>39756</v>
      </c>
      <c r="Q1176" s="106" t="s">
        <v>35</v>
      </c>
      <c r="R1176" s="107">
        <v>39783</v>
      </c>
      <c r="S1176" s="106" t="s">
        <v>35</v>
      </c>
      <c r="T1176" s="107">
        <v>39783</v>
      </c>
      <c r="U1176" s="106" t="s">
        <v>84</v>
      </c>
      <c r="V1176" s="106" t="s">
        <v>35</v>
      </c>
      <c r="W1176" s="107">
        <v>39756</v>
      </c>
      <c r="X1176" s="106" t="s">
        <v>84</v>
      </c>
      <c r="Y1176" s="106" t="s">
        <v>36</v>
      </c>
      <c r="Z1176" s="107">
        <v>39756</v>
      </c>
      <c r="AA1176" s="106" t="s">
        <v>86</v>
      </c>
    </row>
    <row r="1177" spans="1:27" x14ac:dyDescent="0.25">
      <c r="A1177" s="106" t="s">
        <v>2852</v>
      </c>
      <c r="B1177" s="106" t="s">
        <v>4665</v>
      </c>
      <c r="C1177" s="106" t="s">
        <v>5154</v>
      </c>
      <c r="D1177" s="106" t="s">
        <v>5155</v>
      </c>
      <c r="F1177" s="106" t="s">
        <v>5156</v>
      </c>
      <c r="G1177" s="106" t="s">
        <v>5157</v>
      </c>
      <c r="H1177" s="106" t="s">
        <v>4665</v>
      </c>
      <c r="I1177" s="106" t="s">
        <v>5158</v>
      </c>
      <c r="K1177" s="106" t="s">
        <v>84</v>
      </c>
      <c r="M1177" s="107">
        <v>44216</v>
      </c>
      <c r="N1177" s="106" t="s">
        <v>85</v>
      </c>
      <c r="Q1177" s="106" t="s">
        <v>35</v>
      </c>
      <c r="R1177" s="107">
        <v>41568</v>
      </c>
      <c r="S1177" s="106" t="s">
        <v>35</v>
      </c>
      <c r="T1177" s="107">
        <v>41568</v>
      </c>
      <c r="U1177" s="106" t="s">
        <v>85</v>
      </c>
      <c r="X1177" s="106" t="s">
        <v>85</v>
      </c>
      <c r="AA1177" s="106" t="s">
        <v>86</v>
      </c>
    </row>
    <row r="1178" spans="1:27" x14ac:dyDescent="0.25">
      <c r="A1178" s="106" t="s">
        <v>2852</v>
      </c>
      <c r="B1178" s="106" t="s">
        <v>4665</v>
      </c>
      <c r="C1178" s="106" t="s">
        <v>5159</v>
      </c>
      <c r="D1178" s="106" t="s">
        <v>5160</v>
      </c>
      <c r="F1178" s="106" t="s">
        <v>5161</v>
      </c>
      <c r="G1178" s="106" t="s">
        <v>5024</v>
      </c>
      <c r="H1178" s="106" t="s">
        <v>4665</v>
      </c>
      <c r="I1178" s="106" t="s">
        <v>5162</v>
      </c>
      <c r="J1178" s="106" t="s">
        <v>83</v>
      </c>
      <c r="K1178" s="106" t="s">
        <v>84</v>
      </c>
      <c r="M1178" s="107">
        <v>35170</v>
      </c>
      <c r="N1178" s="106" t="s">
        <v>84</v>
      </c>
      <c r="O1178" s="106" t="s">
        <v>39</v>
      </c>
      <c r="P1178" s="107">
        <v>37377</v>
      </c>
      <c r="Q1178" s="106" t="s">
        <v>35</v>
      </c>
      <c r="R1178" s="107">
        <v>36469</v>
      </c>
      <c r="S1178" s="106" t="s">
        <v>35</v>
      </c>
      <c r="T1178" s="107">
        <v>36469</v>
      </c>
      <c r="U1178" s="106" t="s">
        <v>84</v>
      </c>
      <c r="V1178" s="106" t="s">
        <v>35</v>
      </c>
      <c r="W1178" s="107">
        <v>43873</v>
      </c>
      <c r="X1178" s="106" t="s">
        <v>85</v>
      </c>
      <c r="AA1178" s="106" t="s">
        <v>86</v>
      </c>
    </row>
    <row r="1179" spans="1:27" x14ac:dyDescent="0.25">
      <c r="A1179" s="106" t="s">
        <v>2852</v>
      </c>
      <c r="B1179" s="106" t="s">
        <v>4665</v>
      </c>
      <c r="C1179" s="106" t="s">
        <v>5163</v>
      </c>
      <c r="D1179" s="106" t="s">
        <v>5164</v>
      </c>
      <c r="F1179" s="106" t="s">
        <v>5165</v>
      </c>
      <c r="G1179" s="106" t="s">
        <v>4890</v>
      </c>
      <c r="H1179" s="106" t="s">
        <v>4665</v>
      </c>
      <c r="I1179" s="106" t="s">
        <v>5166</v>
      </c>
      <c r="J1179" s="106" t="s">
        <v>105</v>
      </c>
      <c r="K1179" s="106" t="s">
        <v>84</v>
      </c>
      <c r="M1179" s="107">
        <v>43088</v>
      </c>
      <c r="N1179" s="106" t="s">
        <v>84</v>
      </c>
      <c r="O1179" s="106" t="s">
        <v>37</v>
      </c>
      <c r="P1179" s="107">
        <v>43088</v>
      </c>
      <c r="Q1179" s="106" t="s">
        <v>35</v>
      </c>
      <c r="R1179" s="107">
        <v>40623</v>
      </c>
      <c r="S1179" s="106" t="s">
        <v>35</v>
      </c>
      <c r="T1179" s="107">
        <v>40904</v>
      </c>
      <c r="U1179" s="106" t="s">
        <v>84</v>
      </c>
      <c r="V1179" s="106" t="s">
        <v>35</v>
      </c>
      <c r="W1179" s="107">
        <v>43088</v>
      </c>
      <c r="X1179" s="106" t="s">
        <v>85</v>
      </c>
      <c r="AA1179" s="106" t="s">
        <v>86</v>
      </c>
    </row>
    <row r="1180" spans="1:27" x14ac:dyDescent="0.25">
      <c r="A1180" s="106" t="s">
        <v>2852</v>
      </c>
      <c r="B1180" s="106" t="s">
        <v>4665</v>
      </c>
      <c r="C1180" s="106" t="s">
        <v>5167</v>
      </c>
      <c r="D1180" s="106" t="s">
        <v>5168</v>
      </c>
      <c r="F1180" s="106" t="s">
        <v>5169</v>
      </c>
      <c r="G1180" s="106" t="s">
        <v>5170</v>
      </c>
      <c r="H1180" s="106" t="s">
        <v>4665</v>
      </c>
      <c r="I1180" s="106" t="s">
        <v>5171</v>
      </c>
      <c r="J1180" s="106" t="s">
        <v>116</v>
      </c>
      <c r="K1180" s="106" t="s">
        <v>84</v>
      </c>
      <c r="M1180" s="107">
        <v>42986</v>
      </c>
      <c r="N1180" s="106" t="s">
        <v>84</v>
      </c>
      <c r="O1180" s="106" t="s">
        <v>39</v>
      </c>
      <c r="P1180" s="107">
        <v>42986</v>
      </c>
      <c r="Q1180" s="106" t="s">
        <v>35</v>
      </c>
      <c r="R1180" s="107">
        <v>38929</v>
      </c>
      <c r="S1180" s="106" t="s">
        <v>35</v>
      </c>
      <c r="T1180" s="107">
        <v>38915</v>
      </c>
      <c r="U1180" s="106" t="s">
        <v>84</v>
      </c>
      <c r="V1180" s="106" t="s">
        <v>35</v>
      </c>
      <c r="W1180" s="107">
        <v>42986</v>
      </c>
      <c r="X1180" s="106" t="s">
        <v>85</v>
      </c>
      <c r="AA1180" s="106" t="s">
        <v>86</v>
      </c>
    </row>
    <row r="1181" spans="1:27" x14ac:dyDescent="0.25">
      <c r="A1181" s="106" t="s">
        <v>2852</v>
      </c>
      <c r="B1181" s="106" t="s">
        <v>4665</v>
      </c>
      <c r="C1181" s="106" t="s">
        <v>5172</v>
      </c>
      <c r="D1181" s="106" t="s">
        <v>5173</v>
      </c>
      <c r="F1181" s="106" t="s">
        <v>5174</v>
      </c>
      <c r="G1181" s="106" t="s">
        <v>5175</v>
      </c>
      <c r="H1181" s="106" t="s">
        <v>4665</v>
      </c>
      <c r="I1181" s="106" t="s">
        <v>5176</v>
      </c>
      <c r="J1181" s="106" t="s">
        <v>105</v>
      </c>
      <c r="K1181" s="106" t="s">
        <v>84</v>
      </c>
      <c r="M1181" s="107">
        <v>42606</v>
      </c>
      <c r="N1181" s="106" t="s">
        <v>84</v>
      </c>
      <c r="O1181" s="106" t="s">
        <v>39</v>
      </c>
      <c r="P1181" s="107">
        <v>42606</v>
      </c>
      <c r="Q1181" s="106" t="s">
        <v>35</v>
      </c>
      <c r="R1181" s="107">
        <v>39547</v>
      </c>
      <c r="S1181" s="106" t="s">
        <v>35</v>
      </c>
      <c r="T1181" s="107">
        <v>42404</v>
      </c>
      <c r="U1181" s="106" t="s">
        <v>84</v>
      </c>
      <c r="V1181" s="106" t="s">
        <v>35</v>
      </c>
      <c r="W1181" s="107">
        <v>42606</v>
      </c>
      <c r="X1181" s="106" t="s">
        <v>85</v>
      </c>
      <c r="AA1181" s="106" t="s">
        <v>86</v>
      </c>
    </row>
    <row r="1182" spans="1:27" x14ac:dyDescent="0.25">
      <c r="A1182" s="106" t="s">
        <v>2852</v>
      </c>
      <c r="B1182" s="106" t="s">
        <v>4665</v>
      </c>
      <c r="C1182" s="106" t="s">
        <v>5177</v>
      </c>
      <c r="D1182" s="106" t="s">
        <v>5178</v>
      </c>
      <c r="F1182" s="106" t="s">
        <v>5179</v>
      </c>
      <c r="G1182" s="106" t="s">
        <v>5180</v>
      </c>
      <c r="H1182" s="106" t="s">
        <v>4665</v>
      </c>
      <c r="I1182" s="106" t="s">
        <v>5181</v>
      </c>
      <c r="J1182" s="106" t="s">
        <v>83</v>
      </c>
      <c r="K1182" s="106" t="s">
        <v>84</v>
      </c>
      <c r="M1182" s="107">
        <v>44076</v>
      </c>
      <c r="N1182" s="106" t="s">
        <v>84</v>
      </c>
      <c r="O1182" s="106" t="s">
        <v>39</v>
      </c>
      <c r="P1182" s="107">
        <v>44804</v>
      </c>
      <c r="Q1182" s="106" t="s">
        <v>35</v>
      </c>
      <c r="R1182" s="107">
        <v>37532</v>
      </c>
      <c r="S1182" s="106" t="s">
        <v>35</v>
      </c>
      <c r="T1182" s="107">
        <v>41219</v>
      </c>
      <c r="U1182" s="106" t="s">
        <v>84</v>
      </c>
      <c r="V1182" s="106" t="s">
        <v>35</v>
      </c>
      <c r="W1182" s="107">
        <v>44076</v>
      </c>
      <c r="X1182" s="106" t="s">
        <v>85</v>
      </c>
      <c r="AA1182" s="106" t="s">
        <v>86</v>
      </c>
    </row>
    <row r="1183" spans="1:27" x14ac:dyDescent="0.25">
      <c r="A1183" s="106" t="s">
        <v>2852</v>
      </c>
      <c r="B1183" s="106" t="s">
        <v>4665</v>
      </c>
      <c r="C1183" s="106" t="s">
        <v>5182</v>
      </c>
      <c r="D1183" s="106" t="s">
        <v>5183</v>
      </c>
      <c r="F1183" s="106" t="s">
        <v>5184</v>
      </c>
      <c r="G1183" s="106" t="s">
        <v>4890</v>
      </c>
      <c r="H1183" s="106" t="s">
        <v>4665</v>
      </c>
      <c r="I1183" s="106" t="s">
        <v>4891</v>
      </c>
      <c r="J1183" s="106" t="s">
        <v>116</v>
      </c>
      <c r="K1183" s="106" t="s">
        <v>84</v>
      </c>
      <c r="M1183" s="107">
        <v>40086</v>
      </c>
      <c r="N1183" s="106" t="s">
        <v>84</v>
      </c>
      <c r="O1183" s="106" t="s">
        <v>37</v>
      </c>
      <c r="P1183" s="107">
        <v>40086</v>
      </c>
      <c r="Q1183" s="106" t="s">
        <v>35</v>
      </c>
      <c r="R1183" s="107">
        <v>39930</v>
      </c>
      <c r="S1183" s="106" t="s">
        <v>35</v>
      </c>
      <c r="T1183" s="107">
        <v>39930</v>
      </c>
      <c r="U1183" s="106" t="s">
        <v>84</v>
      </c>
      <c r="V1183" s="106" t="s">
        <v>35</v>
      </c>
      <c r="W1183" s="107">
        <v>40086</v>
      </c>
      <c r="X1183" s="106" t="s">
        <v>84</v>
      </c>
      <c r="Y1183" s="106" t="s">
        <v>42</v>
      </c>
      <c r="Z1183" s="107">
        <v>44202</v>
      </c>
      <c r="AA1183" s="106" t="s">
        <v>86</v>
      </c>
    </row>
    <row r="1184" spans="1:27" x14ac:dyDescent="0.25">
      <c r="A1184" s="106" t="s">
        <v>2852</v>
      </c>
      <c r="B1184" s="106" t="s">
        <v>5185</v>
      </c>
      <c r="C1184" s="106" t="s">
        <v>5186</v>
      </c>
      <c r="D1184" s="106" t="s">
        <v>5187</v>
      </c>
      <c r="F1184" s="106" t="s">
        <v>5188</v>
      </c>
      <c r="G1184" s="106" t="s">
        <v>5189</v>
      </c>
      <c r="H1184" s="106" t="s">
        <v>5185</v>
      </c>
      <c r="I1184" s="106" t="s">
        <v>5190</v>
      </c>
      <c r="J1184" s="106" t="s">
        <v>83</v>
      </c>
      <c r="K1184" s="106" t="s">
        <v>84</v>
      </c>
      <c r="M1184" s="107">
        <v>36539</v>
      </c>
      <c r="N1184" s="106" t="s">
        <v>84</v>
      </c>
      <c r="O1184" s="106" t="s">
        <v>37</v>
      </c>
      <c r="P1184" s="107">
        <v>36539</v>
      </c>
      <c r="Q1184" s="106" t="s">
        <v>35</v>
      </c>
      <c r="R1184" s="107">
        <v>36467</v>
      </c>
      <c r="S1184" s="106" t="s">
        <v>35</v>
      </c>
      <c r="T1184" s="107">
        <v>36467</v>
      </c>
      <c r="U1184" s="106" t="s">
        <v>84</v>
      </c>
      <c r="V1184" s="106" t="s">
        <v>35</v>
      </c>
      <c r="W1184" s="107">
        <v>36539</v>
      </c>
      <c r="X1184" s="106" t="s">
        <v>84</v>
      </c>
      <c r="Y1184" s="106" t="s">
        <v>42</v>
      </c>
      <c r="Z1184" s="107">
        <v>36539</v>
      </c>
      <c r="AA1184" s="106" t="s">
        <v>86</v>
      </c>
    </row>
    <row r="1185" spans="1:27" x14ac:dyDescent="0.25">
      <c r="A1185" s="106" t="s">
        <v>2852</v>
      </c>
      <c r="B1185" s="106" t="s">
        <v>5185</v>
      </c>
      <c r="C1185" s="106" t="s">
        <v>5191</v>
      </c>
      <c r="D1185" s="106" t="s">
        <v>5192</v>
      </c>
      <c r="F1185" s="106" t="s">
        <v>5193</v>
      </c>
      <c r="G1185" s="106" t="s">
        <v>143</v>
      </c>
      <c r="H1185" s="106" t="s">
        <v>5185</v>
      </c>
      <c r="I1185" s="106" t="s">
        <v>5194</v>
      </c>
      <c r="J1185" s="106" t="s">
        <v>83</v>
      </c>
      <c r="K1185" s="106" t="s">
        <v>84</v>
      </c>
      <c r="M1185" s="107">
        <v>39673</v>
      </c>
      <c r="N1185" s="106" t="s">
        <v>84</v>
      </c>
      <c r="O1185" s="106" t="s">
        <v>39</v>
      </c>
      <c r="P1185" s="107">
        <v>39673</v>
      </c>
      <c r="Q1185" s="106" t="s">
        <v>35</v>
      </c>
      <c r="R1185" s="107">
        <v>36724</v>
      </c>
      <c r="S1185" s="106" t="s">
        <v>35</v>
      </c>
      <c r="T1185" s="107">
        <v>36724</v>
      </c>
      <c r="U1185" s="106" t="s">
        <v>84</v>
      </c>
      <c r="V1185" s="106" t="s">
        <v>35</v>
      </c>
      <c r="W1185" s="107">
        <v>39673</v>
      </c>
      <c r="X1185" s="106" t="s">
        <v>84</v>
      </c>
      <c r="Y1185" s="106" t="s">
        <v>42</v>
      </c>
      <c r="Z1185" s="107">
        <v>39673</v>
      </c>
      <c r="AA1185" s="106" t="s">
        <v>86</v>
      </c>
    </row>
    <row r="1186" spans="1:27" x14ac:dyDescent="0.25">
      <c r="A1186" s="106" t="s">
        <v>2852</v>
      </c>
      <c r="B1186" s="106" t="s">
        <v>5185</v>
      </c>
      <c r="C1186" s="106" t="s">
        <v>5195</v>
      </c>
      <c r="D1186" s="106" t="s">
        <v>5196</v>
      </c>
      <c r="F1186" s="106" t="s">
        <v>5197</v>
      </c>
      <c r="G1186" s="106" t="s">
        <v>5198</v>
      </c>
      <c r="H1186" s="106" t="s">
        <v>5185</v>
      </c>
      <c r="I1186" s="106" t="s">
        <v>5199</v>
      </c>
      <c r="J1186" s="106" t="s">
        <v>116</v>
      </c>
      <c r="K1186" s="106" t="s">
        <v>84</v>
      </c>
      <c r="M1186" s="107">
        <v>40066</v>
      </c>
      <c r="N1186" s="106" t="s">
        <v>84</v>
      </c>
      <c r="O1186" s="106" t="s">
        <v>37</v>
      </c>
      <c r="P1186" s="107">
        <v>40066</v>
      </c>
      <c r="Q1186" s="106" t="s">
        <v>35</v>
      </c>
      <c r="R1186" s="107">
        <v>40023</v>
      </c>
      <c r="S1186" s="106" t="s">
        <v>35</v>
      </c>
      <c r="T1186" s="107">
        <v>40023</v>
      </c>
      <c r="U1186" s="106" t="s">
        <v>84</v>
      </c>
      <c r="V1186" s="106" t="s">
        <v>35</v>
      </c>
      <c r="W1186" s="107">
        <v>40066</v>
      </c>
      <c r="X1186" s="106" t="s">
        <v>84</v>
      </c>
      <c r="Y1186" s="106" t="s">
        <v>42</v>
      </c>
      <c r="Z1186" s="107">
        <v>40066</v>
      </c>
      <c r="AA1186" s="106" t="s">
        <v>86</v>
      </c>
    </row>
    <row r="1187" spans="1:27" x14ac:dyDescent="0.25">
      <c r="A1187" s="106" t="s">
        <v>2852</v>
      </c>
      <c r="B1187" s="106" t="s">
        <v>5185</v>
      </c>
      <c r="C1187" s="106" t="s">
        <v>5200</v>
      </c>
      <c r="D1187" s="106" t="s">
        <v>5201</v>
      </c>
      <c r="E1187" s="106" t="s">
        <v>2330</v>
      </c>
      <c r="F1187" s="106" t="s">
        <v>5202</v>
      </c>
      <c r="G1187" s="106" t="s">
        <v>5203</v>
      </c>
      <c r="H1187" s="106" t="s">
        <v>5185</v>
      </c>
      <c r="I1187" s="106" t="s">
        <v>5204</v>
      </c>
      <c r="J1187" s="106" t="s">
        <v>83</v>
      </c>
      <c r="K1187" s="106" t="s">
        <v>84</v>
      </c>
      <c r="M1187" s="107">
        <v>43794</v>
      </c>
      <c r="N1187" s="106" t="s">
        <v>85</v>
      </c>
      <c r="Q1187" s="106" t="s">
        <v>35</v>
      </c>
      <c r="R1187" s="107">
        <v>41499</v>
      </c>
      <c r="S1187" s="106" t="s">
        <v>35</v>
      </c>
      <c r="T1187" s="107">
        <v>41554</v>
      </c>
      <c r="U1187" s="106" t="s">
        <v>85</v>
      </c>
      <c r="X1187" s="106" t="s">
        <v>85</v>
      </c>
      <c r="AA1187" s="106" t="s">
        <v>86</v>
      </c>
    </row>
    <row r="1188" spans="1:27" x14ac:dyDescent="0.25">
      <c r="A1188" s="106" t="s">
        <v>2852</v>
      </c>
      <c r="B1188" s="106" t="s">
        <v>5185</v>
      </c>
      <c r="C1188" s="106" t="s">
        <v>5205</v>
      </c>
      <c r="D1188" s="106" t="s">
        <v>5206</v>
      </c>
      <c r="F1188" s="106" t="s">
        <v>5207</v>
      </c>
      <c r="G1188" s="106" t="s">
        <v>5208</v>
      </c>
      <c r="H1188" s="106" t="s">
        <v>5185</v>
      </c>
      <c r="I1188" s="106" t="s">
        <v>5209</v>
      </c>
      <c r="J1188" s="106" t="s">
        <v>83</v>
      </c>
      <c r="K1188" s="106" t="s">
        <v>84</v>
      </c>
      <c r="M1188" s="107">
        <v>35593</v>
      </c>
      <c r="N1188" s="106" t="s">
        <v>84</v>
      </c>
      <c r="O1188" s="106" t="s">
        <v>39</v>
      </c>
      <c r="P1188" s="107">
        <v>40469</v>
      </c>
      <c r="Q1188" s="106" t="s">
        <v>35</v>
      </c>
      <c r="R1188" s="107">
        <v>38259</v>
      </c>
      <c r="S1188" s="106" t="s">
        <v>35</v>
      </c>
      <c r="T1188" s="107">
        <v>38238</v>
      </c>
      <c r="U1188" s="106" t="s">
        <v>84</v>
      </c>
      <c r="V1188" s="106" t="s">
        <v>35</v>
      </c>
      <c r="W1188" s="107">
        <v>40469</v>
      </c>
      <c r="X1188" s="106" t="s">
        <v>85</v>
      </c>
      <c r="AA1188" s="106" t="s">
        <v>86</v>
      </c>
    </row>
    <row r="1189" spans="1:27" x14ac:dyDescent="0.25">
      <c r="A1189" s="106" t="s">
        <v>2852</v>
      </c>
      <c r="B1189" s="106" t="s">
        <v>5185</v>
      </c>
      <c r="C1189" s="106" t="s">
        <v>5210</v>
      </c>
      <c r="D1189" s="106" t="s">
        <v>5211</v>
      </c>
      <c r="F1189" s="106" t="s">
        <v>5212</v>
      </c>
      <c r="G1189" s="106" t="s">
        <v>5213</v>
      </c>
      <c r="H1189" s="106" t="s">
        <v>5185</v>
      </c>
      <c r="I1189" s="106" t="s">
        <v>5214</v>
      </c>
      <c r="K1189" s="106" t="s">
        <v>84</v>
      </c>
      <c r="M1189" s="107">
        <v>40394</v>
      </c>
      <c r="N1189" s="106" t="s">
        <v>84</v>
      </c>
      <c r="O1189" s="106" t="s">
        <v>37</v>
      </c>
      <c r="P1189" s="107">
        <v>40394</v>
      </c>
      <c r="Q1189" s="106" t="s">
        <v>35</v>
      </c>
      <c r="R1189" s="107">
        <v>40392</v>
      </c>
      <c r="S1189" s="106" t="s">
        <v>35</v>
      </c>
      <c r="T1189" s="107">
        <v>40392</v>
      </c>
      <c r="U1189" s="106" t="s">
        <v>84</v>
      </c>
      <c r="V1189" s="106" t="s">
        <v>35</v>
      </c>
      <c r="W1189" s="107">
        <v>40394</v>
      </c>
      <c r="X1189" s="106" t="s">
        <v>84</v>
      </c>
      <c r="Y1189" s="106" t="s">
        <v>36</v>
      </c>
      <c r="Z1189" s="107">
        <v>40394</v>
      </c>
      <c r="AA1189" s="106" t="s">
        <v>86</v>
      </c>
    </row>
    <row r="1190" spans="1:27" x14ac:dyDescent="0.25">
      <c r="A1190" s="106" t="s">
        <v>2852</v>
      </c>
      <c r="B1190" s="106" t="s">
        <v>5185</v>
      </c>
      <c r="C1190" s="106" t="s">
        <v>5215</v>
      </c>
      <c r="D1190" s="106" t="s">
        <v>5216</v>
      </c>
      <c r="F1190" s="106" t="s">
        <v>5217</v>
      </c>
      <c r="G1190" s="106" t="s">
        <v>5218</v>
      </c>
      <c r="H1190" s="106" t="s">
        <v>5185</v>
      </c>
      <c r="I1190" s="106" t="s">
        <v>5219</v>
      </c>
      <c r="J1190" s="106" t="s">
        <v>83</v>
      </c>
      <c r="K1190" s="106" t="s">
        <v>84</v>
      </c>
      <c r="M1190" s="107">
        <v>38672</v>
      </c>
      <c r="N1190" s="106" t="s">
        <v>84</v>
      </c>
      <c r="O1190" s="106" t="s">
        <v>37</v>
      </c>
      <c r="P1190" s="107">
        <v>38672</v>
      </c>
      <c r="Q1190" s="106" t="s">
        <v>35</v>
      </c>
      <c r="R1190" s="107">
        <v>36607</v>
      </c>
      <c r="S1190" s="106" t="s">
        <v>35</v>
      </c>
      <c r="T1190" s="107">
        <v>36607</v>
      </c>
      <c r="U1190" s="106" t="s">
        <v>84</v>
      </c>
      <c r="V1190" s="106" t="s">
        <v>35</v>
      </c>
      <c r="W1190" s="107">
        <v>38672</v>
      </c>
      <c r="X1190" s="106" t="s">
        <v>85</v>
      </c>
      <c r="AA1190" s="106" t="s">
        <v>86</v>
      </c>
    </row>
    <row r="1191" spans="1:27" x14ac:dyDescent="0.25">
      <c r="A1191" s="106" t="s">
        <v>2852</v>
      </c>
      <c r="B1191" s="106" t="s">
        <v>5185</v>
      </c>
      <c r="C1191" s="106" t="s">
        <v>5220</v>
      </c>
      <c r="D1191" s="106" t="s">
        <v>5221</v>
      </c>
      <c r="F1191" s="106" t="s">
        <v>5222</v>
      </c>
      <c r="G1191" s="106" t="s">
        <v>5223</v>
      </c>
      <c r="H1191" s="106" t="s">
        <v>5185</v>
      </c>
      <c r="I1191" s="106" t="s">
        <v>5224</v>
      </c>
      <c r="J1191" s="106" t="s">
        <v>116</v>
      </c>
      <c r="K1191" s="106" t="s">
        <v>84</v>
      </c>
      <c r="M1191" s="107">
        <v>40403</v>
      </c>
      <c r="N1191" s="106" t="s">
        <v>84</v>
      </c>
      <c r="O1191" s="106" t="s">
        <v>37</v>
      </c>
      <c r="P1191" s="107">
        <v>40403</v>
      </c>
      <c r="Q1191" s="106" t="s">
        <v>35</v>
      </c>
      <c r="R1191" s="107">
        <v>40392</v>
      </c>
      <c r="S1191" s="106" t="s">
        <v>35</v>
      </c>
      <c r="T1191" s="107">
        <v>40392</v>
      </c>
      <c r="U1191" s="106" t="s">
        <v>84</v>
      </c>
      <c r="V1191" s="106" t="s">
        <v>35</v>
      </c>
      <c r="W1191" s="107">
        <v>40403</v>
      </c>
      <c r="X1191" s="106" t="s">
        <v>84</v>
      </c>
      <c r="Y1191" s="106" t="s">
        <v>36</v>
      </c>
      <c r="Z1191" s="107">
        <v>40403</v>
      </c>
      <c r="AA1191" s="106" t="s">
        <v>86</v>
      </c>
    </row>
    <row r="1192" spans="1:27" x14ac:dyDescent="0.25">
      <c r="A1192" s="106" t="s">
        <v>2852</v>
      </c>
      <c r="B1192" s="106" t="s">
        <v>5185</v>
      </c>
      <c r="C1192" s="106" t="s">
        <v>5225</v>
      </c>
      <c r="D1192" s="106" t="s">
        <v>5226</v>
      </c>
      <c r="F1192" s="106" t="s">
        <v>5227</v>
      </c>
      <c r="G1192" s="106" t="s">
        <v>5228</v>
      </c>
      <c r="H1192" s="106" t="s">
        <v>5185</v>
      </c>
      <c r="I1192" s="106" t="s">
        <v>5229</v>
      </c>
      <c r="K1192" s="106" t="s">
        <v>84</v>
      </c>
      <c r="M1192" s="107">
        <v>43991</v>
      </c>
      <c r="N1192" s="106" t="s">
        <v>84</v>
      </c>
      <c r="O1192" s="106" t="s">
        <v>37</v>
      </c>
      <c r="P1192" s="107">
        <v>43991</v>
      </c>
      <c r="Q1192" s="106" t="s">
        <v>35</v>
      </c>
      <c r="R1192" s="107">
        <v>41554</v>
      </c>
      <c r="S1192" s="106" t="s">
        <v>35</v>
      </c>
      <c r="T1192" s="107">
        <v>41836</v>
      </c>
      <c r="U1192" s="106" t="s">
        <v>84</v>
      </c>
      <c r="V1192" s="106" t="s">
        <v>35</v>
      </c>
      <c r="W1192" s="107">
        <v>43991</v>
      </c>
      <c r="X1192" s="106" t="s">
        <v>85</v>
      </c>
      <c r="AA1192" s="106" t="s">
        <v>86</v>
      </c>
    </row>
    <row r="1193" spans="1:27" x14ac:dyDescent="0.25">
      <c r="A1193" s="106" t="s">
        <v>2852</v>
      </c>
      <c r="B1193" s="106" t="s">
        <v>5185</v>
      </c>
      <c r="C1193" s="106" t="s">
        <v>5230</v>
      </c>
      <c r="D1193" s="106" t="s">
        <v>5231</v>
      </c>
      <c r="F1193" s="106" t="s">
        <v>5232</v>
      </c>
      <c r="G1193" s="106" t="s">
        <v>2858</v>
      </c>
      <c r="H1193" s="106" t="s">
        <v>5185</v>
      </c>
      <c r="I1193" s="106" t="s">
        <v>5233</v>
      </c>
      <c r="J1193" s="106" t="s">
        <v>83</v>
      </c>
      <c r="K1193" s="106" t="s">
        <v>84</v>
      </c>
      <c r="M1193" s="107">
        <v>42194</v>
      </c>
      <c r="N1193" s="106" t="s">
        <v>84</v>
      </c>
      <c r="O1193" s="106" t="s">
        <v>39</v>
      </c>
      <c r="P1193" s="107">
        <v>42194</v>
      </c>
      <c r="Q1193" s="106" t="s">
        <v>35</v>
      </c>
      <c r="R1193" s="107">
        <v>37893</v>
      </c>
      <c r="S1193" s="106" t="s">
        <v>35</v>
      </c>
      <c r="T1193" s="107">
        <v>38100</v>
      </c>
      <c r="U1193" s="106" t="s">
        <v>84</v>
      </c>
      <c r="V1193" s="106" t="s">
        <v>35</v>
      </c>
      <c r="W1193" s="107">
        <v>42194</v>
      </c>
      <c r="X1193" s="106" t="s">
        <v>85</v>
      </c>
      <c r="AA1193" s="106" t="s">
        <v>86</v>
      </c>
    </row>
    <row r="1194" spans="1:27" x14ac:dyDescent="0.25">
      <c r="A1194" s="106" t="s">
        <v>2852</v>
      </c>
      <c r="B1194" s="106" t="s">
        <v>5185</v>
      </c>
      <c r="C1194" s="106" t="s">
        <v>5234</v>
      </c>
      <c r="D1194" s="106" t="s">
        <v>5231</v>
      </c>
      <c r="F1194" s="106" t="s">
        <v>5235</v>
      </c>
      <c r="G1194" s="106" t="s">
        <v>5236</v>
      </c>
      <c r="H1194" s="106" t="s">
        <v>5185</v>
      </c>
      <c r="I1194" s="106" t="s">
        <v>5237</v>
      </c>
      <c r="K1194" s="106" t="s">
        <v>84</v>
      </c>
      <c r="M1194" s="107">
        <v>44865</v>
      </c>
      <c r="N1194" s="106" t="s">
        <v>84</v>
      </c>
      <c r="O1194" s="106" t="s">
        <v>39</v>
      </c>
      <c r="P1194" s="107">
        <v>44993</v>
      </c>
      <c r="Q1194" s="106" t="s">
        <v>35</v>
      </c>
      <c r="R1194" s="107">
        <v>37974</v>
      </c>
      <c r="S1194" s="106" t="s">
        <v>35</v>
      </c>
      <c r="T1194" s="107">
        <v>38617</v>
      </c>
      <c r="U1194" s="106" t="s">
        <v>84</v>
      </c>
      <c r="V1194" s="106" t="s">
        <v>35</v>
      </c>
      <c r="W1194" s="107">
        <v>44865</v>
      </c>
      <c r="X1194" s="106" t="s">
        <v>85</v>
      </c>
      <c r="AA1194" s="106" t="s">
        <v>86</v>
      </c>
    </row>
    <row r="1195" spans="1:27" x14ac:dyDescent="0.25">
      <c r="A1195" s="106" t="s">
        <v>2852</v>
      </c>
      <c r="B1195" s="106" t="s">
        <v>5185</v>
      </c>
      <c r="C1195" s="106" t="s">
        <v>5238</v>
      </c>
      <c r="D1195" s="106" t="s">
        <v>5239</v>
      </c>
      <c r="F1195" s="106" t="s">
        <v>5240</v>
      </c>
      <c r="G1195" s="106" t="s">
        <v>5241</v>
      </c>
      <c r="H1195" s="106" t="s">
        <v>5185</v>
      </c>
      <c r="I1195" s="106" t="s">
        <v>5242</v>
      </c>
      <c r="J1195" s="106" t="s">
        <v>105</v>
      </c>
      <c r="K1195" s="106" t="s">
        <v>84</v>
      </c>
      <c r="M1195" s="107">
        <v>40403</v>
      </c>
      <c r="N1195" s="106" t="s">
        <v>84</v>
      </c>
      <c r="O1195" s="106" t="s">
        <v>37</v>
      </c>
      <c r="P1195" s="107">
        <v>40403</v>
      </c>
      <c r="Q1195" s="106" t="s">
        <v>35</v>
      </c>
      <c r="R1195" s="107">
        <v>40392</v>
      </c>
      <c r="S1195" s="106" t="s">
        <v>35</v>
      </c>
      <c r="T1195" s="107">
        <v>40392</v>
      </c>
      <c r="U1195" s="106" t="s">
        <v>84</v>
      </c>
      <c r="V1195" s="106" t="s">
        <v>35</v>
      </c>
      <c r="W1195" s="107">
        <v>40403</v>
      </c>
      <c r="X1195" s="106" t="s">
        <v>84</v>
      </c>
      <c r="Y1195" s="106" t="s">
        <v>42</v>
      </c>
      <c r="Z1195" s="107">
        <v>40403</v>
      </c>
      <c r="AA1195" s="106" t="s">
        <v>86</v>
      </c>
    </row>
    <row r="1196" spans="1:27" x14ac:dyDescent="0.25">
      <c r="A1196" s="106" t="s">
        <v>2852</v>
      </c>
      <c r="B1196" s="106" t="s">
        <v>5185</v>
      </c>
      <c r="C1196" s="106" t="s">
        <v>5243</v>
      </c>
      <c r="D1196" s="106" t="s">
        <v>5244</v>
      </c>
      <c r="F1196" s="106" t="s">
        <v>5245</v>
      </c>
      <c r="G1196" s="106" t="s">
        <v>5213</v>
      </c>
      <c r="H1196" s="106" t="s">
        <v>5185</v>
      </c>
      <c r="I1196" s="106" t="s">
        <v>5214</v>
      </c>
      <c r="J1196" s="106" t="s">
        <v>83</v>
      </c>
      <c r="K1196" s="106" t="s">
        <v>85</v>
      </c>
      <c r="N1196" s="106" t="s">
        <v>85</v>
      </c>
      <c r="Q1196" s="106" t="s">
        <v>35</v>
      </c>
      <c r="R1196" s="107">
        <v>38607</v>
      </c>
      <c r="S1196" s="106" t="s">
        <v>35</v>
      </c>
      <c r="T1196" s="107">
        <v>38628</v>
      </c>
      <c r="U1196" s="106" t="s">
        <v>85</v>
      </c>
      <c r="X1196" s="106" t="s">
        <v>85</v>
      </c>
      <c r="AA1196" s="106" t="s">
        <v>86</v>
      </c>
    </row>
    <row r="1197" spans="1:27" x14ac:dyDescent="0.25">
      <c r="A1197" s="106" t="s">
        <v>2852</v>
      </c>
      <c r="B1197" s="106" t="s">
        <v>5185</v>
      </c>
      <c r="C1197" s="106" t="s">
        <v>5246</v>
      </c>
      <c r="D1197" s="106" t="s">
        <v>5247</v>
      </c>
      <c r="F1197" s="106" t="s">
        <v>5248</v>
      </c>
      <c r="G1197" s="106" t="s">
        <v>5249</v>
      </c>
      <c r="H1197" s="106" t="s">
        <v>5185</v>
      </c>
      <c r="I1197" s="106" t="s">
        <v>5250</v>
      </c>
      <c r="J1197" s="106" t="s">
        <v>83</v>
      </c>
      <c r="K1197" s="106" t="s">
        <v>84</v>
      </c>
      <c r="M1197" s="107">
        <v>40855</v>
      </c>
      <c r="N1197" s="106" t="s">
        <v>84</v>
      </c>
      <c r="O1197" s="106" t="s">
        <v>39</v>
      </c>
      <c r="P1197" s="107">
        <v>41547</v>
      </c>
      <c r="Q1197" s="106" t="s">
        <v>35</v>
      </c>
      <c r="R1197" s="107">
        <v>37176</v>
      </c>
      <c r="S1197" s="106" t="s">
        <v>35</v>
      </c>
      <c r="T1197" s="107">
        <v>37176</v>
      </c>
      <c r="U1197" s="106" t="s">
        <v>84</v>
      </c>
      <c r="V1197" s="106" t="s">
        <v>35</v>
      </c>
      <c r="W1197" s="107">
        <v>43998</v>
      </c>
      <c r="X1197" s="106" t="s">
        <v>85</v>
      </c>
      <c r="AA1197" s="106" t="s">
        <v>86</v>
      </c>
    </row>
    <row r="1198" spans="1:27" x14ac:dyDescent="0.25">
      <c r="A1198" s="106" t="s">
        <v>2852</v>
      </c>
      <c r="B1198" s="106" t="s">
        <v>5185</v>
      </c>
      <c r="C1198" s="106" t="s">
        <v>5251</v>
      </c>
      <c r="D1198" s="106" t="s">
        <v>5252</v>
      </c>
      <c r="F1198" s="106" t="s">
        <v>5253</v>
      </c>
      <c r="G1198" s="106" t="s">
        <v>5254</v>
      </c>
      <c r="H1198" s="106" t="s">
        <v>5185</v>
      </c>
      <c r="I1198" s="106" t="s">
        <v>5255</v>
      </c>
      <c r="J1198" s="106" t="s">
        <v>83</v>
      </c>
      <c r="K1198" s="106" t="s">
        <v>84</v>
      </c>
      <c r="M1198" s="107">
        <v>41856</v>
      </c>
      <c r="N1198" s="106" t="s">
        <v>84</v>
      </c>
      <c r="O1198" s="106" t="s">
        <v>39</v>
      </c>
      <c r="P1198" s="107">
        <v>41856</v>
      </c>
      <c r="Q1198" s="106" t="s">
        <v>35</v>
      </c>
      <c r="R1198" s="107">
        <v>37285</v>
      </c>
      <c r="S1198" s="106" t="s">
        <v>35</v>
      </c>
      <c r="T1198" s="107">
        <v>37439</v>
      </c>
      <c r="U1198" s="106" t="s">
        <v>84</v>
      </c>
      <c r="V1198" s="106" t="s">
        <v>35</v>
      </c>
      <c r="W1198" s="107">
        <v>43579</v>
      </c>
      <c r="X1198" s="106" t="s">
        <v>85</v>
      </c>
      <c r="AA1198" s="106" t="s">
        <v>86</v>
      </c>
    </row>
    <row r="1199" spans="1:27" x14ac:dyDescent="0.25">
      <c r="A1199" s="106" t="s">
        <v>2852</v>
      </c>
      <c r="B1199" s="106" t="s">
        <v>5185</v>
      </c>
      <c r="C1199" s="106" t="s">
        <v>5256</v>
      </c>
      <c r="D1199" s="106" t="s">
        <v>5257</v>
      </c>
      <c r="F1199" s="106" t="s">
        <v>5258</v>
      </c>
      <c r="G1199" s="106" t="s">
        <v>5259</v>
      </c>
      <c r="H1199" s="106" t="s">
        <v>5185</v>
      </c>
      <c r="I1199" s="106" t="s">
        <v>5260</v>
      </c>
      <c r="J1199" s="106" t="s">
        <v>83</v>
      </c>
      <c r="K1199" s="106" t="s">
        <v>85</v>
      </c>
      <c r="N1199" s="106" t="s">
        <v>85</v>
      </c>
      <c r="Q1199" s="106" t="s">
        <v>35</v>
      </c>
      <c r="R1199" s="107">
        <v>37518</v>
      </c>
      <c r="S1199" s="106" t="s">
        <v>35</v>
      </c>
      <c r="T1199" s="107">
        <v>43007</v>
      </c>
      <c r="U1199" s="106" t="s">
        <v>85</v>
      </c>
      <c r="X1199" s="106" t="s">
        <v>85</v>
      </c>
      <c r="AA1199" s="106" t="s">
        <v>86</v>
      </c>
    </row>
    <row r="1200" spans="1:27" x14ac:dyDescent="0.25">
      <c r="A1200" s="106" t="s">
        <v>2852</v>
      </c>
      <c r="B1200" s="106" t="s">
        <v>5185</v>
      </c>
      <c r="C1200" s="106" t="s">
        <v>5261</v>
      </c>
      <c r="D1200" s="106" t="s">
        <v>5262</v>
      </c>
      <c r="F1200" s="106" t="s">
        <v>5263</v>
      </c>
      <c r="G1200" s="106" t="s">
        <v>5264</v>
      </c>
      <c r="H1200" s="106" t="s">
        <v>5185</v>
      </c>
      <c r="I1200" s="106" t="s">
        <v>5265</v>
      </c>
      <c r="J1200" s="106" t="s">
        <v>83</v>
      </c>
      <c r="K1200" s="106" t="s">
        <v>85</v>
      </c>
      <c r="N1200" s="106" t="s">
        <v>85</v>
      </c>
      <c r="Q1200" s="106" t="s">
        <v>35</v>
      </c>
      <c r="R1200" s="107">
        <v>43621</v>
      </c>
      <c r="S1200" s="106" t="s">
        <v>35</v>
      </c>
      <c r="T1200" s="107">
        <v>43214</v>
      </c>
      <c r="U1200" s="106" t="s">
        <v>85</v>
      </c>
      <c r="X1200" s="106" t="s">
        <v>85</v>
      </c>
      <c r="AA1200" s="106" t="s">
        <v>86</v>
      </c>
    </row>
    <row r="1201" spans="1:27" x14ac:dyDescent="0.25">
      <c r="A1201" s="106" t="s">
        <v>2852</v>
      </c>
      <c r="B1201" s="106" t="s">
        <v>5185</v>
      </c>
      <c r="C1201" s="106" t="s">
        <v>5266</v>
      </c>
      <c r="D1201" s="106" t="s">
        <v>5267</v>
      </c>
      <c r="F1201" s="106" t="s">
        <v>5268</v>
      </c>
      <c r="G1201" s="106" t="s">
        <v>5269</v>
      </c>
      <c r="H1201" s="106" t="s">
        <v>5185</v>
      </c>
      <c r="I1201" s="106" t="s">
        <v>5270</v>
      </c>
      <c r="J1201" s="106" t="s">
        <v>83</v>
      </c>
      <c r="K1201" s="106" t="s">
        <v>84</v>
      </c>
      <c r="M1201" s="107">
        <v>36768</v>
      </c>
      <c r="N1201" s="106" t="s">
        <v>84</v>
      </c>
      <c r="O1201" s="106" t="s">
        <v>37</v>
      </c>
      <c r="P1201" s="107">
        <v>36768</v>
      </c>
      <c r="Q1201" s="106" t="s">
        <v>35</v>
      </c>
      <c r="R1201" s="107">
        <v>36318</v>
      </c>
      <c r="S1201" s="106" t="s">
        <v>35</v>
      </c>
      <c r="T1201" s="107">
        <v>36318</v>
      </c>
      <c r="U1201" s="106" t="s">
        <v>84</v>
      </c>
      <c r="V1201" s="106" t="s">
        <v>35</v>
      </c>
      <c r="W1201" s="107">
        <v>36768</v>
      </c>
      <c r="X1201" s="106" t="s">
        <v>84</v>
      </c>
      <c r="Y1201" s="106" t="s">
        <v>42</v>
      </c>
      <c r="Z1201" s="107">
        <v>36768</v>
      </c>
      <c r="AA1201" s="106" t="s">
        <v>86</v>
      </c>
    </row>
    <row r="1202" spans="1:27" x14ac:dyDescent="0.25">
      <c r="A1202" s="106" t="s">
        <v>2852</v>
      </c>
      <c r="B1202" s="106" t="s">
        <v>5185</v>
      </c>
      <c r="C1202" s="106" t="s">
        <v>5271</v>
      </c>
      <c r="D1202" s="106" t="s">
        <v>5272</v>
      </c>
      <c r="F1202" s="106" t="s">
        <v>5273</v>
      </c>
      <c r="G1202" s="106" t="s">
        <v>5274</v>
      </c>
      <c r="H1202" s="106" t="s">
        <v>5185</v>
      </c>
      <c r="I1202" s="106" t="s">
        <v>5275</v>
      </c>
      <c r="J1202" s="106" t="s">
        <v>83</v>
      </c>
      <c r="K1202" s="106" t="s">
        <v>85</v>
      </c>
      <c r="N1202" s="106" t="s">
        <v>85</v>
      </c>
      <c r="Q1202" s="106" t="s">
        <v>35</v>
      </c>
      <c r="R1202" s="107">
        <v>38617</v>
      </c>
      <c r="S1202" s="106" t="s">
        <v>350</v>
      </c>
      <c r="T1202" s="107">
        <v>36235</v>
      </c>
      <c r="U1202" s="106" t="s">
        <v>85</v>
      </c>
      <c r="X1202" s="106" t="s">
        <v>85</v>
      </c>
      <c r="AA1202" s="106" t="s">
        <v>86</v>
      </c>
    </row>
    <row r="1203" spans="1:27" x14ac:dyDescent="0.25">
      <c r="A1203" s="106" t="s">
        <v>2852</v>
      </c>
      <c r="B1203" s="106" t="s">
        <v>5185</v>
      </c>
      <c r="C1203" s="106" t="s">
        <v>5276</v>
      </c>
      <c r="D1203" s="106" t="s">
        <v>5277</v>
      </c>
      <c r="F1203" s="106" t="s">
        <v>5278</v>
      </c>
      <c r="G1203" s="106" t="s">
        <v>5279</v>
      </c>
      <c r="H1203" s="106" t="s">
        <v>5185</v>
      </c>
      <c r="I1203" s="106" t="s">
        <v>5280</v>
      </c>
      <c r="J1203" s="106" t="s">
        <v>83</v>
      </c>
      <c r="K1203" s="106" t="s">
        <v>84</v>
      </c>
      <c r="M1203" s="107">
        <v>42978</v>
      </c>
      <c r="N1203" s="106" t="s">
        <v>84</v>
      </c>
      <c r="O1203" s="106" t="s">
        <v>39</v>
      </c>
      <c r="P1203" s="107">
        <v>42978</v>
      </c>
      <c r="Q1203" s="106" t="s">
        <v>35</v>
      </c>
      <c r="R1203" s="107">
        <v>37882</v>
      </c>
      <c r="S1203" s="106" t="s">
        <v>35</v>
      </c>
      <c r="T1203" s="107">
        <v>38257</v>
      </c>
      <c r="U1203" s="106" t="s">
        <v>84</v>
      </c>
      <c r="V1203" s="106" t="s">
        <v>35</v>
      </c>
      <c r="W1203" s="107">
        <v>43543</v>
      </c>
      <c r="X1203" s="106" t="s">
        <v>85</v>
      </c>
      <c r="AA1203" s="106" t="s">
        <v>86</v>
      </c>
    </row>
    <row r="1204" spans="1:27" x14ac:dyDescent="0.25">
      <c r="A1204" s="106" t="s">
        <v>2852</v>
      </c>
      <c r="B1204" s="106" t="s">
        <v>5185</v>
      </c>
      <c r="C1204" s="106" t="s">
        <v>5281</v>
      </c>
      <c r="D1204" s="106" t="s">
        <v>5282</v>
      </c>
      <c r="F1204" s="106" t="s">
        <v>5283</v>
      </c>
      <c r="G1204" s="106" t="s">
        <v>5264</v>
      </c>
      <c r="H1204" s="106" t="s">
        <v>5185</v>
      </c>
      <c r="I1204" s="106" t="s">
        <v>5284</v>
      </c>
      <c r="J1204" s="106" t="s">
        <v>116</v>
      </c>
      <c r="K1204" s="106" t="s">
        <v>85</v>
      </c>
      <c r="N1204" s="106" t="s">
        <v>85</v>
      </c>
      <c r="Q1204" s="106" t="s">
        <v>35</v>
      </c>
      <c r="R1204" s="107">
        <v>41871</v>
      </c>
      <c r="U1204" s="106" t="s">
        <v>85</v>
      </c>
      <c r="X1204" s="106" t="s">
        <v>85</v>
      </c>
      <c r="AA1204" s="106" t="s">
        <v>86</v>
      </c>
    </row>
    <row r="1205" spans="1:27" x14ac:dyDescent="0.25">
      <c r="A1205" s="106" t="s">
        <v>2852</v>
      </c>
      <c r="B1205" s="106" t="s">
        <v>5185</v>
      </c>
      <c r="C1205" s="106" t="s">
        <v>5285</v>
      </c>
      <c r="D1205" s="106" t="s">
        <v>5286</v>
      </c>
      <c r="F1205" s="106" t="s">
        <v>5287</v>
      </c>
      <c r="G1205" s="106" t="s">
        <v>5288</v>
      </c>
      <c r="H1205" s="106" t="s">
        <v>5185</v>
      </c>
      <c r="I1205" s="106" t="s">
        <v>5289</v>
      </c>
      <c r="J1205" s="106" t="s">
        <v>83</v>
      </c>
      <c r="K1205" s="106" t="s">
        <v>84</v>
      </c>
      <c r="M1205" s="107">
        <v>41590</v>
      </c>
      <c r="N1205" s="106" t="s">
        <v>84</v>
      </c>
      <c r="O1205" s="106" t="s">
        <v>39</v>
      </c>
      <c r="P1205" s="107">
        <v>41884</v>
      </c>
      <c r="Q1205" s="106" t="s">
        <v>35</v>
      </c>
      <c r="R1205" s="107">
        <v>38230</v>
      </c>
      <c r="S1205" s="106" t="s">
        <v>35</v>
      </c>
      <c r="T1205" s="107">
        <v>38230</v>
      </c>
      <c r="U1205" s="106" t="s">
        <v>84</v>
      </c>
      <c r="V1205" s="106" t="s">
        <v>35</v>
      </c>
      <c r="W1205" s="107">
        <v>41884</v>
      </c>
      <c r="X1205" s="106" t="s">
        <v>85</v>
      </c>
      <c r="AA1205" s="106" t="s">
        <v>86</v>
      </c>
    </row>
    <row r="1206" spans="1:27" x14ac:dyDescent="0.25">
      <c r="A1206" s="106" t="s">
        <v>2852</v>
      </c>
      <c r="B1206" s="106" t="s">
        <v>5185</v>
      </c>
      <c r="C1206" s="106" t="s">
        <v>5290</v>
      </c>
      <c r="D1206" s="106" t="s">
        <v>5291</v>
      </c>
      <c r="F1206" s="106" t="s">
        <v>5292</v>
      </c>
      <c r="G1206" s="106" t="s">
        <v>5236</v>
      </c>
      <c r="H1206" s="106" t="s">
        <v>5185</v>
      </c>
      <c r="I1206" s="106" t="s">
        <v>5237</v>
      </c>
      <c r="J1206" s="106" t="s">
        <v>105</v>
      </c>
      <c r="K1206" s="106" t="s">
        <v>84</v>
      </c>
      <c r="M1206" s="107">
        <v>41540</v>
      </c>
      <c r="N1206" s="106" t="s">
        <v>84</v>
      </c>
      <c r="O1206" s="106" t="s">
        <v>39</v>
      </c>
      <c r="P1206" s="107">
        <v>41543</v>
      </c>
      <c r="Q1206" s="106" t="s">
        <v>35</v>
      </c>
      <c r="R1206" s="107">
        <v>37728</v>
      </c>
      <c r="S1206" s="106" t="s">
        <v>35</v>
      </c>
      <c r="T1206" s="107">
        <v>38625</v>
      </c>
      <c r="U1206" s="106" t="s">
        <v>84</v>
      </c>
      <c r="V1206" s="106" t="s">
        <v>35</v>
      </c>
      <c r="W1206" s="107">
        <v>41540</v>
      </c>
      <c r="X1206" s="106" t="s">
        <v>84</v>
      </c>
      <c r="Y1206" s="106" t="s">
        <v>42</v>
      </c>
      <c r="Z1206" s="107">
        <v>41543</v>
      </c>
      <c r="AA1206" s="106" t="s">
        <v>86</v>
      </c>
    </row>
    <row r="1207" spans="1:27" x14ac:dyDescent="0.25">
      <c r="A1207" s="106" t="s">
        <v>2852</v>
      </c>
      <c r="B1207" s="106" t="s">
        <v>5185</v>
      </c>
      <c r="C1207" s="106" t="s">
        <v>5293</v>
      </c>
      <c r="D1207" s="106" t="s">
        <v>5294</v>
      </c>
      <c r="F1207" s="106" t="s">
        <v>5295</v>
      </c>
      <c r="G1207" s="106" t="s">
        <v>5296</v>
      </c>
      <c r="H1207" s="106" t="s">
        <v>5185</v>
      </c>
      <c r="I1207" s="106" t="s">
        <v>5297</v>
      </c>
      <c r="J1207" s="106" t="s">
        <v>83</v>
      </c>
      <c r="K1207" s="106" t="s">
        <v>84</v>
      </c>
      <c r="M1207" s="107">
        <v>39345</v>
      </c>
      <c r="N1207" s="106" t="s">
        <v>84</v>
      </c>
      <c r="O1207" s="106" t="s">
        <v>39</v>
      </c>
      <c r="P1207" s="107">
        <v>39345</v>
      </c>
      <c r="Q1207" s="106" t="s">
        <v>35</v>
      </c>
      <c r="R1207" s="107">
        <v>37491</v>
      </c>
      <c r="S1207" s="106" t="s">
        <v>35</v>
      </c>
      <c r="T1207" s="107">
        <v>37491</v>
      </c>
      <c r="U1207" s="106" t="s">
        <v>84</v>
      </c>
      <c r="V1207" s="106" t="s">
        <v>35</v>
      </c>
      <c r="W1207" s="107">
        <v>39345</v>
      </c>
      <c r="X1207" s="106" t="s">
        <v>85</v>
      </c>
      <c r="AA1207" s="106" t="s">
        <v>86</v>
      </c>
    </row>
    <row r="1208" spans="1:27" x14ac:dyDescent="0.25">
      <c r="A1208" s="106" t="s">
        <v>2852</v>
      </c>
      <c r="B1208" s="106" t="s">
        <v>5185</v>
      </c>
      <c r="C1208" s="106" t="s">
        <v>5298</v>
      </c>
      <c r="D1208" s="106" t="s">
        <v>5299</v>
      </c>
      <c r="F1208" s="106" t="s">
        <v>5300</v>
      </c>
      <c r="G1208" s="106" t="s">
        <v>5274</v>
      </c>
      <c r="H1208" s="106" t="s">
        <v>5185</v>
      </c>
      <c r="I1208" s="106" t="s">
        <v>5275</v>
      </c>
      <c r="J1208" s="106" t="s">
        <v>83</v>
      </c>
      <c r="K1208" s="106" t="s">
        <v>84</v>
      </c>
      <c r="M1208" s="107">
        <v>40605</v>
      </c>
      <c r="N1208" s="106" t="s">
        <v>84</v>
      </c>
      <c r="O1208" s="106" t="s">
        <v>39</v>
      </c>
      <c r="P1208" s="107">
        <v>40933</v>
      </c>
      <c r="Q1208" s="106" t="s">
        <v>35</v>
      </c>
      <c r="R1208" s="107">
        <v>36476</v>
      </c>
      <c r="S1208" s="106" t="s">
        <v>35</v>
      </c>
      <c r="T1208" s="107">
        <v>38260</v>
      </c>
      <c r="U1208" s="106" t="s">
        <v>84</v>
      </c>
      <c r="V1208" s="106" t="s">
        <v>35</v>
      </c>
      <c r="W1208" s="107">
        <v>40933</v>
      </c>
      <c r="X1208" s="106" t="s">
        <v>85</v>
      </c>
      <c r="AA1208" s="106" t="s">
        <v>86</v>
      </c>
    </row>
    <row r="1209" spans="1:27" x14ac:dyDescent="0.25">
      <c r="A1209" s="106" t="s">
        <v>2852</v>
      </c>
      <c r="B1209" s="106" t="s">
        <v>5185</v>
      </c>
      <c r="C1209" s="106" t="s">
        <v>5301</v>
      </c>
      <c r="D1209" s="106" t="s">
        <v>5302</v>
      </c>
      <c r="F1209" s="106" t="s">
        <v>5303</v>
      </c>
      <c r="G1209" s="106" t="s">
        <v>5304</v>
      </c>
      <c r="H1209" s="106" t="s">
        <v>5185</v>
      </c>
      <c r="I1209" s="106" t="s">
        <v>5305</v>
      </c>
      <c r="J1209" s="106" t="s">
        <v>83</v>
      </c>
      <c r="K1209" s="106" t="s">
        <v>84</v>
      </c>
      <c r="M1209" s="107">
        <v>42976</v>
      </c>
      <c r="N1209" s="106" t="s">
        <v>84</v>
      </c>
      <c r="O1209" s="106" t="s">
        <v>39</v>
      </c>
      <c r="P1209" s="107">
        <v>44642</v>
      </c>
      <c r="Q1209" s="106" t="s">
        <v>35</v>
      </c>
      <c r="R1209" s="107">
        <v>37893</v>
      </c>
      <c r="S1209" s="106" t="s">
        <v>35</v>
      </c>
      <c r="T1209" s="107">
        <v>37893</v>
      </c>
      <c r="U1209" s="106" t="s">
        <v>84</v>
      </c>
      <c r="V1209" s="106" t="s">
        <v>35</v>
      </c>
      <c r="W1209" s="107">
        <v>43007</v>
      </c>
      <c r="X1209" s="106" t="s">
        <v>85</v>
      </c>
      <c r="AA1209" s="106" t="s">
        <v>86</v>
      </c>
    </row>
    <row r="1210" spans="1:27" x14ac:dyDescent="0.25">
      <c r="A1210" s="106" t="s">
        <v>2852</v>
      </c>
      <c r="B1210" s="106" t="s">
        <v>5185</v>
      </c>
      <c r="C1210" s="106" t="s">
        <v>5306</v>
      </c>
      <c r="D1210" s="106" t="s">
        <v>5064</v>
      </c>
      <c r="F1210" s="106" t="s">
        <v>5307</v>
      </c>
      <c r="G1210" s="106" t="s">
        <v>5308</v>
      </c>
      <c r="H1210" s="106" t="s">
        <v>5185</v>
      </c>
      <c r="I1210" s="106" t="s">
        <v>5309</v>
      </c>
      <c r="J1210" s="106" t="s">
        <v>105</v>
      </c>
      <c r="K1210" s="106" t="s">
        <v>84</v>
      </c>
      <c r="M1210" s="107">
        <v>33824</v>
      </c>
      <c r="N1210" s="106" t="s">
        <v>84</v>
      </c>
      <c r="O1210" s="106" t="s">
        <v>37</v>
      </c>
      <c r="P1210" s="107">
        <v>38495</v>
      </c>
      <c r="Q1210" s="106" t="s">
        <v>35</v>
      </c>
      <c r="R1210" s="107">
        <v>37439</v>
      </c>
      <c r="S1210" s="106" t="s">
        <v>35</v>
      </c>
      <c r="T1210" s="107">
        <v>37439</v>
      </c>
      <c r="U1210" s="106" t="s">
        <v>84</v>
      </c>
      <c r="V1210" s="106" t="s">
        <v>35</v>
      </c>
      <c r="W1210" s="107">
        <v>38495</v>
      </c>
      <c r="X1210" s="106" t="s">
        <v>84</v>
      </c>
      <c r="Y1210" s="106" t="s">
        <v>42</v>
      </c>
      <c r="Z1210" s="107">
        <v>38495</v>
      </c>
      <c r="AA1210" s="106" t="s">
        <v>86</v>
      </c>
    </row>
    <row r="1211" spans="1:27" x14ac:dyDescent="0.25">
      <c r="A1211" s="106" t="s">
        <v>2852</v>
      </c>
      <c r="B1211" s="106" t="s">
        <v>5185</v>
      </c>
      <c r="C1211" s="106" t="s">
        <v>5310</v>
      </c>
      <c r="D1211" s="106" t="s">
        <v>5311</v>
      </c>
      <c r="F1211" s="106" t="s">
        <v>5312</v>
      </c>
      <c r="G1211" s="106" t="s">
        <v>2858</v>
      </c>
      <c r="H1211" s="106" t="s">
        <v>5185</v>
      </c>
      <c r="I1211" s="106" t="s">
        <v>5233</v>
      </c>
      <c r="J1211" s="106" t="s">
        <v>83</v>
      </c>
      <c r="K1211" s="106" t="s">
        <v>84</v>
      </c>
      <c r="M1211" s="107">
        <v>39713</v>
      </c>
      <c r="N1211" s="106" t="s">
        <v>84</v>
      </c>
      <c r="O1211" s="106" t="s">
        <v>37</v>
      </c>
      <c r="P1211" s="107">
        <v>39713</v>
      </c>
      <c r="Q1211" s="106" t="s">
        <v>35</v>
      </c>
      <c r="R1211" s="107">
        <v>37879</v>
      </c>
      <c r="S1211" s="106" t="s">
        <v>35</v>
      </c>
      <c r="T1211" s="107">
        <v>37762</v>
      </c>
      <c r="U1211" s="106" t="s">
        <v>84</v>
      </c>
      <c r="V1211" s="106" t="s">
        <v>35</v>
      </c>
      <c r="W1211" s="107">
        <v>39713</v>
      </c>
      <c r="X1211" s="106" t="s">
        <v>85</v>
      </c>
      <c r="AA1211" s="106" t="s">
        <v>86</v>
      </c>
    </row>
    <row r="1212" spans="1:27" x14ac:dyDescent="0.25">
      <c r="A1212" s="106" t="s">
        <v>2852</v>
      </c>
      <c r="B1212" s="106" t="s">
        <v>5185</v>
      </c>
      <c r="C1212" s="106" t="s">
        <v>5313</v>
      </c>
      <c r="D1212" s="106" t="s">
        <v>5314</v>
      </c>
      <c r="F1212" s="106" t="s">
        <v>5315</v>
      </c>
      <c r="G1212" s="106" t="s">
        <v>5316</v>
      </c>
      <c r="H1212" s="106" t="s">
        <v>5185</v>
      </c>
      <c r="I1212" s="106" t="s">
        <v>5317</v>
      </c>
      <c r="J1212" s="106" t="s">
        <v>116</v>
      </c>
      <c r="K1212" s="106" t="s">
        <v>85</v>
      </c>
      <c r="N1212" s="106" t="s">
        <v>85</v>
      </c>
      <c r="U1212" s="106" t="s">
        <v>85</v>
      </c>
      <c r="X1212" s="106" t="s">
        <v>85</v>
      </c>
      <c r="AA1212" s="106" t="s">
        <v>86</v>
      </c>
    </row>
    <row r="1213" spans="1:27" x14ac:dyDescent="0.25">
      <c r="A1213" s="106" t="s">
        <v>2852</v>
      </c>
      <c r="B1213" s="106" t="s">
        <v>5185</v>
      </c>
      <c r="C1213" s="106" t="s">
        <v>5318</v>
      </c>
      <c r="D1213" s="106" t="s">
        <v>1316</v>
      </c>
      <c r="F1213" s="106" t="s">
        <v>5319</v>
      </c>
      <c r="G1213" s="106" t="s">
        <v>5320</v>
      </c>
      <c r="H1213" s="106" t="s">
        <v>5185</v>
      </c>
      <c r="I1213" s="106" t="s">
        <v>5321</v>
      </c>
      <c r="J1213" s="106" t="s">
        <v>105</v>
      </c>
      <c r="K1213" s="106" t="s">
        <v>84</v>
      </c>
      <c r="M1213" s="107">
        <v>41829</v>
      </c>
      <c r="N1213" s="106" t="s">
        <v>84</v>
      </c>
      <c r="O1213" s="106" t="s">
        <v>39</v>
      </c>
      <c r="P1213" s="107">
        <v>41829</v>
      </c>
      <c r="Q1213" s="106" t="s">
        <v>35</v>
      </c>
      <c r="R1213" s="107">
        <v>40795</v>
      </c>
      <c r="S1213" s="106" t="s">
        <v>35</v>
      </c>
      <c r="T1213" s="107">
        <v>41764</v>
      </c>
      <c r="U1213" s="106" t="s">
        <v>84</v>
      </c>
      <c r="V1213" s="106" t="s">
        <v>35</v>
      </c>
      <c r="W1213" s="107">
        <v>41829</v>
      </c>
      <c r="X1213" s="106" t="s">
        <v>84</v>
      </c>
      <c r="Y1213" s="106" t="s">
        <v>42</v>
      </c>
      <c r="Z1213" s="107">
        <v>41829</v>
      </c>
      <c r="AA1213" s="106" t="s">
        <v>86</v>
      </c>
    </row>
    <row r="1214" spans="1:27" x14ac:dyDescent="0.25">
      <c r="A1214" s="106" t="s">
        <v>2852</v>
      </c>
      <c r="B1214" s="106" t="s">
        <v>5185</v>
      </c>
      <c r="C1214" s="106" t="s">
        <v>5322</v>
      </c>
      <c r="D1214" s="106" t="s">
        <v>5323</v>
      </c>
      <c r="F1214" s="106" t="s">
        <v>5324</v>
      </c>
      <c r="G1214" s="106" t="s">
        <v>5325</v>
      </c>
      <c r="H1214" s="106" t="s">
        <v>5185</v>
      </c>
      <c r="I1214" s="106" t="s">
        <v>5326</v>
      </c>
      <c r="J1214" s="106" t="s">
        <v>83</v>
      </c>
      <c r="K1214" s="106" t="s">
        <v>84</v>
      </c>
      <c r="M1214" s="107">
        <v>43902</v>
      </c>
      <c r="N1214" s="106" t="s">
        <v>84</v>
      </c>
      <c r="O1214" s="106" t="s">
        <v>39</v>
      </c>
      <c r="P1214" s="107">
        <v>43902</v>
      </c>
      <c r="Q1214" s="106" t="s">
        <v>35</v>
      </c>
      <c r="R1214" s="107">
        <v>37894</v>
      </c>
      <c r="S1214" s="106" t="s">
        <v>35</v>
      </c>
      <c r="T1214" s="107">
        <v>39170</v>
      </c>
      <c r="U1214" s="106" t="s">
        <v>84</v>
      </c>
      <c r="V1214" s="106" t="s">
        <v>35</v>
      </c>
      <c r="W1214" s="107">
        <v>44229</v>
      </c>
      <c r="X1214" s="106" t="s">
        <v>85</v>
      </c>
      <c r="AA1214" s="106" t="s">
        <v>86</v>
      </c>
    </row>
    <row r="1215" spans="1:27" x14ac:dyDescent="0.25">
      <c r="A1215" s="106" t="s">
        <v>2852</v>
      </c>
      <c r="B1215" s="106" t="s">
        <v>5185</v>
      </c>
      <c r="C1215" s="106" t="s">
        <v>5327</v>
      </c>
      <c r="D1215" s="106" t="s">
        <v>5328</v>
      </c>
      <c r="F1215" s="106" t="s">
        <v>5329</v>
      </c>
      <c r="G1215" s="106" t="s">
        <v>5241</v>
      </c>
      <c r="H1215" s="106" t="s">
        <v>5185</v>
      </c>
      <c r="I1215" s="106" t="s">
        <v>5242</v>
      </c>
      <c r="J1215" s="106" t="s">
        <v>83</v>
      </c>
      <c r="K1215" s="106" t="s">
        <v>85</v>
      </c>
      <c r="N1215" s="106" t="s">
        <v>85</v>
      </c>
      <c r="Q1215" s="106" t="s">
        <v>35</v>
      </c>
      <c r="R1215" s="107">
        <v>38260</v>
      </c>
      <c r="S1215" s="106" t="s">
        <v>35</v>
      </c>
      <c r="T1215" s="107">
        <v>40546</v>
      </c>
      <c r="U1215" s="106" t="s">
        <v>85</v>
      </c>
      <c r="X1215" s="106" t="s">
        <v>85</v>
      </c>
      <c r="AA1215" s="106" t="s">
        <v>86</v>
      </c>
    </row>
    <row r="1216" spans="1:27" x14ac:dyDescent="0.25">
      <c r="A1216" s="106" t="s">
        <v>2852</v>
      </c>
      <c r="B1216" s="106" t="s">
        <v>5185</v>
      </c>
      <c r="C1216" s="106" t="s">
        <v>5330</v>
      </c>
      <c r="D1216" s="106" t="s">
        <v>5331</v>
      </c>
      <c r="F1216" s="106" t="s">
        <v>5332</v>
      </c>
      <c r="G1216" s="106" t="s">
        <v>5241</v>
      </c>
      <c r="H1216" s="106" t="s">
        <v>5185</v>
      </c>
      <c r="I1216" s="106" t="s">
        <v>5242</v>
      </c>
      <c r="J1216" s="106" t="s">
        <v>83</v>
      </c>
      <c r="K1216" s="106" t="s">
        <v>85</v>
      </c>
      <c r="N1216" s="106" t="s">
        <v>85</v>
      </c>
      <c r="Q1216" s="106" t="s">
        <v>35</v>
      </c>
      <c r="R1216" s="107">
        <v>38260</v>
      </c>
      <c r="S1216" s="106" t="s">
        <v>35</v>
      </c>
      <c r="T1216" s="107">
        <v>38628</v>
      </c>
      <c r="U1216" s="106" t="s">
        <v>85</v>
      </c>
      <c r="X1216" s="106" t="s">
        <v>85</v>
      </c>
      <c r="AA1216" s="106" t="s">
        <v>86</v>
      </c>
    </row>
    <row r="1217" spans="1:27" x14ac:dyDescent="0.25">
      <c r="A1217" s="106" t="s">
        <v>2852</v>
      </c>
      <c r="B1217" s="106" t="s">
        <v>5185</v>
      </c>
      <c r="C1217" s="106" t="s">
        <v>5333</v>
      </c>
      <c r="D1217" s="106" t="s">
        <v>5334</v>
      </c>
      <c r="F1217" s="106" t="s">
        <v>5335</v>
      </c>
      <c r="G1217" s="106" t="s">
        <v>5336</v>
      </c>
      <c r="H1217" s="106" t="s">
        <v>5185</v>
      </c>
      <c r="I1217" s="106" t="s">
        <v>5337</v>
      </c>
      <c r="J1217" s="106" t="s">
        <v>83</v>
      </c>
      <c r="K1217" s="106" t="s">
        <v>84</v>
      </c>
      <c r="M1217" s="107">
        <v>38203</v>
      </c>
      <c r="N1217" s="106" t="s">
        <v>84</v>
      </c>
      <c r="O1217" s="106" t="s">
        <v>37</v>
      </c>
      <c r="P1217" s="107">
        <v>38203</v>
      </c>
      <c r="Q1217" s="106" t="s">
        <v>35</v>
      </c>
      <c r="R1217" s="107">
        <v>36991</v>
      </c>
      <c r="S1217" s="106" t="s">
        <v>35</v>
      </c>
      <c r="T1217" s="107">
        <v>36991</v>
      </c>
      <c r="U1217" s="106" t="s">
        <v>84</v>
      </c>
      <c r="V1217" s="106" t="s">
        <v>35</v>
      </c>
      <c r="W1217" s="107">
        <v>38203</v>
      </c>
      <c r="X1217" s="106" t="s">
        <v>84</v>
      </c>
      <c r="Y1217" s="106" t="s">
        <v>42</v>
      </c>
      <c r="Z1217" s="107">
        <v>38203</v>
      </c>
      <c r="AA1217" s="106" t="s">
        <v>86</v>
      </c>
    </row>
    <row r="1218" spans="1:27" x14ac:dyDescent="0.25">
      <c r="A1218" s="106" t="s">
        <v>2852</v>
      </c>
      <c r="B1218" s="106" t="s">
        <v>5185</v>
      </c>
      <c r="C1218" s="106" t="s">
        <v>5338</v>
      </c>
      <c r="D1218" s="106" t="s">
        <v>5339</v>
      </c>
      <c r="F1218" s="106" t="s">
        <v>5340</v>
      </c>
      <c r="G1218" s="106" t="s">
        <v>5279</v>
      </c>
      <c r="H1218" s="106" t="s">
        <v>5185</v>
      </c>
      <c r="I1218" s="106" t="s">
        <v>5280</v>
      </c>
      <c r="J1218" s="106" t="s">
        <v>83</v>
      </c>
      <c r="K1218" s="106" t="s">
        <v>84</v>
      </c>
      <c r="M1218" s="107">
        <v>42732</v>
      </c>
      <c r="N1218" s="106" t="s">
        <v>84</v>
      </c>
      <c r="O1218" s="106" t="s">
        <v>39</v>
      </c>
      <c r="P1218" s="107">
        <v>42732</v>
      </c>
      <c r="Q1218" s="106" t="s">
        <v>35</v>
      </c>
      <c r="R1218" s="107">
        <v>38237</v>
      </c>
      <c r="S1218" s="106" t="s">
        <v>35</v>
      </c>
      <c r="T1218" s="107">
        <v>42642</v>
      </c>
      <c r="U1218" s="106" t="s">
        <v>84</v>
      </c>
      <c r="V1218" s="106" t="s">
        <v>35</v>
      </c>
      <c r="W1218" s="107">
        <v>43475</v>
      </c>
      <c r="X1218" s="106" t="s">
        <v>84</v>
      </c>
      <c r="Y1218" s="106" t="s">
        <v>42</v>
      </c>
      <c r="Z1218" s="107">
        <v>42732</v>
      </c>
      <c r="AA1218" s="106" t="s">
        <v>86</v>
      </c>
    </row>
    <row r="1219" spans="1:27" x14ac:dyDescent="0.25">
      <c r="A1219" s="106" t="s">
        <v>2852</v>
      </c>
      <c r="B1219" s="106" t="s">
        <v>5185</v>
      </c>
      <c r="C1219" s="106" t="s">
        <v>5341</v>
      </c>
      <c r="D1219" s="106" t="s">
        <v>5342</v>
      </c>
      <c r="F1219" s="106" t="s">
        <v>5343</v>
      </c>
      <c r="G1219" s="106" t="s">
        <v>3659</v>
      </c>
      <c r="H1219" s="106" t="s">
        <v>5185</v>
      </c>
      <c r="I1219" s="106" t="s">
        <v>5344</v>
      </c>
      <c r="J1219" s="106" t="s">
        <v>83</v>
      </c>
      <c r="K1219" s="106" t="s">
        <v>84</v>
      </c>
      <c r="M1219" s="107">
        <v>40938</v>
      </c>
      <c r="N1219" s="106" t="s">
        <v>84</v>
      </c>
      <c r="O1219" s="106" t="s">
        <v>39</v>
      </c>
      <c r="P1219" s="107">
        <v>41556</v>
      </c>
      <c r="Q1219" s="106" t="s">
        <v>35</v>
      </c>
      <c r="R1219" s="107">
        <v>37890</v>
      </c>
      <c r="S1219" s="106" t="s">
        <v>35</v>
      </c>
      <c r="T1219" s="107">
        <v>40106</v>
      </c>
      <c r="U1219" s="106" t="s">
        <v>84</v>
      </c>
      <c r="V1219" s="106" t="s">
        <v>35</v>
      </c>
      <c r="W1219" s="107">
        <v>41556</v>
      </c>
      <c r="X1219" s="106" t="s">
        <v>85</v>
      </c>
      <c r="AA1219" s="106" t="s">
        <v>86</v>
      </c>
    </row>
    <row r="1220" spans="1:27" x14ac:dyDescent="0.25">
      <c r="A1220" s="106" t="s">
        <v>2852</v>
      </c>
      <c r="B1220" s="106" t="s">
        <v>5185</v>
      </c>
      <c r="C1220" s="106" t="s">
        <v>5345</v>
      </c>
      <c r="D1220" s="106" t="s">
        <v>5346</v>
      </c>
      <c r="F1220" s="106" t="s">
        <v>5347</v>
      </c>
      <c r="G1220" s="106" t="s">
        <v>5325</v>
      </c>
      <c r="H1220" s="106" t="s">
        <v>5185</v>
      </c>
      <c r="I1220" s="106" t="s">
        <v>5326</v>
      </c>
      <c r="K1220" s="106" t="s">
        <v>84</v>
      </c>
      <c r="M1220" s="107">
        <v>40876</v>
      </c>
      <c r="N1220" s="106" t="s">
        <v>84</v>
      </c>
      <c r="O1220" s="106" t="s">
        <v>39</v>
      </c>
      <c r="P1220" s="107">
        <v>41873</v>
      </c>
      <c r="Q1220" s="106" t="s">
        <v>35</v>
      </c>
      <c r="R1220" s="107">
        <v>40553</v>
      </c>
      <c r="S1220" s="106" t="s">
        <v>35</v>
      </c>
      <c r="T1220" s="107">
        <v>40553</v>
      </c>
      <c r="U1220" s="106" t="s">
        <v>84</v>
      </c>
      <c r="V1220" s="106" t="s">
        <v>35</v>
      </c>
      <c r="W1220" s="107">
        <v>43759</v>
      </c>
      <c r="X1220" s="106" t="s">
        <v>85</v>
      </c>
      <c r="AA1220" s="106" t="s">
        <v>86</v>
      </c>
    </row>
    <row r="1221" spans="1:27" x14ac:dyDescent="0.25">
      <c r="A1221" s="106" t="s">
        <v>2852</v>
      </c>
      <c r="B1221" s="106" t="s">
        <v>5185</v>
      </c>
      <c r="C1221" s="106" t="s">
        <v>5348</v>
      </c>
      <c r="D1221" s="106" t="s">
        <v>5349</v>
      </c>
      <c r="F1221" s="106" t="s">
        <v>5350</v>
      </c>
      <c r="G1221" s="106" t="s">
        <v>5249</v>
      </c>
      <c r="H1221" s="106" t="s">
        <v>5185</v>
      </c>
      <c r="I1221" s="106" t="s">
        <v>5250</v>
      </c>
      <c r="J1221" s="106" t="s">
        <v>83</v>
      </c>
      <c r="K1221" s="106" t="s">
        <v>84</v>
      </c>
      <c r="M1221" s="107">
        <v>40855</v>
      </c>
      <c r="N1221" s="106" t="s">
        <v>84</v>
      </c>
      <c r="O1221" s="106" t="s">
        <v>39</v>
      </c>
      <c r="P1221" s="107">
        <v>41177</v>
      </c>
      <c r="Q1221" s="106" t="s">
        <v>35</v>
      </c>
      <c r="R1221" s="107">
        <v>37439</v>
      </c>
      <c r="S1221" s="106" t="s">
        <v>35</v>
      </c>
      <c r="T1221" s="107">
        <v>37439</v>
      </c>
      <c r="U1221" s="106" t="s">
        <v>84</v>
      </c>
      <c r="V1221" s="106" t="s">
        <v>35</v>
      </c>
      <c r="W1221" s="107">
        <v>41177</v>
      </c>
      <c r="X1221" s="106" t="s">
        <v>85</v>
      </c>
      <c r="AA1221" s="106" t="s">
        <v>86</v>
      </c>
    </row>
    <row r="1222" spans="1:27" x14ac:dyDescent="0.25">
      <c r="A1222" s="106" t="s">
        <v>2852</v>
      </c>
      <c r="B1222" s="106" t="s">
        <v>5185</v>
      </c>
      <c r="C1222" s="106" t="s">
        <v>5351</v>
      </c>
      <c r="D1222" s="106" t="s">
        <v>5352</v>
      </c>
      <c r="F1222" s="106" t="s">
        <v>5353</v>
      </c>
      <c r="G1222" s="106" t="s">
        <v>5228</v>
      </c>
      <c r="H1222" s="106" t="s">
        <v>5185</v>
      </c>
      <c r="I1222" s="106" t="s">
        <v>5354</v>
      </c>
      <c r="J1222" s="106" t="s">
        <v>83</v>
      </c>
      <c r="K1222" s="106" t="s">
        <v>84</v>
      </c>
      <c r="M1222" s="107">
        <v>43397</v>
      </c>
      <c r="N1222" s="106" t="s">
        <v>84</v>
      </c>
      <c r="O1222" s="106" t="s">
        <v>39</v>
      </c>
      <c r="P1222" s="107">
        <v>43714</v>
      </c>
      <c r="Q1222" s="106" t="s">
        <v>35</v>
      </c>
      <c r="R1222" s="107">
        <v>37879</v>
      </c>
      <c r="S1222" s="106" t="s">
        <v>35</v>
      </c>
      <c r="T1222" s="107">
        <v>38628</v>
      </c>
      <c r="U1222" s="106" t="s">
        <v>84</v>
      </c>
      <c r="V1222" s="106" t="s">
        <v>35</v>
      </c>
      <c r="W1222" s="107">
        <v>43714</v>
      </c>
      <c r="X1222" s="106" t="s">
        <v>85</v>
      </c>
      <c r="AA1222" s="106" t="s">
        <v>86</v>
      </c>
    </row>
    <row r="1223" spans="1:27" x14ac:dyDescent="0.25">
      <c r="A1223" s="106" t="s">
        <v>2852</v>
      </c>
      <c r="B1223" s="106" t="s">
        <v>5185</v>
      </c>
      <c r="C1223" s="106" t="s">
        <v>5355</v>
      </c>
      <c r="D1223" s="106" t="s">
        <v>5356</v>
      </c>
      <c r="F1223" s="106" t="s">
        <v>5357</v>
      </c>
      <c r="G1223" s="106" t="s">
        <v>5269</v>
      </c>
      <c r="H1223" s="106" t="s">
        <v>5185</v>
      </c>
      <c r="I1223" s="106" t="s">
        <v>5270</v>
      </c>
      <c r="J1223" s="106" t="s">
        <v>83</v>
      </c>
      <c r="K1223" s="106" t="s">
        <v>85</v>
      </c>
      <c r="N1223" s="106" t="s">
        <v>85</v>
      </c>
      <c r="Q1223" s="106" t="s">
        <v>35</v>
      </c>
      <c r="R1223" s="107">
        <v>38589</v>
      </c>
      <c r="S1223" s="106" t="s">
        <v>35</v>
      </c>
      <c r="T1223" s="107">
        <v>38589</v>
      </c>
      <c r="U1223" s="106" t="s">
        <v>85</v>
      </c>
      <c r="X1223" s="106" t="s">
        <v>85</v>
      </c>
      <c r="AA1223" s="106" t="s">
        <v>86</v>
      </c>
    </row>
    <row r="1224" spans="1:27" x14ac:dyDescent="0.25">
      <c r="A1224" s="106" t="s">
        <v>2852</v>
      </c>
      <c r="B1224" s="106" t="s">
        <v>5185</v>
      </c>
      <c r="C1224" s="106" t="s">
        <v>5358</v>
      </c>
      <c r="D1224" s="106" t="s">
        <v>5359</v>
      </c>
      <c r="F1224" s="106" t="s">
        <v>5360</v>
      </c>
      <c r="G1224" s="106" t="s">
        <v>5269</v>
      </c>
      <c r="H1224" s="106" t="s">
        <v>5185</v>
      </c>
      <c r="I1224" s="106" t="s">
        <v>5270</v>
      </c>
      <c r="J1224" s="106" t="s">
        <v>83</v>
      </c>
      <c r="K1224" s="106" t="s">
        <v>84</v>
      </c>
      <c r="M1224" s="107">
        <v>40527</v>
      </c>
      <c r="N1224" s="106" t="s">
        <v>84</v>
      </c>
      <c r="O1224" s="106" t="s">
        <v>39</v>
      </c>
      <c r="P1224" s="107">
        <v>40941</v>
      </c>
      <c r="Q1224" s="106" t="s">
        <v>35</v>
      </c>
      <c r="R1224" s="107">
        <v>37763</v>
      </c>
      <c r="S1224" s="106" t="s">
        <v>35</v>
      </c>
      <c r="T1224" s="107">
        <v>38589</v>
      </c>
      <c r="U1224" s="106" t="s">
        <v>84</v>
      </c>
      <c r="V1224" s="106" t="s">
        <v>35</v>
      </c>
      <c r="W1224" s="107">
        <v>40941</v>
      </c>
      <c r="X1224" s="106" t="s">
        <v>85</v>
      </c>
      <c r="AA1224" s="106" t="s">
        <v>86</v>
      </c>
    </row>
    <row r="1225" spans="1:27" x14ac:dyDescent="0.25">
      <c r="A1225" s="106" t="s">
        <v>2852</v>
      </c>
      <c r="B1225" s="106" t="s">
        <v>5185</v>
      </c>
      <c r="C1225" s="106" t="s">
        <v>5361</v>
      </c>
      <c r="D1225" s="106" t="s">
        <v>5362</v>
      </c>
      <c r="F1225" s="106" t="s">
        <v>5363</v>
      </c>
      <c r="G1225" s="106" t="s">
        <v>5279</v>
      </c>
      <c r="H1225" s="106" t="s">
        <v>5185</v>
      </c>
      <c r="I1225" s="106" t="s">
        <v>5280</v>
      </c>
      <c r="J1225" s="106" t="s">
        <v>83</v>
      </c>
      <c r="K1225" s="106" t="s">
        <v>84</v>
      </c>
      <c r="M1225" s="107">
        <v>42620</v>
      </c>
      <c r="N1225" s="106" t="s">
        <v>84</v>
      </c>
      <c r="O1225" s="106" t="s">
        <v>39</v>
      </c>
      <c r="P1225" s="107">
        <v>42620</v>
      </c>
      <c r="Q1225" s="106" t="s">
        <v>35</v>
      </c>
      <c r="R1225" s="107">
        <v>37518</v>
      </c>
      <c r="S1225" s="106" t="s">
        <v>35</v>
      </c>
      <c r="T1225" s="107">
        <v>38589</v>
      </c>
      <c r="U1225" s="106" t="s">
        <v>84</v>
      </c>
      <c r="V1225" s="106" t="s">
        <v>35</v>
      </c>
      <c r="W1225" s="107">
        <v>43069</v>
      </c>
      <c r="X1225" s="106" t="s">
        <v>85</v>
      </c>
      <c r="AA1225" s="106" t="s">
        <v>86</v>
      </c>
    </row>
    <row r="1226" spans="1:27" x14ac:dyDescent="0.25">
      <c r="A1226" s="106" t="s">
        <v>2852</v>
      </c>
      <c r="B1226" s="106" t="s">
        <v>5185</v>
      </c>
      <c r="C1226" s="106" t="s">
        <v>5364</v>
      </c>
      <c r="D1226" s="106" t="s">
        <v>5365</v>
      </c>
      <c r="F1226" s="106" t="s">
        <v>5366</v>
      </c>
      <c r="G1226" s="106" t="s">
        <v>5367</v>
      </c>
      <c r="H1226" s="106" t="s">
        <v>5185</v>
      </c>
      <c r="I1226" s="106" t="s">
        <v>5368</v>
      </c>
      <c r="K1226" s="106" t="s">
        <v>84</v>
      </c>
      <c r="M1226" s="107">
        <v>45177</v>
      </c>
      <c r="N1226" s="106" t="s">
        <v>84</v>
      </c>
      <c r="O1226" s="106" t="s">
        <v>37</v>
      </c>
      <c r="P1226" s="107">
        <v>45177</v>
      </c>
      <c r="Q1226" s="106" t="s">
        <v>35</v>
      </c>
      <c r="R1226" s="107">
        <v>45072</v>
      </c>
      <c r="S1226" s="106" t="s">
        <v>35</v>
      </c>
      <c r="T1226" s="107">
        <v>45072</v>
      </c>
      <c r="U1226" s="106" t="s">
        <v>84</v>
      </c>
      <c r="V1226" s="106" t="s">
        <v>35</v>
      </c>
      <c r="W1226" s="107">
        <v>45177</v>
      </c>
      <c r="X1226" s="106" t="s">
        <v>84</v>
      </c>
      <c r="Y1226" s="106" t="s">
        <v>36</v>
      </c>
      <c r="Z1226" s="107">
        <v>45177</v>
      </c>
      <c r="AA1226" s="106" t="s">
        <v>86</v>
      </c>
    </row>
    <row r="1227" spans="1:27" x14ac:dyDescent="0.25">
      <c r="A1227" s="106" t="s">
        <v>2852</v>
      </c>
      <c r="B1227" s="106" t="s">
        <v>5185</v>
      </c>
      <c r="C1227" s="106" t="s">
        <v>5369</v>
      </c>
      <c r="D1227" s="106" t="s">
        <v>5370</v>
      </c>
      <c r="F1227" s="106" t="s">
        <v>5371</v>
      </c>
      <c r="G1227" s="106" t="s">
        <v>5254</v>
      </c>
      <c r="H1227" s="106" t="s">
        <v>5185</v>
      </c>
      <c r="I1227" s="106" t="s">
        <v>5255</v>
      </c>
      <c r="J1227" s="106" t="s">
        <v>83</v>
      </c>
      <c r="K1227" s="106" t="s">
        <v>84</v>
      </c>
      <c r="M1227" s="107">
        <v>41841</v>
      </c>
      <c r="N1227" s="106" t="s">
        <v>84</v>
      </c>
      <c r="O1227" s="106" t="s">
        <v>39</v>
      </c>
      <c r="P1227" s="107">
        <v>41871</v>
      </c>
      <c r="Q1227" s="106" t="s">
        <v>35</v>
      </c>
      <c r="R1227" s="107">
        <v>36795</v>
      </c>
      <c r="S1227" s="106" t="s">
        <v>35</v>
      </c>
      <c r="T1227" s="107">
        <v>36769</v>
      </c>
      <c r="U1227" s="106" t="s">
        <v>84</v>
      </c>
      <c r="V1227" s="106" t="s">
        <v>35</v>
      </c>
      <c r="W1227" s="107">
        <v>41871</v>
      </c>
      <c r="X1227" s="106" t="s">
        <v>85</v>
      </c>
      <c r="AA1227" s="106" t="s">
        <v>86</v>
      </c>
    </row>
    <row r="1228" spans="1:27" x14ac:dyDescent="0.25">
      <c r="A1228" s="106" t="s">
        <v>5372</v>
      </c>
      <c r="B1228" s="106" t="s">
        <v>5373</v>
      </c>
      <c r="C1228" s="106" t="s">
        <v>5374</v>
      </c>
      <c r="D1228" s="106" t="s">
        <v>5375</v>
      </c>
      <c r="F1228" s="106" t="s">
        <v>5376</v>
      </c>
      <c r="G1228" s="106" t="s">
        <v>5377</v>
      </c>
      <c r="H1228" s="106" t="s">
        <v>5373</v>
      </c>
      <c r="I1228" s="106" t="s">
        <v>5378</v>
      </c>
      <c r="J1228" s="106" t="s">
        <v>83</v>
      </c>
      <c r="K1228" s="106" t="s">
        <v>84</v>
      </c>
      <c r="M1228" s="107">
        <v>38561</v>
      </c>
      <c r="N1228" s="106" t="s">
        <v>84</v>
      </c>
      <c r="O1228" s="106" t="s">
        <v>39</v>
      </c>
      <c r="P1228" s="107">
        <v>39311</v>
      </c>
      <c r="Q1228" s="106" t="s">
        <v>35</v>
      </c>
      <c r="R1228" s="107">
        <v>37874</v>
      </c>
      <c r="S1228" s="106" t="s">
        <v>35</v>
      </c>
      <c r="T1228" s="107">
        <v>37874</v>
      </c>
      <c r="U1228" s="106" t="s">
        <v>85</v>
      </c>
      <c r="X1228" s="106" t="s">
        <v>85</v>
      </c>
      <c r="AA1228" s="106" t="s">
        <v>86</v>
      </c>
    </row>
    <row r="1229" spans="1:27" x14ac:dyDescent="0.25">
      <c r="A1229" s="106" t="s">
        <v>5372</v>
      </c>
      <c r="B1229" s="106" t="s">
        <v>5373</v>
      </c>
      <c r="C1229" s="106" t="s">
        <v>5379</v>
      </c>
      <c r="D1229" s="106" t="s">
        <v>5380</v>
      </c>
      <c r="F1229" s="106" t="s">
        <v>5381</v>
      </c>
      <c r="G1229" s="106" t="s">
        <v>5382</v>
      </c>
      <c r="H1229" s="106" t="s">
        <v>5373</v>
      </c>
      <c r="I1229" s="106" t="s">
        <v>5383</v>
      </c>
      <c r="J1229" s="106" t="s">
        <v>116</v>
      </c>
      <c r="K1229" s="106" t="s">
        <v>84</v>
      </c>
      <c r="M1229" s="107">
        <v>37858</v>
      </c>
      <c r="N1229" s="106" t="s">
        <v>85</v>
      </c>
      <c r="Q1229" s="106" t="s">
        <v>35</v>
      </c>
      <c r="R1229" s="107">
        <v>38419</v>
      </c>
      <c r="S1229" s="106" t="s">
        <v>35</v>
      </c>
      <c r="T1229" s="107">
        <v>41907</v>
      </c>
      <c r="U1229" s="106" t="s">
        <v>85</v>
      </c>
      <c r="X1229" s="106" t="s">
        <v>85</v>
      </c>
      <c r="AA1229" s="106" t="s">
        <v>86</v>
      </c>
    </row>
    <row r="1230" spans="1:27" x14ac:dyDescent="0.25">
      <c r="A1230" s="106" t="s">
        <v>5372</v>
      </c>
      <c r="B1230" s="106" t="s">
        <v>5373</v>
      </c>
      <c r="C1230" s="106" t="s">
        <v>5384</v>
      </c>
      <c r="D1230" s="106" t="s">
        <v>5385</v>
      </c>
      <c r="F1230" s="106" t="s">
        <v>5386</v>
      </c>
      <c r="G1230" s="106" t="s">
        <v>5387</v>
      </c>
      <c r="H1230" s="106" t="s">
        <v>5373</v>
      </c>
      <c r="I1230" s="106" t="s">
        <v>5388</v>
      </c>
      <c r="J1230" s="106" t="s">
        <v>116</v>
      </c>
      <c r="K1230" s="106" t="s">
        <v>84</v>
      </c>
      <c r="M1230" s="107">
        <v>40816</v>
      </c>
      <c r="N1230" s="106" t="s">
        <v>84</v>
      </c>
      <c r="O1230" s="106" t="s">
        <v>39</v>
      </c>
      <c r="P1230" s="107">
        <v>39043</v>
      </c>
      <c r="Q1230" s="106" t="s">
        <v>35</v>
      </c>
      <c r="R1230" s="107">
        <v>40814</v>
      </c>
      <c r="S1230" s="106" t="s">
        <v>35</v>
      </c>
      <c r="T1230" s="107">
        <v>40814</v>
      </c>
      <c r="U1230" s="106" t="s">
        <v>84</v>
      </c>
      <c r="V1230" s="106" t="s">
        <v>35</v>
      </c>
      <c r="W1230" s="107">
        <v>43735</v>
      </c>
      <c r="X1230" s="106" t="s">
        <v>85</v>
      </c>
      <c r="AA1230" s="106" t="s">
        <v>86</v>
      </c>
    </row>
    <row r="1231" spans="1:27" x14ac:dyDescent="0.25">
      <c r="A1231" s="106" t="s">
        <v>5372</v>
      </c>
      <c r="B1231" s="106" t="s">
        <v>5373</v>
      </c>
      <c r="C1231" s="106" t="s">
        <v>5389</v>
      </c>
      <c r="D1231" s="106" t="s">
        <v>5390</v>
      </c>
      <c r="F1231" s="106" t="s">
        <v>5391</v>
      </c>
      <c r="G1231" s="106" t="s">
        <v>1663</v>
      </c>
      <c r="H1231" s="106" t="s">
        <v>5373</v>
      </c>
      <c r="I1231" s="106" t="s">
        <v>5392</v>
      </c>
      <c r="J1231" s="106" t="s">
        <v>105</v>
      </c>
      <c r="K1231" s="106" t="s">
        <v>84</v>
      </c>
      <c r="M1231" s="107">
        <v>38975</v>
      </c>
      <c r="N1231" s="106" t="s">
        <v>84</v>
      </c>
      <c r="O1231" s="106" t="s">
        <v>39</v>
      </c>
      <c r="P1231" s="107">
        <v>39499</v>
      </c>
      <c r="Q1231" s="106" t="s">
        <v>35</v>
      </c>
      <c r="R1231" s="107">
        <v>40421</v>
      </c>
      <c r="S1231" s="106" t="s">
        <v>35</v>
      </c>
      <c r="T1231" s="107">
        <v>40421</v>
      </c>
      <c r="U1231" s="106" t="s">
        <v>84</v>
      </c>
      <c r="V1231" s="106" t="s">
        <v>35</v>
      </c>
      <c r="W1231" s="107">
        <v>44683</v>
      </c>
      <c r="X1231" s="106" t="s">
        <v>85</v>
      </c>
      <c r="AA1231" s="106" t="s">
        <v>86</v>
      </c>
    </row>
    <row r="1232" spans="1:27" x14ac:dyDescent="0.25">
      <c r="A1232" s="106" t="s">
        <v>5372</v>
      </c>
      <c r="B1232" s="106" t="s">
        <v>5373</v>
      </c>
      <c r="C1232" s="106" t="s">
        <v>5393</v>
      </c>
      <c r="D1232" s="106" t="s">
        <v>5394</v>
      </c>
      <c r="F1232" s="106" t="s">
        <v>5395</v>
      </c>
      <c r="G1232" s="106" t="s">
        <v>1663</v>
      </c>
      <c r="H1232" s="106" t="s">
        <v>5373</v>
      </c>
      <c r="I1232" s="106" t="s">
        <v>5396</v>
      </c>
      <c r="J1232" s="106" t="s">
        <v>116</v>
      </c>
      <c r="K1232" s="106" t="s">
        <v>84</v>
      </c>
      <c r="M1232" s="107">
        <v>39199</v>
      </c>
      <c r="N1232" s="106" t="s">
        <v>84</v>
      </c>
      <c r="O1232" s="106" t="s">
        <v>39</v>
      </c>
      <c r="P1232" s="107">
        <v>39435</v>
      </c>
      <c r="Q1232" s="106" t="s">
        <v>35</v>
      </c>
      <c r="R1232" s="107">
        <v>39248</v>
      </c>
      <c r="S1232" s="106" t="s">
        <v>35</v>
      </c>
      <c r="T1232" s="107">
        <v>39248</v>
      </c>
      <c r="U1232" s="106" t="s">
        <v>84</v>
      </c>
      <c r="V1232" s="106" t="s">
        <v>35</v>
      </c>
      <c r="W1232" s="107">
        <v>42643</v>
      </c>
      <c r="X1232" s="106" t="s">
        <v>84</v>
      </c>
      <c r="Y1232" s="106" t="s">
        <v>36</v>
      </c>
      <c r="Z1232" s="107">
        <v>42643</v>
      </c>
      <c r="AA1232" s="106" t="s">
        <v>86</v>
      </c>
    </row>
    <row r="1233" spans="1:27" x14ac:dyDescent="0.25">
      <c r="A1233" s="106" t="s">
        <v>5372</v>
      </c>
      <c r="B1233" s="106" t="s">
        <v>5373</v>
      </c>
      <c r="C1233" s="106" t="s">
        <v>5397</v>
      </c>
      <c r="D1233" s="106" t="s">
        <v>5398</v>
      </c>
      <c r="E1233" s="106" t="s">
        <v>641</v>
      </c>
      <c r="F1233" s="106" t="s">
        <v>5399</v>
      </c>
      <c r="G1233" s="106" t="s">
        <v>5400</v>
      </c>
      <c r="H1233" s="106" t="s">
        <v>5373</v>
      </c>
      <c r="I1233" s="106" t="s">
        <v>5401</v>
      </c>
      <c r="J1233" s="106" t="s">
        <v>105</v>
      </c>
      <c r="K1233" s="106" t="s">
        <v>85</v>
      </c>
      <c r="N1233" s="106" t="s">
        <v>85</v>
      </c>
      <c r="Q1233" s="106" t="s">
        <v>35</v>
      </c>
      <c r="R1233" s="107">
        <v>38518</v>
      </c>
      <c r="S1233" s="106" t="s">
        <v>350</v>
      </c>
      <c r="T1233" s="107">
        <v>38518</v>
      </c>
      <c r="U1233" s="106" t="s">
        <v>85</v>
      </c>
      <c r="X1233" s="106" t="s">
        <v>85</v>
      </c>
      <c r="AA1233" s="106" t="s">
        <v>86</v>
      </c>
    </row>
    <row r="1234" spans="1:27" x14ac:dyDescent="0.25">
      <c r="A1234" s="106" t="s">
        <v>5372</v>
      </c>
      <c r="B1234" s="106" t="s">
        <v>5373</v>
      </c>
      <c r="C1234" s="106" t="s">
        <v>5402</v>
      </c>
      <c r="D1234" s="106" t="s">
        <v>5403</v>
      </c>
      <c r="F1234" s="106" t="s">
        <v>5404</v>
      </c>
      <c r="G1234" s="106" t="s">
        <v>5405</v>
      </c>
      <c r="H1234" s="106" t="s">
        <v>5373</v>
      </c>
      <c r="I1234" s="106" t="s">
        <v>5406</v>
      </c>
      <c r="J1234" s="106" t="s">
        <v>116</v>
      </c>
      <c r="K1234" s="106" t="s">
        <v>84</v>
      </c>
      <c r="M1234" s="107">
        <v>39484</v>
      </c>
      <c r="N1234" s="106" t="s">
        <v>84</v>
      </c>
      <c r="O1234" s="106" t="s">
        <v>37</v>
      </c>
      <c r="P1234" s="107">
        <v>39484</v>
      </c>
      <c r="Q1234" s="106" t="s">
        <v>35</v>
      </c>
      <c r="R1234" s="107">
        <v>37127</v>
      </c>
      <c r="S1234" s="106" t="s">
        <v>35</v>
      </c>
      <c r="T1234" s="107">
        <v>37127</v>
      </c>
      <c r="U1234" s="106" t="s">
        <v>84</v>
      </c>
      <c r="V1234" s="106" t="s">
        <v>35</v>
      </c>
      <c r="W1234" s="107">
        <v>39484</v>
      </c>
      <c r="X1234" s="106" t="s">
        <v>84</v>
      </c>
      <c r="Y1234" s="106" t="s">
        <v>44</v>
      </c>
      <c r="Z1234" s="107">
        <v>39484</v>
      </c>
      <c r="AA1234" s="106" t="s">
        <v>86</v>
      </c>
    </row>
    <row r="1235" spans="1:27" x14ac:dyDescent="0.25">
      <c r="A1235" s="106" t="s">
        <v>5372</v>
      </c>
      <c r="B1235" s="106" t="s">
        <v>5373</v>
      </c>
      <c r="C1235" s="106" t="s">
        <v>5407</v>
      </c>
      <c r="D1235" s="106" t="s">
        <v>5408</v>
      </c>
      <c r="F1235" s="106" t="s">
        <v>5409</v>
      </c>
      <c r="G1235" s="106" t="s">
        <v>1049</v>
      </c>
      <c r="H1235" s="106" t="s">
        <v>5373</v>
      </c>
      <c r="I1235" s="106" t="s">
        <v>5410</v>
      </c>
      <c r="J1235" s="106" t="s">
        <v>116</v>
      </c>
      <c r="K1235" s="106" t="s">
        <v>85</v>
      </c>
      <c r="N1235" s="106" t="s">
        <v>85</v>
      </c>
      <c r="Q1235" s="106" t="s">
        <v>35</v>
      </c>
      <c r="R1235" s="107">
        <v>36433</v>
      </c>
      <c r="S1235" s="106" t="s">
        <v>35</v>
      </c>
      <c r="T1235" s="107">
        <v>36433</v>
      </c>
      <c r="U1235" s="106" t="s">
        <v>85</v>
      </c>
      <c r="X1235" s="106" t="s">
        <v>85</v>
      </c>
      <c r="AA1235" s="106" t="s">
        <v>86</v>
      </c>
    </row>
    <row r="1236" spans="1:27" x14ac:dyDescent="0.25">
      <c r="A1236" s="106" t="s">
        <v>5372</v>
      </c>
      <c r="B1236" s="106" t="s">
        <v>5373</v>
      </c>
      <c r="C1236" s="106" t="s">
        <v>5411</v>
      </c>
      <c r="D1236" s="106" t="s">
        <v>785</v>
      </c>
      <c r="F1236" s="106" t="s">
        <v>5412</v>
      </c>
      <c r="G1236" s="106" t="s">
        <v>5413</v>
      </c>
      <c r="H1236" s="106" t="s">
        <v>5373</v>
      </c>
      <c r="I1236" s="106" t="s">
        <v>5414</v>
      </c>
      <c r="J1236" s="106" t="s">
        <v>105</v>
      </c>
      <c r="K1236" s="106" t="s">
        <v>84</v>
      </c>
      <c r="M1236" s="107">
        <v>38748</v>
      </c>
      <c r="N1236" s="106" t="s">
        <v>84</v>
      </c>
      <c r="O1236" s="106" t="s">
        <v>39</v>
      </c>
      <c r="P1236" s="107">
        <v>38748</v>
      </c>
      <c r="Q1236" s="106" t="s">
        <v>35</v>
      </c>
      <c r="R1236" s="107">
        <v>36437</v>
      </c>
      <c r="S1236" s="106" t="s">
        <v>35</v>
      </c>
      <c r="T1236" s="107">
        <v>36437</v>
      </c>
      <c r="U1236" s="106" t="s">
        <v>85</v>
      </c>
      <c r="X1236" s="106" t="s">
        <v>85</v>
      </c>
      <c r="AA1236" s="106" t="s">
        <v>86</v>
      </c>
    </row>
    <row r="1237" spans="1:27" x14ac:dyDescent="0.25">
      <c r="A1237" s="106" t="s">
        <v>5372</v>
      </c>
      <c r="B1237" s="106" t="s">
        <v>5373</v>
      </c>
      <c r="C1237" s="106" t="s">
        <v>5415</v>
      </c>
      <c r="D1237" s="106" t="s">
        <v>5416</v>
      </c>
      <c r="F1237" s="106" t="s">
        <v>5417</v>
      </c>
      <c r="G1237" s="106" t="s">
        <v>5418</v>
      </c>
      <c r="H1237" s="106" t="s">
        <v>5373</v>
      </c>
      <c r="I1237" s="106" t="s">
        <v>5419</v>
      </c>
      <c r="J1237" s="106" t="s">
        <v>105</v>
      </c>
      <c r="K1237" s="106" t="s">
        <v>85</v>
      </c>
      <c r="N1237" s="106" t="s">
        <v>85</v>
      </c>
      <c r="Q1237" s="106" t="s">
        <v>35</v>
      </c>
      <c r="R1237" s="107">
        <v>38260</v>
      </c>
      <c r="S1237" s="106" t="s">
        <v>35</v>
      </c>
      <c r="T1237" s="107">
        <v>38260</v>
      </c>
      <c r="U1237" s="106" t="s">
        <v>85</v>
      </c>
      <c r="X1237" s="106" t="s">
        <v>85</v>
      </c>
      <c r="AA1237" s="106" t="s">
        <v>86</v>
      </c>
    </row>
    <row r="1238" spans="1:27" x14ac:dyDescent="0.25">
      <c r="A1238" s="106" t="s">
        <v>5372</v>
      </c>
      <c r="B1238" s="106" t="s">
        <v>5373</v>
      </c>
      <c r="C1238" s="106" t="s">
        <v>5420</v>
      </c>
      <c r="D1238" s="106" t="s">
        <v>5421</v>
      </c>
      <c r="F1238" s="106" t="s">
        <v>5422</v>
      </c>
      <c r="G1238" s="106" t="s">
        <v>4012</v>
      </c>
      <c r="H1238" s="106" t="s">
        <v>5373</v>
      </c>
      <c r="I1238" s="106" t="s">
        <v>5423</v>
      </c>
      <c r="J1238" s="106" t="s">
        <v>116</v>
      </c>
      <c r="K1238" s="106" t="s">
        <v>84</v>
      </c>
      <c r="M1238" s="107">
        <v>40213</v>
      </c>
      <c r="N1238" s="106" t="s">
        <v>84</v>
      </c>
      <c r="O1238" s="106" t="s">
        <v>39</v>
      </c>
      <c r="P1238" s="107">
        <v>41771</v>
      </c>
      <c r="Q1238" s="106" t="s">
        <v>35</v>
      </c>
      <c r="R1238" s="107">
        <v>37963</v>
      </c>
      <c r="S1238" s="106" t="s">
        <v>35</v>
      </c>
      <c r="T1238" s="107">
        <v>37963</v>
      </c>
      <c r="U1238" s="106" t="s">
        <v>85</v>
      </c>
      <c r="X1238" s="106" t="s">
        <v>85</v>
      </c>
      <c r="AA1238" s="106" t="s">
        <v>86</v>
      </c>
    </row>
    <row r="1239" spans="1:27" x14ac:dyDescent="0.25">
      <c r="A1239" s="106" t="s">
        <v>5372</v>
      </c>
      <c r="B1239" s="106" t="s">
        <v>5373</v>
      </c>
      <c r="C1239" s="106" t="s">
        <v>5424</v>
      </c>
      <c r="D1239" s="106" t="s">
        <v>4772</v>
      </c>
      <c r="F1239" s="106" t="s">
        <v>5425</v>
      </c>
      <c r="G1239" s="106" t="s">
        <v>5418</v>
      </c>
      <c r="H1239" s="106" t="s">
        <v>5373</v>
      </c>
      <c r="I1239" s="106" t="s">
        <v>5419</v>
      </c>
      <c r="J1239" s="106" t="s">
        <v>105</v>
      </c>
      <c r="K1239" s="106" t="s">
        <v>84</v>
      </c>
      <c r="M1239" s="107">
        <v>40451</v>
      </c>
      <c r="N1239" s="106" t="s">
        <v>84</v>
      </c>
      <c r="O1239" s="106" t="s">
        <v>39</v>
      </c>
      <c r="P1239" s="107">
        <v>41484</v>
      </c>
      <c r="Q1239" s="106" t="s">
        <v>35</v>
      </c>
      <c r="R1239" s="107">
        <v>38260</v>
      </c>
      <c r="S1239" s="106" t="s">
        <v>35</v>
      </c>
      <c r="T1239" s="107">
        <v>38260</v>
      </c>
      <c r="U1239" s="106" t="s">
        <v>84</v>
      </c>
      <c r="V1239" s="106" t="s">
        <v>35</v>
      </c>
      <c r="W1239" s="107">
        <v>41484</v>
      </c>
      <c r="X1239" s="106" t="s">
        <v>85</v>
      </c>
      <c r="AA1239" s="106" t="s">
        <v>86</v>
      </c>
    </row>
    <row r="1240" spans="1:27" x14ac:dyDescent="0.25">
      <c r="A1240" s="106" t="s">
        <v>5372</v>
      </c>
      <c r="B1240" s="106" t="s">
        <v>5373</v>
      </c>
      <c r="C1240" s="106" t="s">
        <v>5426</v>
      </c>
      <c r="D1240" s="106" t="s">
        <v>5427</v>
      </c>
      <c r="F1240" s="106" t="s">
        <v>5428</v>
      </c>
      <c r="G1240" s="106" t="s">
        <v>1663</v>
      </c>
      <c r="H1240" s="106" t="s">
        <v>5373</v>
      </c>
      <c r="I1240" s="106" t="s">
        <v>5429</v>
      </c>
      <c r="J1240" s="106" t="s">
        <v>116</v>
      </c>
      <c r="K1240" s="106" t="s">
        <v>85</v>
      </c>
      <c r="N1240" s="106" t="s">
        <v>85</v>
      </c>
      <c r="Q1240" s="106" t="s">
        <v>35</v>
      </c>
      <c r="R1240" s="107">
        <v>43364</v>
      </c>
      <c r="S1240" s="106" t="s">
        <v>47</v>
      </c>
      <c r="T1240" s="107">
        <v>38625</v>
      </c>
      <c r="U1240" s="106" t="s">
        <v>85</v>
      </c>
      <c r="X1240" s="106" t="s">
        <v>85</v>
      </c>
      <c r="AA1240" s="106" t="s">
        <v>86</v>
      </c>
    </row>
    <row r="1241" spans="1:27" x14ac:dyDescent="0.25">
      <c r="A1241" s="106" t="s">
        <v>5372</v>
      </c>
      <c r="B1241" s="106" t="s">
        <v>5373</v>
      </c>
      <c r="C1241" s="106" t="s">
        <v>5430</v>
      </c>
      <c r="D1241" s="106" t="s">
        <v>5431</v>
      </c>
      <c r="F1241" s="106" t="s">
        <v>5432</v>
      </c>
      <c r="G1241" s="106" t="s">
        <v>5433</v>
      </c>
      <c r="H1241" s="106" t="s">
        <v>5373</v>
      </c>
      <c r="I1241" s="106" t="s">
        <v>5434</v>
      </c>
      <c r="J1241" s="106" t="s">
        <v>83</v>
      </c>
      <c r="K1241" s="106" t="s">
        <v>85</v>
      </c>
      <c r="N1241" s="106" t="s">
        <v>85</v>
      </c>
      <c r="U1241" s="106" t="s">
        <v>85</v>
      </c>
      <c r="X1241" s="106" t="s">
        <v>85</v>
      </c>
      <c r="AA1241" s="106" t="s">
        <v>86</v>
      </c>
    </row>
    <row r="1242" spans="1:27" x14ac:dyDescent="0.25">
      <c r="A1242" s="106" t="s">
        <v>5372</v>
      </c>
      <c r="B1242" s="106" t="s">
        <v>5373</v>
      </c>
      <c r="C1242" s="106" t="s">
        <v>5435</v>
      </c>
      <c r="D1242" s="106" t="s">
        <v>5436</v>
      </c>
      <c r="F1242" s="106" t="s">
        <v>5437</v>
      </c>
      <c r="G1242" s="106" t="s">
        <v>5382</v>
      </c>
      <c r="H1242" s="106" t="s">
        <v>5373</v>
      </c>
      <c r="I1242" s="106" t="s">
        <v>5438</v>
      </c>
      <c r="J1242" s="106" t="s">
        <v>116</v>
      </c>
      <c r="K1242" s="106" t="s">
        <v>84</v>
      </c>
      <c r="M1242" s="107">
        <v>35410</v>
      </c>
      <c r="N1242" s="106" t="s">
        <v>84</v>
      </c>
      <c r="O1242" s="106" t="s">
        <v>39</v>
      </c>
      <c r="P1242" s="107">
        <v>35647</v>
      </c>
      <c r="Q1242" s="106" t="s">
        <v>35</v>
      </c>
      <c r="R1242" s="107">
        <v>36060</v>
      </c>
      <c r="S1242" s="106" t="s">
        <v>35</v>
      </c>
      <c r="T1242" s="107">
        <v>36060</v>
      </c>
      <c r="U1242" s="106" t="s">
        <v>85</v>
      </c>
      <c r="X1242" s="106" t="s">
        <v>85</v>
      </c>
      <c r="AA1242" s="106" t="s">
        <v>86</v>
      </c>
    </row>
    <row r="1243" spans="1:27" x14ac:dyDescent="0.25">
      <c r="A1243" s="106" t="s">
        <v>5372</v>
      </c>
      <c r="B1243" s="106" t="s">
        <v>5373</v>
      </c>
      <c r="C1243" s="106" t="s">
        <v>5439</v>
      </c>
      <c r="D1243" s="106" t="s">
        <v>5440</v>
      </c>
      <c r="F1243" s="106" t="s">
        <v>5441</v>
      </c>
      <c r="G1243" s="106" t="s">
        <v>5442</v>
      </c>
      <c r="H1243" s="106" t="s">
        <v>5373</v>
      </c>
      <c r="I1243" s="106" t="s">
        <v>5443</v>
      </c>
      <c r="J1243" s="106" t="s">
        <v>116</v>
      </c>
      <c r="K1243" s="106" t="s">
        <v>84</v>
      </c>
      <c r="M1243" s="107">
        <v>40633</v>
      </c>
      <c r="N1243" s="106" t="s">
        <v>84</v>
      </c>
      <c r="O1243" s="106" t="s">
        <v>37</v>
      </c>
      <c r="P1243" s="107">
        <v>40633</v>
      </c>
      <c r="Q1243" s="106" t="s">
        <v>35</v>
      </c>
      <c r="R1243" s="107">
        <v>40564</v>
      </c>
      <c r="S1243" s="106" t="s">
        <v>35</v>
      </c>
      <c r="T1243" s="107">
        <v>40564</v>
      </c>
      <c r="U1243" s="106" t="s">
        <v>84</v>
      </c>
      <c r="V1243" s="106" t="s">
        <v>35</v>
      </c>
      <c r="W1243" s="107">
        <v>40849</v>
      </c>
      <c r="X1243" s="106" t="s">
        <v>84</v>
      </c>
      <c r="Y1243" s="106" t="s">
        <v>36</v>
      </c>
      <c r="Z1243" s="107">
        <v>40849</v>
      </c>
      <c r="AA1243" s="106" t="s">
        <v>86</v>
      </c>
    </row>
    <row r="1244" spans="1:27" x14ac:dyDescent="0.25">
      <c r="A1244" s="106" t="s">
        <v>5372</v>
      </c>
      <c r="B1244" s="106" t="s">
        <v>5373</v>
      </c>
      <c r="C1244" s="106" t="s">
        <v>5444</v>
      </c>
      <c r="D1244" s="106" t="s">
        <v>5445</v>
      </c>
      <c r="F1244" s="106" t="s">
        <v>5446</v>
      </c>
      <c r="G1244" s="106" t="s">
        <v>5447</v>
      </c>
      <c r="H1244" s="106" t="s">
        <v>5373</v>
      </c>
      <c r="I1244" s="106" t="s">
        <v>5448</v>
      </c>
      <c r="J1244" s="106" t="s">
        <v>116</v>
      </c>
      <c r="K1244" s="106" t="s">
        <v>84</v>
      </c>
      <c r="M1244" s="107">
        <v>38420</v>
      </c>
      <c r="N1244" s="106" t="s">
        <v>85</v>
      </c>
      <c r="Q1244" s="106" t="s">
        <v>35</v>
      </c>
      <c r="R1244" s="107">
        <v>37446</v>
      </c>
      <c r="S1244" s="106" t="s">
        <v>35</v>
      </c>
      <c r="T1244" s="107">
        <v>37446</v>
      </c>
      <c r="U1244" s="106" t="s">
        <v>85</v>
      </c>
      <c r="X1244" s="106" t="s">
        <v>85</v>
      </c>
      <c r="AA1244" s="106" t="s">
        <v>86</v>
      </c>
    </row>
    <row r="1245" spans="1:27" x14ac:dyDescent="0.25">
      <c r="A1245" s="106" t="s">
        <v>5372</v>
      </c>
      <c r="B1245" s="106" t="s">
        <v>5373</v>
      </c>
      <c r="C1245" s="106" t="s">
        <v>5449</v>
      </c>
      <c r="D1245" s="106" t="s">
        <v>5450</v>
      </c>
      <c r="F1245" s="106" t="s">
        <v>5451</v>
      </c>
      <c r="G1245" s="106" t="s">
        <v>5452</v>
      </c>
      <c r="H1245" s="106" t="s">
        <v>5373</v>
      </c>
      <c r="I1245" s="106" t="s">
        <v>5453</v>
      </c>
      <c r="J1245" s="106" t="s">
        <v>116</v>
      </c>
      <c r="K1245" s="106" t="s">
        <v>84</v>
      </c>
      <c r="M1245" s="107">
        <v>38072</v>
      </c>
      <c r="N1245" s="106" t="s">
        <v>84</v>
      </c>
      <c r="O1245" s="106" t="s">
        <v>37</v>
      </c>
      <c r="P1245" s="107">
        <v>38072</v>
      </c>
      <c r="Q1245" s="106" t="s">
        <v>35</v>
      </c>
      <c r="R1245" s="107">
        <v>36623</v>
      </c>
      <c r="S1245" s="106" t="s">
        <v>35</v>
      </c>
      <c r="T1245" s="107">
        <v>36623</v>
      </c>
      <c r="U1245" s="106" t="s">
        <v>84</v>
      </c>
      <c r="V1245" s="106" t="s">
        <v>35</v>
      </c>
      <c r="W1245" s="107">
        <v>44102</v>
      </c>
      <c r="X1245" s="106" t="s">
        <v>85</v>
      </c>
      <c r="AA1245" s="106" t="s">
        <v>86</v>
      </c>
    </row>
    <row r="1246" spans="1:27" x14ac:dyDescent="0.25">
      <c r="A1246" s="106" t="s">
        <v>5372</v>
      </c>
      <c r="B1246" s="106" t="s">
        <v>5373</v>
      </c>
      <c r="C1246" s="106" t="s">
        <v>5454</v>
      </c>
      <c r="D1246" s="106" t="s">
        <v>5455</v>
      </c>
      <c r="F1246" s="106" t="s">
        <v>5456</v>
      </c>
      <c r="G1246" s="106" t="s">
        <v>5457</v>
      </c>
      <c r="H1246" s="106" t="s">
        <v>5373</v>
      </c>
      <c r="I1246" s="106" t="s">
        <v>5458</v>
      </c>
      <c r="J1246" s="106" t="s">
        <v>116</v>
      </c>
      <c r="K1246" s="106" t="s">
        <v>85</v>
      </c>
      <c r="N1246" s="106" t="s">
        <v>85</v>
      </c>
      <c r="Q1246" s="106" t="s">
        <v>35</v>
      </c>
      <c r="R1246" s="107">
        <v>36433</v>
      </c>
      <c r="S1246" s="106" t="s">
        <v>35</v>
      </c>
      <c r="T1246" s="107">
        <v>36433</v>
      </c>
      <c r="U1246" s="106" t="s">
        <v>85</v>
      </c>
      <c r="X1246" s="106" t="s">
        <v>85</v>
      </c>
      <c r="AA1246" s="106" t="s">
        <v>86</v>
      </c>
    </row>
    <row r="1247" spans="1:27" x14ac:dyDescent="0.25">
      <c r="A1247" s="106" t="s">
        <v>5372</v>
      </c>
      <c r="B1247" s="106" t="s">
        <v>5373</v>
      </c>
      <c r="C1247" s="106" t="s">
        <v>5459</v>
      </c>
      <c r="D1247" s="106" t="s">
        <v>5460</v>
      </c>
      <c r="F1247" s="106" t="s">
        <v>5461</v>
      </c>
      <c r="G1247" s="106" t="s">
        <v>5462</v>
      </c>
      <c r="H1247" s="106" t="s">
        <v>5373</v>
      </c>
      <c r="I1247" s="106" t="s">
        <v>5463</v>
      </c>
      <c r="J1247" s="106" t="s">
        <v>105</v>
      </c>
      <c r="K1247" s="106" t="s">
        <v>84</v>
      </c>
      <c r="M1247" s="107">
        <v>41541</v>
      </c>
      <c r="N1247" s="106" t="s">
        <v>84</v>
      </c>
      <c r="O1247" s="106" t="s">
        <v>39</v>
      </c>
      <c r="P1247" s="107">
        <v>42205</v>
      </c>
      <c r="Q1247" s="106" t="s">
        <v>35</v>
      </c>
      <c r="R1247" s="107">
        <v>41550</v>
      </c>
      <c r="S1247" s="106" t="s">
        <v>35</v>
      </c>
      <c r="T1247" s="107">
        <v>41550</v>
      </c>
      <c r="U1247" s="106" t="s">
        <v>85</v>
      </c>
      <c r="X1247" s="106" t="s">
        <v>85</v>
      </c>
      <c r="AA1247" s="106" t="s">
        <v>86</v>
      </c>
    </row>
    <row r="1248" spans="1:27" x14ac:dyDescent="0.25">
      <c r="A1248" s="106" t="s">
        <v>5372</v>
      </c>
      <c r="B1248" s="106" t="s">
        <v>5373</v>
      </c>
      <c r="C1248" s="106" t="s">
        <v>5464</v>
      </c>
      <c r="D1248" s="106" t="s">
        <v>5465</v>
      </c>
      <c r="F1248" s="106" t="s">
        <v>5466</v>
      </c>
      <c r="G1248" s="106" t="s">
        <v>5467</v>
      </c>
      <c r="H1248" s="106" t="s">
        <v>5373</v>
      </c>
      <c r="I1248" s="106" t="s">
        <v>5468</v>
      </c>
      <c r="J1248" s="106" t="s">
        <v>116</v>
      </c>
      <c r="K1248" s="106" t="s">
        <v>85</v>
      </c>
      <c r="N1248" s="106" t="s">
        <v>85</v>
      </c>
      <c r="U1248" s="106" t="s">
        <v>85</v>
      </c>
      <c r="X1248" s="106" t="s">
        <v>85</v>
      </c>
      <c r="AA1248" s="106" t="s">
        <v>86</v>
      </c>
    </row>
    <row r="1249" spans="1:27" x14ac:dyDescent="0.25">
      <c r="A1249" s="106" t="s">
        <v>5372</v>
      </c>
      <c r="B1249" s="106" t="s">
        <v>5373</v>
      </c>
      <c r="C1249" s="106" t="s">
        <v>5469</v>
      </c>
      <c r="D1249" s="106" t="s">
        <v>5470</v>
      </c>
      <c r="F1249" s="106" t="s">
        <v>5471</v>
      </c>
      <c r="G1249" s="106" t="s">
        <v>5472</v>
      </c>
      <c r="H1249" s="106" t="s">
        <v>5373</v>
      </c>
      <c r="I1249" s="106" t="s">
        <v>5473</v>
      </c>
      <c r="J1249" s="106" t="s">
        <v>105</v>
      </c>
      <c r="K1249" s="106" t="s">
        <v>84</v>
      </c>
      <c r="M1249" s="107">
        <v>36965</v>
      </c>
      <c r="N1249" s="106" t="s">
        <v>84</v>
      </c>
      <c r="O1249" s="106" t="s">
        <v>37</v>
      </c>
      <c r="P1249" s="107">
        <v>36965</v>
      </c>
      <c r="Q1249" s="106" t="s">
        <v>35</v>
      </c>
      <c r="R1249" s="107">
        <v>40788</v>
      </c>
      <c r="S1249" s="106" t="s">
        <v>35</v>
      </c>
      <c r="T1249" s="107">
        <v>40788</v>
      </c>
      <c r="U1249" s="106" t="s">
        <v>85</v>
      </c>
      <c r="X1249" s="106" t="s">
        <v>84</v>
      </c>
      <c r="Y1249" s="106" t="s">
        <v>36</v>
      </c>
      <c r="Z1249" s="107">
        <v>36965</v>
      </c>
      <c r="AA1249" s="106" t="s">
        <v>86</v>
      </c>
    </row>
    <row r="1250" spans="1:27" x14ac:dyDescent="0.25">
      <c r="A1250" s="106" t="s">
        <v>5372</v>
      </c>
      <c r="B1250" s="106" t="s">
        <v>5373</v>
      </c>
      <c r="C1250" s="106" t="s">
        <v>5474</v>
      </c>
      <c r="D1250" s="106" t="s">
        <v>5475</v>
      </c>
      <c r="F1250" s="106" t="s">
        <v>5476</v>
      </c>
      <c r="G1250" s="106" t="s">
        <v>5477</v>
      </c>
      <c r="H1250" s="106" t="s">
        <v>5373</v>
      </c>
      <c r="I1250" s="106" t="s">
        <v>5478</v>
      </c>
      <c r="J1250" s="106" t="s">
        <v>105</v>
      </c>
      <c r="K1250" s="106" t="s">
        <v>84</v>
      </c>
      <c r="M1250" s="107">
        <v>39219</v>
      </c>
      <c r="N1250" s="106" t="s">
        <v>84</v>
      </c>
      <c r="O1250" s="106" t="s">
        <v>37</v>
      </c>
      <c r="P1250" s="107">
        <v>39314</v>
      </c>
      <c r="Q1250" s="106" t="s">
        <v>35</v>
      </c>
      <c r="R1250" s="107">
        <v>38978</v>
      </c>
      <c r="S1250" s="106" t="s">
        <v>35</v>
      </c>
      <c r="T1250" s="107">
        <v>38978</v>
      </c>
      <c r="U1250" s="106" t="s">
        <v>84</v>
      </c>
      <c r="V1250" s="106" t="s">
        <v>35</v>
      </c>
      <c r="W1250" s="107">
        <v>44005</v>
      </c>
      <c r="X1250" s="106" t="s">
        <v>84</v>
      </c>
      <c r="Y1250" s="106" t="s">
        <v>44</v>
      </c>
      <c r="Z1250" s="107">
        <v>39314</v>
      </c>
      <c r="AA1250" s="106" t="s">
        <v>86</v>
      </c>
    </row>
    <row r="1251" spans="1:27" x14ac:dyDescent="0.25">
      <c r="A1251" s="106" t="s">
        <v>5372</v>
      </c>
      <c r="B1251" s="106" t="s">
        <v>5373</v>
      </c>
      <c r="C1251" s="106" t="s">
        <v>5479</v>
      </c>
      <c r="D1251" s="106" t="s">
        <v>5480</v>
      </c>
      <c r="F1251" s="106" t="s">
        <v>5481</v>
      </c>
      <c r="G1251" s="106" t="s">
        <v>5405</v>
      </c>
      <c r="H1251" s="106" t="s">
        <v>5373</v>
      </c>
      <c r="I1251" s="106" t="s">
        <v>5406</v>
      </c>
      <c r="J1251" s="106" t="s">
        <v>116</v>
      </c>
      <c r="K1251" s="106" t="s">
        <v>84</v>
      </c>
      <c r="M1251" s="107">
        <v>38260</v>
      </c>
      <c r="N1251" s="106" t="s">
        <v>84</v>
      </c>
      <c r="P1251" s="107">
        <v>38590</v>
      </c>
      <c r="Q1251" s="106" t="s">
        <v>35</v>
      </c>
      <c r="R1251" s="107">
        <v>37252</v>
      </c>
      <c r="S1251" s="106" t="s">
        <v>35</v>
      </c>
      <c r="T1251" s="107">
        <v>37252</v>
      </c>
      <c r="U1251" s="106" t="s">
        <v>84</v>
      </c>
      <c r="V1251" s="106" t="s">
        <v>35</v>
      </c>
      <c r="W1251" s="107">
        <v>38590</v>
      </c>
      <c r="X1251" s="106" t="s">
        <v>85</v>
      </c>
      <c r="AA1251" s="106" t="s">
        <v>86</v>
      </c>
    </row>
    <row r="1252" spans="1:27" x14ac:dyDescent="0.25">
      <c r="A1252" s="106" t="s">
        <v>5372</v>
      </c>
      <c r="B1252" s="106" t="s">
        <v>5373</v>
      </c>
      <c r="C1252" s="106" t="s">
        <v>5482</v>
      </c>
      <c r="D1252" s="106" t="s">
        <v>5483</v>
      </c>
      <c r="F1252" s="106" t="s">
        <v>5484</v>
      </c>
      <c r="G1252" s="106" t="s">
        <v>5485</v>
      </c>
      <c r="H1252" s="106" t="s">
        <v>5373</v>
      </c>
      <c r="I1252" s="106" t="s">
        <v>5486</v>
      </c>
      <c r="J1252" s="106" t="s">
        <v>105</v>
      </c>
      <c r="K1252" s="106" t="s">
        <v>84</v>
      </c>
      <c r="M1252" s="107">
        <v>40445</v>
      </c>
      <c r="N1252" s="106" t="s">
        <v>84</v>
      </c>
      <c r="O1252" s="106" t="s">
        <v>39</v>
      </c>
      <c r="P1252" s="107">
        <v>40721</v>
      </c>
      <c r="Q1252" s="106" t="s">
        <v>35</v>
      </c>
      <c r="R1252" s="107">
        <v>36623</v>
      </c>
      <c r="S1252" s="106" t="s">
        <v>35</v>
      </c>
      <c r="T1252" s="107">
        <v>36623</v>
      </c>
      <c r="U1252" s="106" t="s">
        <v>84</v>
      </c>
      <c r="V1252" s="106" t="s">
        <v>35</v>
      </c>
      <c r="W1252" s="107">
        <v>40791</v>
      </c>
      <c r="X1252" s="106" t="s">
        <v>85</v>
      </c>
      <c r="AA1252" s="106" t="s">
        <v>86</v>
      </c>
    </row>
    <row r="1253" spans="1:27" x14ac:dyDescent="0.25">
      <c r="A1253" s="106" t="s">
        <v>5372</v>
      </c>
      <c r="B1253" s="106" t="s">
        <v>5373</v>
      </c>
      <c r="C1253" s="106" t="s">
        <v>5487</v>
      </c>
      <c r="D1253" s="106" t="s">
        <v>5488</v>
      </c>
      <c r="F1253" s="106" t="s">
        <v>5489</v>
      </c>
      <c r="G1253" s="106" t="s">
        <v>5490</v>
      </c>
      <c r="H1253" s="106" t="s">
        <v>5373</v>
      </c>
      <c r="I1253" s="106" t="s">
        <v>5491</v>
      </c>
      <c r="J1253" s="106" t="s">
        <v>116</v>
      </c>
      <c r="K1253" s="106" t="s">
        <v>84</v>
      </c>
      <c r="M1253" s="107">
        <v>39948</v>
      </c>
      <c r="N1253" s="106" t="s">
        <v>84</v>
      </c>
      <c r="O1253" s="106" t="s">
        <v>37</v>
      </c>
      <c r="P1253" s="107">
        <v>36046</v>
      </c>
      <c r="Q1253" s="106" t="s">
        <v>35</v>
      </c>
      <c r="R1253" s="107">
        <v>37851</v>
      </c>
      <c r="S1253" s="106" t="s">
        <v>35</v>
      </c>
      <c r="T1253" s="107">
        <v>37851</v>
      </c>
      <c r="U1253" s="106" t="s">
        <v>85</v>
      </c>
      <c r="X1253" s="106" t="s">
        <v>84</v>
      </c>
      <c r="Y1253" s="106" t="s">
        <v>42</v>
      </c>
      <c r="Z1253" s="107">
        <v>43004</v>
      </c>
      <c r="AA1253" s="106" t="s">
        <v>86</v>
      </c>
    </row>
    <row r="1254" spans="1:27" x14ac:dyDescent="0.25">
      <c r="A1254" s="106" t="s">
        <v>5372</v>
      </c>
      <c r="B1254" s="106" t="s">
        <v>5373</v>
      </c>
      <c r="C1254" s="106" t="s">
        <v>5492</v>
      </c>
      <c r="D1254" s="106" t="s">
        <v>5493</v>
      </c>
      <c r="F1254" s="106" t="s">
        <v>5494</v>
      </c>
      <c r="G1254" s="106" t="s">
        <v>5485</v>
      </c>
      <c r="H1254" s="106" t="s">
        <v>5373</v>
      </c>
      <c r="I1254" s="106" t="s">
        <v>5486</v>
      </c>
      <c r="J1254" s="106" t="s">
        <v>4029</v>
      </c>
      <c r="K1254" s="106" t="s">
        <v>84</v>
      </c>
      <c r="M1254" s="107">
        <v>38460</v>
      </c>
      <c r="N1254" s="106" t="s">
        <v>84</v>
      </c>
      <c r="O1254" s="106" t="s">
        <v>37</v>
      </c>
      <c r="P1254" s="107">
        <v>39245</v>
      </c>
      <c r="Q1254" s="106" t="s">
        <v>35</v>
      </c>
      <c r="R1254" s="107">
        <v>40564</v>
      </c>
      <c r="S1254" s="106" t="s">
        <v>35</v>
      </c>
      <c r="T1254" s="107">
        <v>40564</v>
      </c>
      <c r="U1254" s="106" t="s">
        <v>84</v>
      </c>
      <c r="V1254" s="106" t="s">
        <v>35</v>
      </c>
      <c r="W1254" s="107">
        <v>40564</v>
      </c>
      <c r="X1254" s="106" t="s">
        <v>84</v>
      </c>
      <c r="Y1254" s="106" t="s">
        <v>36</v>
      </c>
      <c r="Z1254" s="107">
        <v>42611</v>
      </c>
      <c r="AA1254" s="106" t="s">
        <v>86</v>
      </c>
    </row>
    <row r="1255" spans="1:27" x14ac:dyDescent="0.25">
      <c r="A1255" s="106" t="s">
        <v>5372</v>
      </c>
      <c r="B1255" s="106" t="s">
        <v>5373</v>
      </c>
      <c r="C1255" s="106" t="s">
        <v>5495</v>
      </c>
      <c r="D1255" s="106" t="s">
        <v>5496</v>
      </c>
      <c r="F1255" s="106" t="s">
        <v>5497</v>
      </c>
      <c r="G1255" s="106" t="s">
        <v>1663</v>
      </c>
      <c r="H1255" s="106" t="s">
        <v>5373</v>
      </c>
      <c r="I1255" s="106" t="s">
        <v>5498</v>
      </c>
      <c r="J1255" s="106" t="s">
        <v>116</v>
      </c>
      <c r="K1255" s="106" t="s">
        <v>84</v>
      </c>
      <c r="M1255" s="107">
        <v>40805</v>
      </c>
      <c r="N1255" s="106" t="s">
        <v>84</v>
      </c>
      <c r="O1255" s="106" t="s">
        <v>39</v>
      </c>
      <c r="P1255" s="107">
        <v>41423</v>
      </c>
      <c r="Q1255" s="106" t="s">
        <v>35</v>
      </c>
      <c r="R1255" s="107">
        <v>37160</v>
      </c>
      <c r="S1255" s="106" t="s">
        <v>35</v>
      </c>
      <c r="T1255" s="107">
        <v>37160</v>
      </c>
      <c r="U1255" s="106" t="s">
        <v>84</v>
      </c>
      <c r="V1255" s="106" t="s">
        <v>35</v>
      </c>
      <c r="W1255" s="107">
        <v>45198</v>
      </c>
      <c r="X1255" s="106" t="s">
        <v>85</v>
      </c>
      <c r="AA1255" s="106" t="s">
        <v>86</v>
      </c>
    </row>
    <row r="1256" spans="1:27" x14ac:dyDescent="0.25">
      <c r="A1256" s="106" t="s">
        <v>5372</v>
      </c>
      <c r="B1256" s="106" t="s">
        <v>5373</v>
      </c>
      <c r="C1256" s="106" t="s">
        <v>5499</v>
      </c>
      <c r="D1256" s="106" t="s">
        <v>5500</v>
      </c>
      <c r="F1256" s="106" t="s">
        <v>5501</v>
      </c>
      <c r="G1256" s="106" t="s">
        <v>5502</v>
      </c>
      <c r="H1256" s="106" t="s">
        <v>5373</v>
      </c>
      <c r="I1256" s="106" t="s">
        <v>5503</v>
      </c>
      <c r="J1256" s="106" t="s">
        <v>116</v>
      </c>
      <c r="K1256" s="106" t="s">
        <v>84</v>
      </c>
      <c r="M1256" s="107">
        <v>40526</v>
      </c>
      <c r="N1256" s="106" t="s">
        <v>84</v>
      </c>
      <c r="O1256" s="106" t="s">
        <v>39</v>
      </c>
      <c r="P1256" s="107">
        <v>41508</v>
      </c>
      <c r="Q1256" s="106" t="s">
        <v>35</v>
      </c>
      <c r="R1256" s="107">
        <v>36374</v>
      </c>
      <c r="S1256" s="106" t="s">
        <v>35</v>
      </c>
      <c r="T1256" s="107">
        <v>36374</v>
      </c>
      <c r="U1256" s="106" t="s">
        <v>84</v>
      </c>
      <c r="V1256" s="106" t="s">
        <v>35</v>
      </c>
      <c r="W1256" s="107">
        <v>41508</v>
      </c>
      <c r="X1256" s="106" t="s">
        <v>85</v>
      </c>
      <c r="AA1256" s="106" t="s">
        <v>86</v>
      </c>
    </row>
    <row r="1257" spans="1:27" x14ac:dyDescent="0.25">
      <c r="A1257" s="106" t="s">
        <v>5372</v>
      </c>
      <c r="B1257" s="106" t="s">
        <v>5373</v>
      </c>
      <c r="C1257" s="106" t="s">
        <v>5504</v>
      </c>
      <c r="D1257" s="106" t="s">
        <v>5505</v>
      </c>
      <c r="F1257" s="106" t="s">
        <v>5506</v>
      </c>
      <c r="G1257" s="106" t="s">
        <v>5507</v>
      </c>
      <c r="H1257" s="106" t="s">
        <v>5373</v>
      </c>
      <c r="I1257" s="106" t="s">
        <v>5508</v>
      </c>
      <c r="J1257" s="106" t="s">
        <v>105</v>
      </c>
      <c r="K1257" s="106" t="s">
        <v>84</v>
      </c>
      <c r="M1257" s="107">
        <v>36746</v>
      </c>
      <c r="N1257" s="106" t="s">
        <v>84</v>
      </c>
      <c r="P1257" s="107">
        <v>36901</v>
      </c>
      <c r="Q1257" s="106" t="s">
        <v>35</v>
      </c>
      <c r="R1257" s="107">
        <v>36431</v>
      </c>
      <c r="S1257" s="106" t="s">
        <v>35</v>
      </c>
      <c r="T1257" s="107">
        <v>36431</v>
      </c>
      <c r="U1257" s="106" t="s">
        <v>84</v>
      </c>
      <c r="V1257" s="106" t="s">
        <v>35</v>
      </c>
      <c r="W1257" s="107">
        <v>36901</v>
      </c>
      <c r="X1257" s="106" t="s">
        <v>85</v>
      </c>
      <c r="AA1257" s="106" t="s">
        <v>86</v>
      </c>
    </row>
    <row r="1258" spans="1:27" x14ac:dyDescent="0.25">
      <c r="A1258" s="106" t="s">
        <v>5372</v>
      </c>
      <c r="B1258" s="106" t="s">
        <v>5373</v>
      </c>
      <c r="C1258" s="106" t="s">
        <v>5509</v>
      </c>
      <c r="D1258" s="106" t="s">
        <v>5510</v>
      </c>
      <c r="F1258" s="106" t="s">
        <v>5511</v>
      </c>
      <c r="G1258" s="106" t="s">
        <v>1663</v>
      </c>
      <c r="H1258" s="106" t="s">
        <v>5373</v>
      </c>
      <c r="I1258" s="106" t="s">
        <v>5512</v>
      </c>
      <c r="K1258" s="106" t="s">
        <v>84</v>
      </c>
      <c r="M1258" s="107">
        <v>42606</v>
      </c>
      <c r="N1258" s="106" t="s">
        <v>84</v>
      </c>
      <c r="O1258" s="106" t="s">
        <v>37</v>
      </c>
      <c r="P1258" s="107">
        <v>42606</v>
      </c>
      <c r="Q1258" s="106" t="s">
        <v>35</v>
      </c>
      <c r="R1258" s="107">
        <v>42270</v>
      </c>
      <c r="S1258" s="106" t="s">
        <v>35</v>
      </c>
      <c r="T1258" s="107">
        <v>42270</v>
      </c>
      <c r="U1258" s="106" t="s">
        <v>84</v>
      </c>
      <c r="V1258" s="106" t="s">
        <v>35</v>
      </c>
      <c r="W1258" s="107">
        <v>42606</v>
      </c>
      <c r="X1258" s="106" t="s">
        <v>85</v>
      </c>
      <c r="AA1258" s="106" t="s">
        <v>86</v>
      </c>
    </row>
    <row r="1259" spans="1:27" x14ac:dyDescent="0.25">
      <c r="A1259" s="106" t="s">
        <v>5372</v>
      </c>
      <c r="B1259" s="106" t="s">
        <v>5373</v>
      </c>
      <c r="C1259" s="106" t="s">
        <v>5513</v>
      </c>
      <c r="D1259" s="106" t="s">
        <v>5514</v>
      </c>
      <c r="F1259" s="106" t="s">
        <v>5515</v>
      </c>
      <c r="G1259" s="106" t="s">
        <v>5516</v>
      </c>
      <c r="H1259" s="106" t="s">
        <v>5373</v>
      </c>
      <c r="I1259" s="106" t="s">
        <v>5517</v>
      </c>
      <c r="K1259" s="106" t="s">
        <v>85</v>
      </c>
      <c r="N1259" s="106" t="s">
        <v>85</v>
      </c>
      <c r="U1259" s="106" t="s">
        <v>85</v>
      </c>
      <c r="X1259" s="106" t="s">
        <v>85</v>
      </c>
      <c r="AA1259" s="106" t="s">
        <v>86</v>
      </c>
    </row>
    <row r="1260" spans="1:27" x14ac:dyDescent="0.25">
      <c r="A1260" s="106" t="s">
        <v>5372</v>
      </c>
      <c r="B1260" s="106" t="s">
        <v>5373</v>
      </c>
      <c r="C1260" s="106" t="s">
        <v>5518</v>
      </c>
      <c r="D1260" s="106" t="s">
        <v>5519</v>
      </c>
      <c r="F1260" s="106" t="s">
        <v>5520</v>
      </c>
      <c r="G1260" s="106" t="s">
        <v>5521</v>
      </c>
      <c r="H1260" s="106" t="s">
        <v>5373</v>
      </c>
      <c r="I1260" s="106" t="s">
        <v>5522</v>
      </c>
      <c r="J1260" s="106" t="s">
        <v>116</v>
      </c>
      <c r="K1260" s="106" t="s">
        <v>84</v>
      </c>
      <c r="M1260" s="107">
        <v>41038</v>
      </c>
      <c r="N1260" s="106" t="s">
        <v>84</v>
      </c>
      <c r="O1260" s="106" t="s">
        <v>37</v>
      </c>
      <c r="P1260" s="107">
        <v>41038</v>
      </c>
      <c r="Q1260" s="106" t="s">
        <v>35</v>
      </c>
      <c r="R1260" s="107">
        <v>41038</v>
      </c>
      <c r="S1260" s="106" t="s">
        <v>35</v>
      </c>
      <c r="T1260" s="107">
        <v>41038</v>
      </c>
      <c r="U1260" s="106" t="s">
        <v>84</v>
      </c>
      <c r="V1260" s="106" t="s">
        <v>35</v>
      </c>
      <c r="W1260" s="107">
        <v>41038</v>
      </c>
      <c r="X1260" s="106" t="s">
        <v>84</v>
      </c>
      <c r="Y1260" s="106" t="s">
        <v>36</v>
      </c>
      <c r="Z1260" s="107">
        <v>41038</v>
      </c>
      <c r="AA1260" s="106" t="s">
        <v>86</v>
      </c>
    </row>
    <row r="1261" spans="1:27" x14ac:dyDescent="0.25">
      <c r="A1261" s="106" t="s">
        <v>5372</v>
      </c>
      <c r="B1261" s="106" t="s">
        <v>5373</v>
      </c>
      <c r="C1261" s="106" t="s">
        <v>5523</v>
      </c>
      <c r="D1261" s="106" t="s">
        <v>5524</v>
      </c>
      <c r="F1261" s="106" t="s">
        <v>5525</v>
      </c>
      <c r="G1261" s="106" t="s">
        <v>5526</v>
      </c>
      <c r="H1261" s="106" t="s">
        <v>5373</v>
      </c>
      <c r="I1261" s="106" t="s">
        <v>5443</v>
      </c>
      <c r="J1261" s="106" t="s">
        <v>116</v>
      </c>
      <c r="K1261" s="106" t="s">
        <v>84</v>
      </c>
      <c r="M1261" s="107">
        <v>40633</v>
      </c>
      <c r="N1261" s="106" t="s">
        <v>84</v>
      </c>
      <c r="O1261" s="106" t="s">
        <v>37</v>
      </c>
      <c r="P1261" s="107">
        <v>40633</v>
      </c>
      <c r="Q1261" s="106" t="s">
        <v>35</v>
      </c>
      <c r="R1261" s="107">
        <v>40568</v>
      </c>
      <c r="S1261" s="106" t="s">
        <v>35</v>
      </c>
      <c r="T1261" s="107">
        <v>40568</v>
      </c>
      <c r="U1261" s="106" t="s">
        <v>84</v>
      </c>
      <c r="V1261" s="106" t="s">
        <v>35</v>
      </c>
      <c r="W1261" s="107">
        <v>40849</v>
      </c>
      <c r="X1261" s="106" t="s">
        <v>84</v>
      </c>
      <c r="Y1261" s="106" t="s">
        <v>36</v>
      </c>
      <c r="Z1261" s="107">
        <v>40849</v>
      </c>
      <c r="AA1261" s="106" t="s">
        <v>86</v>
      </c>
    </row>
    <row r="1262" spans="1:27" x14ac:dyDescent="0.25">
      <c r="A1262" s="106" t="s">
        <v>5372</v>
      </c>
      <c r="B1262" s="106" t="s">
        <v>5373</v>
      </c>
      <c r="C1262" s="106" t="s">
        <v>5527</v>
      </c>
      <c r="D1262" s="106" t="s">
        <v>5528</v>
      </c>
      <c r="F1262" s="106" t="s">
        <v>5529</v>
      </c>
      <c r="G1262" s="106" t="s">
        <v>5400</v>
      </c>
      <c r="H1262" s="106" t="s">
        <v>5373</v>
      </c>
      <c r="I1262" s="106" t="s">
        <v>5530</v>
      </c>
      <c r="J1262" s="106" t="s">
        <v>83</v>
      </c>
      <c r="K1262" s="106" t="s">
        <v>84</v>
      </c>
      <c r="M1262" s="107">
        <v>39461</v>
      </c>
      <c r="N1262" s="106" t="s">
        <v>84</v>
      </c>
      <c r="O1262" s="106" t="s">
        <v>39</v>
      </c>
      <c r="P1262" s="107">
        <v>39720</v>
      </c>
      <c r="Q1262" s="106" t="s">
        <v>35</v>
      </c>
      <c r="R1262" s="107">
        <v>39220</v>
      </c>
      <c r="S1262" s="106" t="s">
        <v>35</v>
      </c>
      <c r="T1262" s="107">
        <v>39220</v>
      </c>
      <c r="U1262" s="106" t="s">
        <v>84</v>
      </c>
      <c r="V1262" s="106" t="s">
        <v>35</v>
      </c>
      <c r="W1262" s="107">
        <v>39719</v>
      </c>
      <c r="X1262" s="106" t="s">
        <v>85</v>
      </c>
      <c r="AA1262" s="106" t="s">
        <v>86</v>
      </c>
    </row>
    <row r="1263" spans="1:27" x14ac:dyDescent="0.25">
      <c r="A1263" s="106" t="s">
        <v>5372</v>
      </c>
      <c r="B1263" s="106" t="s">
        <v>5373</v>
      </c>
      <c r="C1263" s="106" t="s">
        <v>5531</v>
      </c>
      <c r="D1263" s="106" t="s">
        <v>5532</v>
      </c>
      <c r="F1263" s="106" t="s">
        <v>5533</v>
      </c>
      <c r="G1263" s="106" t="s">
        <v>5534</v>
      </c>
      <c r="H1263" s="106" t="s">
        <v>5373</v>
      </c>
      <c r="I1263" s="106" t="s">
        <v>5535</v>
      </c>
      <c r="J1263" s="106" t="s">
        <v>116</v>
      </c>
      <c r="K1263" s="106" t="s">
        <v>84</v>
      </c>
      <c r="M1263" s="107">
        <v>42139</v>
      </c>
      <c r="N1263" s="106" t="s">
        <v>85</v>
      </c>
      <c r="Q1263" s="106" t="s">
        <v>35</v>
      </c>
      <c r="R1263" s="107">
        <v>38026</v>
      </c>
      <c r="S1263" s="106" t="s">
        <v>35</v>
      </c>
      <c r="T1263" s="107">
        <v>38624</v>
      </c>
      <c r="U1263" s="106" t="s">
        <v>85</v>
      </c>
      <c r="X1263" s="106" t="s">
        <v>85</v>
      </c>
      <c r="AA1263" s="106" t="s">
        <v>86</v>
      </c>
    </row>
    <row r="1264" spans="1:27" x14ac:dyDescent="0.25">
      <c r="A1264" s="106" t="s">
        <v>5372</v>
      </c>
      <c r="B1264" s="106" t="s">
        <v>5373</v>
      </c>
      <c r="C1264" s="106" t="s">
        <v>5536</v>
      </c>
      <c r="D1264" s="106" t="s">
        <v>5537</v>
      </c>
      <c r="F1264" s="106" t="s">
        <v>5538</v>
      </c>
      <c r="G1264" s="106" t="s">
        <v>1663</v>
      </c>
      <c r="H1264" s="106" t="s">
        <v>5373</v>
      </c>
      <c r="I1264" s="106" t="s">
        <v>5539</v>
      </c>
      <c r="J1264" s="106" t="s">
        <v>116</v>
      </c>
      <c r="K1264" s="106" t="s">
        <v>84</v>
      </c>
      <c r="M1264" s="107">
        <v>37861</v>
      </c>
      <c r="N1264" s="106" t="s">
        <v>84</v>
      </c>
      <c r="O1264" s="106" t="s">
        <v>37</v>
      </c>
      <c r="P1264" s="107">
        <v>38163</v>
      </c>
      <c r="Q1264" s="106" t="s">
        <v>35</v>
      </c>
      <c r="R1264" s="107">
        <v>41548</v>
      </c>
      <c r="S1264" s="106" t="s">
        <v>35</v>
      </c>
      <c r="T1264" s="107">
        <v>41548</v>
      </c>
      <c r="U1264" s="106" t="s">
        <v>84</v>
      </c>
      <c r="V1264" s="106" t="s">
        <v>35</v>
      </c>
      <c r="W1264" s="107">
        <v>43602</v>
      </c>
      <c r="X1264" s="106" t="s">
        <v>84</v>
      </c>
      <c r="Y1264" s="106" t="s">
        <v>44</v>
      </c>
      <c r="Z1264" s="107">
        <v>43602</v>
      </c>
      <c r="AA1264" s="106" t="s">
        <v>86</v>
      </c>
    </row>
    <row r="1265" spans="1:27" x14ac:dyDescent="0.25">
      <c r="A1265" s="106" t="s">
        <v>5372</v>
      </c>
      <c r="B1265" s="106" t="s">
        <v>5373</v>
      </c>
      <c r="C1265" s="106" t="s">
        <v>5540</v>
      </c>
      <c r="D1265" s="106" t="s">
        <v>5541</v>
      </c>
      <c r="F1265" s="106" t="s">
        <v>5542</v>
      </c>
      <c r="G1265" s="106" t="s">
        <v>1663</v>
      </c>
      <c r="H1265" s="106" t="s">
        <v>5373</v>
      </c>
      <c r="I1265" s="106" t="s">
        <v>5396</v>
      </c>
      <c r="J1265" s="106" t="s">
        <v>116</v>
      </c>
      <c r="K1265" s="106" t="s">
        <v>84</v>
      </c>
      <c r="M1265" s="107">
        <v>38817</v>
      </c>
      <c r="N1265" s="106" t="s">
        <v>84</v>
      </c>
      <c r="O1265" s="106" t="s">
        <v>39</v>
      </c>
      <c r="P1265" s="107">
        <v>38817</v>
      </c>
      <c r="Q1265" s="106" t="s">
        <v>35</v>
      </c>
      <c r="R1265" s="107">
        <v>40084</v>
      </c>
      <c r="S1265" s="106" t="s">
        <v>35</v>
      </c>
      <c r="T1265" s="107">
        <v>40084</v>
      </c>
      <c r="U1265" s="106" t="s">
        <v>84</v>
      </c>
      <c r="V1265" s="106" t="s">
        <v>35</v>
      </c>
      <c r="W1265" s="107">
        <v>40084</v>
      </c>
      <c r="X1265" s="106" t="s">
        <v>85</v>
      </c>
      <c r="AA1265" s="106" t="s">
        <v>86</v>
      </c>
    </row>
    <row r="1266" spans="1:27" x14ac:dyDescent="0.25">
      <c r="A1266" s="106" t="s">
        <v>5372</v>
      </c>
      <c r="B1266" s="106" t="s">
        <v>5373</v>
      </c>
      <c r="C1266" s="106" t="s">
        <v>5543</v>
      </c>
      <c r="D1266" s="106" t="s">
        <v>5544</v>
      </c>
      <c r="F1266" s="106" t="s">
        <v>5545</v>
      </c>
      <c r="G1266" s="106" t="s">
        <v>5490</v>
      </c>
      <c r="H1266" s="106" t="s">
        <v>5373</v>
      </c>
      <c r="I1266" s="106" t="s">
        <v>5546</v>
      </c>
      <c r="J1266" s="106" t="s">
        <v>116</v>
      </c>
      <c r="K1266" s="106" t="s">
        <v>84</v>
      </c>
      <c r="M1266" s="107">
        <v>36055</v>
      </c>
      <c r="N1266" s="106" t="s">
        <v>84</v>
      </c>
      <c r="O1266" s="106" t="s">
        <v>39</v>
      </c>
      <c r="P1266" s="107">
        <v>36055</v>
      </c>
      <c r="Q1266" s="106" t="s">
        <v>35</v>
      </c>
      <c r="R1266" s="107">
        <v>41912</v>
      </c>
      <c r="S1266" s="106" t="s">
        <v>35</v>
      </c>
      <c r="T1266" s="107">
        <v>41912</v>
      </c>
      <c r="U1266" s="106" t="s">
        <v>85</v>
      </c>
      <c r="X1266" s="106" t="s">
        <v>85</v>
      </c>
      <c r="AA1266" s="106" t="s">
        <v>86</v>
      </c>
    </row>
    <row r="1267" spans="1:27" x14ac:dyDescent="0.25">
      <c r="A1267" s="106" t="s">
        <v>5372</v>
      </c>
      <c r="B1267" s="106" t="s">
        <v>5373</v>
      </c>
      <c r="C1267" s="106" t="s">
        <v>5547</v>
      </c>
      <c r="D1267" s="106" t="s">
        <v>5548</v>
      </c>
      <c r="F1267" s="106" t="s">
        <v>5549</v>
      </c>
      <c r="G1267" s="106" t="s">
        <v>5550</v>
      </c>
      <c r="H1267" s="106" t="s">
        <v>5373</v>
      </c>
      <c r="I1267" s="106" t="s">
        <v>5551</v>
      </c>
      <c r="J1267" s="106" t="s">
        <v>116</v>
      </c>
      <c r="K1267" s="106" t="s">
        <v>84</v>
      </c>
      <c r="M1267" s="107">
        <v>38863</v>
      </c>
      <c r="N1267" s="106" t="s">
        <v>84</v>
      </c>
      <c r="O1267" s="106" t="s">
        <v>39</v>
      </c>
      <c r="P1267" s="107">
        <v>39399</v>
      </c>
      <c r="Q1267" s="106" t="s">
        <v>35</v>
      </c>
      <c r="R1267" s="107">
        <v>39336</v>
      </c>
      <c r="S1267" s="106" t="s">
        <v>35</v>
      </c>
      <c r="T1267" s="107">
        <v>39336</v>
      </c>
      <c r="U1267" s="106" t="s">
        <v>84</v>
      </c>
      <c r="V1267" s="106" t="s">
        <v>35</v>
      </c>
      <c r="W1267" s="107">
        <v>43733</v>
      </c>
      <c r="X1267" s="106" t="s">
        <v>84</v>
      </c>
      <c r="Y1267" s="106" t="s">
        <v>43</v>
      </c>
      <c r="Z1267" s="107">
        <v>43733</v>
      </c>
      <c r="AA1267" s="106" t="s">
        <v>86</v>
      </c>
    </row>
    <row r="1268" spans="1:27" x14ac:dyDescent="0.25">
      <c r="A1268" s="106" t="s">
        <v>5372</v>
      </c>
      <c r="B1268" s="106" t="s">
        <v>5373</v>
      </c>
      <c r="C1268" s="106" t="s">
        <v>5552</v>
      </c>
      <c r="D1268" s="106" t="s">
        <v>5553</v>
      </c>
      <c r="F1268" s="106" t="s">
        <v>5554</v>
      </c>
      <c r="G1268" s="106" t="s">
        <v>5405</v>
      </c>
      <c r="H1268" s="106" t="s">
        <v>5373</v>
      </c>
      <c r="I1268" s="106" t="s">
        <v>5406</v>
      </c>
      <c r="J1268" s="106" t="s">
        <v>105</v>
      </c>
      <c r="K1268" s="106" t="s">
        <v>84</v>
      </c>
      <c r="M1268" s="107">
        <v>43283</v>
      </c>
      <c r="N1268" s="106" t="s">
        <v>84</v>
      </c>
      <c r="O1268" s="106" t="s">
        <v>39</v>
      </c>
      <c r="P1268" s="107">
        <v>43726</v>
      </c>
      <c r="Q1268" s="106" t="s">
        <v>35</v>
      </c>
      <c r="R1268" s="107">
        <v>38559</v>
      </c>
      <c r="S1268" s="106" t="s">
        <v>35</v>
      </c>
      <c r="T1268" s="107">
        <v>38559</v>
      </c>
      <c r="U1268" s="106" t="s">
        <v>85</v>
      </c>
      <c r="X1268" s="106" t="s">
        <v>85</v>
      </c>
      <c r="AA1268" s="106" t="s">
        <v>86</v>
      </c>
    </row>
    <row r="1269" spans="1:27" x14ac:dyDescent="0.25">
      <c r="A1269" s="106" t="s">
        <v>5372</v>
      </c>
      <c r="B1269" s="106" t="s">
        <v>5373</v>
      </c>
      <c r="C1269" s="106" t="s">
        <v>5555</v>
      </c>
      <c r="D1269" s="106" t="s">
        <v>5556</v>
      </c>
      <c r="F1269" s="106" t="s">
        <v>5557</v>
      </c>
      <c r="G1269" s="106" t="s">
        <v>5377</v>
      </c>
      <c r="H1269" s="106" t="s">
        <v>5373</v>
      </c>
      <c r="I1269" s="106" t="s">
        <v>5558</v>
      </c>
      <c r="J1269" s="106" t="s">
        <v>116</v>
      </c>
      <c r="K1269" s="106" t="s">
        <v>84</v>
      </c>
      <c r="M1269" s="107">
        <v>41541</v>
      </c>
      <c r="N1269" s="106" t="s">
        <v>84</v>
      </c>
      <c r="O1269" s="106" t="s">
        <v>39</v>
      </c>
      <c r="P1269" s="107">
        <v>44167</v>
      </c>
      <c r="Q1269" s="106" t="s">
        <v>35</v>
      </c>
      <c r="R1269" s="107">
        <v>42265</v>
      </c>
      <c r="S1269" s="106" t="s">
        <v>35</v>
      </c>
      <c r="T1269" s="107">
        <v>42265</v>
      </c>
      <c r="U1269" s="106" t="s">
        <v>85</v>
      </c>
      <c r="X1269" s="106" t="s">
        <v>85</v>
      </c>
      <c r="AA1269" s="106" t="s">
        <v>86</v>
      </c>
    </row>
    <row r="1270" spans="1:27" x14ac:dyDescent="0.25">
      <c r="A1270" s="106" t="s">
        <v>5372</v>
      </c>
      <c r="B1270" s="106" t="s">
        <v>5373</v>
      </c>
      <c r="C1270" s="106" t="s">
        <v>5559</v>
      </c>
      <c r="D1270" s="106" t="s">
        <v>2922</v>
      </c>
      <c r="F1270" s="106" t="s">
        <v>5560</v>
      </c>
      <c r="G1270" s="106" t="s">
        <v>5382</v>
      </c>
      <c r="H1270" s="106" t="s">
        <v>5373</v>
      </c>
      <c r="I1270" s="106" t="s">
        <v>5561</v>
      </c>
      <c r="J1270" s="106" t="s">
        <v>105</v>
      </c>
      <c r="K1270" s="106" t="s">
        <v>84</v>
      </c>
      <c r="M1270" s="107">
        <v>42496</v>
      </c>
      <c r="N1270" s="106" t="s">
        <v>84</v>
      </c>
      <c r="O1270" s="106" t="s">
        <v>39</v>
      </c>
      <c r="P1270" s="107">
        <v>41908</v>
      </c>
      <c r="Q1270" s="106" t="s">
        <v>35</v>
      </c>
      <c r="R1270" s="107">
        <v>36433</v>
      </c>
      <c r="S1270" s="106" t="s">
        <v>35</v>
      </c>
      <c r="T1270" s="107">
        <v>36433</v>
      </c>
      <c r="U1270" s="106" t="s">
        <v>85</v>
      </c>
      <c r="X1270" s="106" t="s">
        <v>85</v>
      </c>
      <c r="AA1270" s="106" t="s">
        <v>86</v>
      </c>
    </row>
    <row r="1271" spans="1:27" x14ac:dyDescent="0.25">
      <c r="A1271" s="106" t="s">
        <v>5372</v>
      </c>
      <c r="B1271" s="106" t="s">
        <v>5373</v>
      </c>
      <c r="C1271" s="106" t="s">
        <v>5562</v>
      </c>
      <c r="D1271" s="106" t="s">
        <v>5563</v>
      </c>
      <c r="F1271" s="106" t="s">
        <v>5564</v>
      </c>
      <c r="G1271" s="106" t="s">
        <v>5472</v>
      </c>
      <c r="H1271" s="106" t="s">
        <v>5373</v>
      </c>
      <c r="I1271" s="106" t="s">
        <v>5473</v>
      </c>
      <c r="J1271" s="106" t="s">
        <v>116</v>
      </c>
      <c r="K1271" s="106" t="s">
        <v>84</v>
      </c>
      <c r="M1271" s="107">
        <v>40443</v>
      </c>
      <c r="N1271" s="106" t="s">
        <v>84</v>
      </c>
      <c r="P1271" s="107">
        <v>35298</v>
      </c>
      <c r="Q1271" s="106" t="s">
        <v>35</v>
      </c>
      <c r="R1271" s="107">
        <v>37958</v>
      </c>
      <c r="S1271" s="106" t="s">
        <v>35</v>
      </c>
      <c r="T1271" s="107">
        <v>37958</v>
      </c>
      <c r="U1271" s="106" t="s">
        <v>85</v>
      </c>
      <c r="X1271" s="106" t="s">
        <v>85</v>
      </c>
      <c r="AA1271" s="106" t="s">
        <v>86</v>
      </c>
    </row>
    <row r="1272" spans="1:27" x14ac:dyDescent="0.25">
      <c r="A1272" s="106" t="s">
        <v>5372</v>
      </c>
      <c r="B1272" s="106" t="s">
        <v>5373</v>
      </c>
      <c r="C1272" s="106" t="s">
        <v>5565</v>
      </c>
      <c r="D1272" s="106" t="s">
        <v>5566</v>
      </c>
      <c r="F1272" s="106" t="s">
        <v>5567</v>
      </c>
      <c r="G1272" s="106" t="s">
        <v>5413</v>
      </c>
      <c r="H1272" s="106" t="s">
        <v>5373</v>
      </c>
      <c r="I1272" s="106" t="s">
        <v>5414</v>
      </c>
      <c r="J1272" s="106" t="s">
        <v>105</v>
      </c>
      <c r="K1272" s="106" t="s">
        <v>84</v>
      </c>
      <c r="M1272" s="107">
        <v>36529</v>
      </c>
      <c r="N1272" s="106" t="s">
        <v>84</v>
      </c>
      <c r="O1272" s="106" t="s">
        <v>39</v>
      </c>
      <c r="P1272" s="107">
        <v>36529</v>
      </c>
      <c r="Q1272" s="106" t="s">
        <v>35</v>
      </c>
      <c r="R1272" s="107">
        <v>37873</v>
      </c>
      <c r="S1272" s="106" t="s">
        <v>35</v>
      </c>
      <c r="T1272" s="107">
        <v>37868</v>
      </c>
      <c r="U1272" s="106" t="s">
        <v>84</v>
      </c>
      <c r="V1272" s="106" t="s">
        <v>35</v>
      </c>
      <c r="W1272" s="107">
        <v>44298</v>
      </c>
      <c r="X1272" s="106" t="s">
        <v>85</v>
      </c>
      <c r="AA1272" s="106" t="s">
        <v>86</v>
      </c>
    </row>
    <row r="1273" spans="1:27" x14ac:dyDescent="0.25">
      <c r="A1273" s="106" t="s">
        <v>5372</v>
      </c>
      <c r="B1273" s="106" t="s">
        <v>5373</v>
      </c>
      <c r="C1273" s="106" t="s">
        <v>5568</v>
      </c>
      <c r="D1273" s="106" t="s">
        <v>5569</v>
      </c>
      <c r="F1273" s="106" t="s">
        <v>5570</v>
      </c>
      <c r="G1273" s="106" t="s">
        <v>5521</v>
      </c>
      <c r="H1273" s="106" t="s">
        <v>5373</v>
      </c>
      <c r="I1273" s="106" t="s">
        <v>5571</v>
      </c>
      <c r="J1273" s="106" t="s">
        <v>105</v>
      </c>
      <c r="K1273" s="106" t="s">
        <v>84</v>
      </c>
      <c r="M1273" s="107">
        <v>41977</v>
      </c>
      <c r="N1273" s="106" t="s">
        <v>84</v>
      </c>
      <c r="O1273" s="106" t="s">
        <v>39</v>
      </c>
      <c r="P1273" s="107">
        <v>41984</v>
      </c>
      <c r="Q1273" s="106" t="s">
        <v>35</v>
      </c>
      <c r="R1273" s="107">
        <v>41548</v>
      </c>
      <c r="S1273" s="106" t="s">
        <v>35</v>
      </c>
      <c r="T1273" s="107">
        <v>41548</v>
      </c>
      <c r="U1273" s="106" t="s">
        <v>85</v>
      </c>
      <c r="X1273" s="106" t="s">
        <v>85</v>
      </c>
      <c r="AA1273" s="106" t="s">
        <v>86</v>
      </c>
    </row>
    <row r="1274" spans="1:27" x14ac:dyDescent="0.25">
      <c r="A1274" s="106" t="s">
        <v>5372</v>
      </c>
      <c r="B1274" s="106" t="s">
        <v>5373</v>
      </c>
      <c r="C1274" s="106" t="s">
        <v>5572</v>
      </c>
      <c r="D1274" s="106" t="s">
        <v>5573</v>
      </c>
      <c r="F1274" s="106" t="s">
        <v>5574</v>
      </c>
      <c r="G1274" s="106" t="s">
        <v>5575</v>
      </c>
      <c r="H1274" s="106" t="s">
        <v>5373</v>
      </c>
      <c r="I1274" s="106" t="s">
        <v>5576</v>
      </c>
      <c r="J1274" s="106" t="s">
        <v>116</v>
      </c>
      <c r="K1274" s="106" t="s">
        <v>84</v>
      </c>
      <c r="M1274" s="107">
        <v>38282</v>
      </c>
      <c r="N1274" s="106" t="s">
        <v>84</v>
      </c>
      <c r="P1274" s="107">
        <v>38373</v>
      </c>
      <c r="Q1274" s="106" t="s">
        <v>35</v>
      </c>
      <c r="R1274" s="107">
        <v>37144</v>
      </c>
      <c r="S1274" s="106" t="s">
        <v>35</v>
      </c>
      <c r="T1274" s="107">
        <v>37144</v>
      </c>
      <c r="U1274" s="106" t="s">
        <v>84</v>
      </c>
      <c r="V1274" s="106" t="s">
        <v>35</v>
      </c>
      <c r="W1274" s="107">
        <v>41152</v>
      </c>
      <c r="X1274" s="106" t="s">
        <v>85</v>
      </c>
      <c r="AA1274" s="106" t="s">
        <v>86</v>
      </c>
    </row>
    <row r="1275" spans="1:27" x14ac:dyDescent="0.25">
      <c r="A1275" s="106" t="s">
        <v>5372</v>
      </c>
      <c r="B1275" s="106" t="s">
        <v>5373</v>
      </c>
      <c r="C1275" s="106" t="s">
        <v>5577</v>
      </c>
      <c r="D1275" s="106" t="s">
        <v>5578</v>
      </c>
      <c r="F1275" s="106" t="s">
        <v>5579</v>
      </c>
      <c r="G1275" s="106" t="s">
        <v>5580</v>
      </c>
      <c r="H1275" s="106" t="s">
        <v>5373</v>
      </c>
      <c r="I1275" s="106" t="s">
        <v>5581</v>
      </c>
      <c r="K1275" s="106" t="s">
        <v>84</v>
      </c>
      <c r="M1275" s="107">
        <v>42684</v>
      </c>
      <c r="N1275" s="106" t="s">
        <v>84</v>
      </c>
      <c r="O1275" s="106" t="s">
        <v>39</v>
      </c>
      <c r="P1275" s="107">
        <v>42684</v>
      </c>
      <c r="Q1275" s="106" t="s">
        <v>35</v>
      </c>
      <c r="R1275" s="107">
        <v>42471</v>
      </c>
      <c r="S1275" s="106" t="s">
        <v>35</v>
      </c>
      <c r="T1275" s="107">
        <v>42471</v>
      </c>
      <c r="U1275" s="106" t="s">
        <v>84</v>
      </c>
      <c r="V1275" s="106" t="s">
        <v>35</v>
      </c>
      <c r="W1275" s="107">
        <v>42684</v>
      </c>
      <c r="X1275" s="106" t="s">
        <v>84</v>
      </c>
      <c r="Y1275" s="106" t="s">
        <v>36</v>
      </c>
      <c r="Z1275" s="107">
        <v>42684</v>
      </c>
      <c r="AA1275" s="106" t="s">
        <v>86</v>
      </c>
    </row>
    <row r="1276" spans="1:27" x14ac:dyDescent="0.25">
      <c r="A1276" s="106" t="s">
        <v>5372</v>
      </c>
      <c r="B1276" s="106" t="s">
        <v>5373</v>
      </c>
      <c r="C1276" s="106" t="s">
        <v>5582</v>
      </c>
      <c r="D1276" s="106" t="s">
        <v>5583</v>
      </c>
      <c r="F1276" s="106" t="s">
        <v>5584</v>
      </c>
      <c r="G1276" s="106" t="s">
        <v>5382</v>
      </c>
      <c r="H1276" s="106" t="s">
        <v>5373</v>
      </c>
      <c r="I1276" s="106" t="s">
        <v>5383</v>
      </c>
      <c r="J1276" s="106" t="s">
        <v>116</v>
      </c>
      <c r="K1276" s="106" t="s">
        <v>84</v>
      </c>
      <c r="M1276" s="107">
        <v>39413</v>
      </c>
      <c r="N1276" s="106" t="s">
        <v>84</v>
      </c>
      <c r="O1276" s="106" t="s">
        <v>39</v>
      </c>
      <c r="P1276" s="107">
        <v>39413</v>
      </c>
      <c r="Q1276" s="106" t="s">
        <v>35</v>
      </c>
      <c r="R1276" s="107">
        <v>39721</v>
      </c>
      <c r="S1276" s="106" t="s">
        <v>35</v>
      </c>
      <c r="T1276" s="107">
        <v>39721</v>
      </c>
      <c r="U1276" s="106" t="s">
        <v>84</v>
      </c>
      <c r="V1276" s="106" t="s">
        <v>35</v>
      </c>
      <c r="W1276" s="107">
        <v>41635</v>
      </c>
      <c r="X1276" s="106" t="s">
        <v>84</v>
      </c>
      <c r="Z1276" s="107">
        <v>41635</v>
      </c>
      <c r="AA1276" s="106" t="s">
        <v>86</v>
      </c>
    </row>
    <row r="1277" spans="1:27" x14ac:dyDescent="0.25">
      <c r="A1277" s="106" t="s">
        <v>5372</v>
      </c>
      <c r="B1277" s="106" t="s">
        <v>5373</v>
      </c>
      <c r="C1277" s="106" t="s">
        <v>5585</v>
      </c>
      <c r="D1277" s="106" t="s">
        <v>5586</v>
      </c>
      <c r="F1277" s="106" t="s">
        <v>5587</v>
      </c>
      <c r="G1277" s="106" t="s">
        <v>5588</v>
      </c>
      <c r="H1277" s="106" t="s">
        <v>5373</v>
      </c>
      <c r="I1277" s="106" t="s">
        <v>5589</v>
      </c>
      <c r="J1277" s="106" t="s">
        <v>116</v>
      </c>
      <c r="K1277" s="106" t="s">
        <v>84</v>
      </c>
      <c r="M1277" s="107">
        <v>41457</v>
      </c>
      <c r="N1277" s="106" t="s">
        <v>84</v>
      </c>
      <c r="O1277" s="106" t="s">
        <v>37</v>
      </c>
      <c r="P1277" s="107">
        <v>41457</v>
      </c>
      <c r="Q1277" s="106" t="s">
        <v>35</v>
      </c>
      <c r="R1277" s="107">
        <v>41313</v>
      </c>
      <c r="S1277" s="106" t="s">
        <v>35</v>
      </c>
      <c r="T1277" s="107">
        <v>41313</v>
      </c>
      <c r="U1277" s="106" t="s">
        <v>84</v>
      </c>
      <c r="V1277" s="106" t="s">
        <v>35</v>
      </c>
      <c r="W1277" s="107">
        <v>41457</v>
      </c>
      <c r="X1277" s="106" t="s">
        <v>84</v>
      </c>
      <c r="Z1277" s="107">
        <v>41457</v>
      </c>
      <c r="AA1277" s="106" t="s">
        <v>86</v>
      </c>
    </row>
    <row r="1278" spans="1:27" x14ac:dyDescent="0.25">
      <c r="A1278" s="106" t="s">
        <v>5372</v>
      </c>
      <c r="B1278" s="106" t="s">
        <v>5373</v>
      </c>
      <c r="C1278" s="106" t="s">
        <v>5590</v>
      </c>
      <c r="D1278" s="106" t="s">
        <v>5591</v>
      </c>
      <c r="F1278" s="106" t="s">
        <v>5592</v>
      </c>
      <c r="G1278" s="106" t="s">
        <v>5593</v>
      </c>
      <c r="H1278" s="106" t="s">
        <v>5373</v>
      </c>
      <c r="I1278" s="106" t="s">
        <v>5594</v>
      </c>
      <c r="J1278" s="106" t="s">
        <v>105</v>
      </c>
      <c r="K1278" s="106" t="s">
        <v>84</v>
      </c>
      <c r="M1278" s="107">
        <v>35782</v>
      </c>
      <c r="N1278" s="106" t="s">
        <v>84</v>
      </c>
      <c r="O1278" s="106" t="s">
        <v>39</v>
      </c>
      <c r="P1278" s="107">
        <v>43490</v>
      </c>
      <c r="Q1278" s="106" t="s">
        <v>35</v>
      </c>
      <c r="R1278" s="107">
        <v>37162</v>
      </c>
      <c r="S1278" s="106" t="s">
        <v>35</v>
      </c>
      <c r="T1278" s="107">
        <v>37162</v>
      </c>
      <c r="U1278" s="106" t="s">
        <v>85</v>
      </c>
      <c r="X1278" s="106" t="s">
        <v>85</v>
      </c>
      <c r="AA1278" s="106" t="s">
        <v>86</v>
      </c>
    </row>
    <row r="1279" spans="1:27" x14ac:dyDescent="0.25">
      <c r="A1279" s="106" t="s">
        <v>5372</v>
      </c>
      <c r="B1279" s="106" t="s">
        <v>5373</v>
      </c>
      <c r="C1279" s="106" t="s">
        <v>5595</v>
      </c>
      <c r="D1279" s="106" t="s">
        <v>5596</v>
      </c>
      <c r="F1279" s="106" t="s">
        <v>5597</v>
      </c>
      <c r="G1279" s="106" t="s">
        <v>5598</v>
      </c>
      <c r="H1279" s="106" t="s">
        <v>5373</v>
      </c>
      <c r="I1279" s="106" t="s">
        <v>5599</v>
      </c>
      <c r="J1279" s="106" t="s">
        <v>4029</v>
      </c>
      <c r="K1279" s="106" t="s">
        <v>84</v>
      </c>
      <c r="M1279" s="107">
        <v>39846</v>
      </c>
      <c r="N1279" s="106" t="s">
        <v>84</v>
      </c>
      <c r="O1279" s="106" t="s">
        <v>39</v>
      </c>
      <c r="P1279" s="107">
        <v>40583</v>
      </c>
      <c r="Q1279" s="106" t="s">
        <v>35</v>
      </c>
      <c r="R1279" s="107">
        <v>40333</v>
      </c>
      <c r="S1279" s="106" t="s">
        <v>35</v>
      </c>
      <c r="T1279" s="107">
        <v>40333</v>
      </c>
      <c r="U1279" s="106" t="s">
        <v>84</v>
      </c>
      <c r="V1279" s="106" t="s">
        <v>35</v>
      </c>
      <c r="W1279" s="107">
        <v>40583</v>
      </c>
      <c r="X1279" s="106" t="s">
        <v>84</v>
      </c>
      <c r="Y1279" s="106" t="s">
        <v>42</v>
      </c>
      <c r="Z1279" s="107">
        <v>43003</v>
      </c>
      <c r="AA1279" s="106" t="s">
        <v>86</v>
      </c>
    </row>
    <row r="1280" spans="1:27" x14ac:dyDescent="0.25">
      <c r="A1280" s="106" t="s">
        <v>5372</v>
      </c>
      <c r="B1280" s="106" t="s">
        <v>5373</v>
      </c>
      <c r="C1280" s="106" t="s">
        <v>5600</v>
      </c>
      <c r="D1280" s="106" t="s">
        <v>5601</v>
      </c>
      <c r="F1280" s="106" t="s">
        <v>5602</v>
      </c>
      <c r="G1280" s="106" t="s">
        <v>1572</v>
      </c>
      <c r="H1280" s="106" t="s">
        <v>5373</v>
      </c>
      <c r="I1280" s="106" t="s">
        <v>5603</v>
      </c>
      <c r="K1280" s="106" t="s">
        <v>85</v>
      </c>
      <c r="N1280" s="106" t="s">
        <v>85</v>
      </c>
      <c r="Q1280" s="106" t="s">
        <v>350</v>
      </c>
      <c r="R1280" s="107">
        <v>40399</v>
      </c>
      <c r="S1280" s="106" t="s">
        <v>350</v>
      </c>
      <c r="T1280" s="107">
        <v>40399</v>
      </c>
      <c r="U1280" s="106" t="s">
        <v>85</v>
      </c>
      <c r="X1280" s="106" t="s">
        <v>85</v>
      </c>
      <c r="AA1280" s="106" t="s">
        <v>86</v>
      </c>
    </row>
    <row r="1281" spans="1:27" x14ac:dyDescent="0.25">
      <c r="A1281" s="106" t="s">
        <v>5372</v>
      </c>
      <c r="B1281" s="106" t="s">
        <v>5373</v>
      </c>
      <c r="C1281" s="106" t="s">
        <v>5604</v>
      </c>
      <c r="D1281" s="106" t="s">
        <v>5311</v>
      </c>
      <c r="F1281" s="106" t="s">
        <v>5605</v>
      </c>
      <c r="G1281" s="106" t="s">
        <v>5606</v>
      </c>
      <c r="H1281" s="106" t="s">
        <v>5373</v>
      </c>
      <c r="I1281" s="106" t="s">
        <v>5607</v>
      </c>
      <c r="J1281" s="106" t="s">
        <v>116</v>
      </c>
      <c r="K1281" s="106" t="s">
        <v>85</v>
      </c>
      <c r="N1281" s="106" t="s">
        <v>84</v>
      </c>
      <c r="O1281" s="106" t="s">
        <v>39</v>
      </c>
      <c r="P1281" s="107">
        <v>44225</v>
      </c>
      <c r="U1281" s="106" t="s">
        <v>85</v>
      </c>
      <c r="X1281" s="106" t="s">
        <v>84</v>
      </c>
      <c r="Z1281" s="107">
        <v>36040</v>
      </c>
      <c r="AA1281" s="106" t="s">
        <v>86</v>
      </c>
    </row>
    <row r="1282" spans="1:27" x14ac:dyDescent="0.25">
      <c r="A1282" s="106" t="s">
        <v>5372</v>
      </c>
      <c r="B1282" s="106" t="s">
        <v>5373</v>
      </c>
      <c r="C1282" s="106" t="s">
        <v>5608</v>
      </c>
      <c r="D1282" s="106" t="s">
        <v>5609</v>
      </c>
      <c r="F1282" s="106" t="s">
        <v>5610</v>
      </c>
      <c r="G1282" s="106" t="s">
        <v>5611</v>
      </c>
      <c r="H1282" s="106" t="s">
        <v>5373</v>
      </c>
      <c r="I1282" s="106" t="s">
        <v>5612</v>
      </c>
      <c r="J1282" s="106" t="s">
        <v>83</v>
      </c>
      <c r="K1282" s="106" t="s">
        <v>84</v>
      </c>
      <c r="M1282" s="107">
        <v>35888</v>
      </c>
      <c r="N1282" s="106" t="s">
        <v>84</v>
      </c>
      <c r="O1282" s="106" t="s">
        <v>37</v>
      </c>
      <c r="P1282" s="107">
        <v>35888</v>
      </c>
      <c r="Q1282" s="106" t="s">
        <v>35</v>
      </c>
      <c r="R1282" s="107">
        <v>36623</v>
      </c>
      <c r="S1282" s="106" t="s">
        <v>35</v>
      </c>
      <c r="T1282" s="107">
        <v>36623</v>
      </c>
      <c r="U1282" s="106" t="s">
        <v>84</v>
      </c>
      <c r="V1282" s="106" t="s">
        <v>35</v>
      </c>
      <c r="W1282" s="107">
        <v>35888</v>
      </c>
      <c r="X1282" s="106" t="s">
        <v>84</v>
      </c>
      <c r="Z1282" s="107">
        <v>35888</v>
      </c>
      <c r="AA1282" s="106" t="s">
        <v>86</v>
      </c>
    </row>
    <row r="1283" spans="1:27" x14ac:dyDescent="0.25">
      <c r="A1283" s="106" t="s">
        <v>5372</v>
      </c>
      <c r="B1283" s="106" t="s">
        <v>5373</v>
      </c>
      <c r="C1283" s="106" t="s">
        <v>5613</v>
      </c>
      <c r="D1283" s="106" t="s">
        <v>5614</v>
      </c>
      <c r="F1283" s="106" t="s">
        <v>5615</v>
      </c>
      <c r="G1283" s="106" t="s">
        <v>5616</v>
      </c>
      <c r="H1283" s="106" t="s">
        <v>5373</v>
      </c>
      <c r="I1283" s="106" t="s">
        <v>5617</v>
      </c>
      <c r="J1283" s="106" t="s">
        <v>116</v>
      </c>
      <c r="K1283" s="106" t="s">
        <v>84</v>
      </c>
      <c r="M1283" s="107">
        <v>38387</v>
      </c>
      <c r="N1283" s="106" t="s">
        <v>84</v>
      </c>
      <c r="O1283" s="106" t="s">
        <v>37</v>
      </c>
      <c r="P1283" s="107">
        <v>38387</v>
      </c>
      <c r="Q1283" s="106" t="s">
        <v>35</v>
      </c>
      <c r="R1283" s="107">
        <v>37510</v>
      </c>
      <c r="S1283" s="106" t="s">
        <v>35</v>
      </c>
      <c r="T1283" s="107">
        <v>37510</v>
      </c>
      <c r="U1283" s="106" t="s">
        <v>84</v>
      </c>
      <c r="V1283" s="106" t="s">
        <v>35</v>
      </c>
      <c r="W1283" s="107">
        <v>38387</v>
      </c>
      <c r="X1283" s="106" t="s">
        <v>85</v>
      </c>
      <c r="AA1283" s="106" t="s">
        <v>86</v>
      </c>
    </row>
    <row r="1284" spans="1:27" x14ac:dyDescent="0.25">
      <c r="A1284" s="106" t="s">
        <v>5372</v>
      </c>
      <c r="B1284" s="106" t="s">
        <v>5373</v>
      </c>
      <c r="C1284" s="106" t="s">
        <v>5618</v>
      </c>
      <c r="D1284" s="106" t="s">
        <v>5619</v>
      </c>
      <c r="F1284" s="106" t="s">
        <v>5620</v>
      </c>
      <c r="G1284" s="106" t="s">
        <v>5621</v>
      </c>
      <c r="H1284" s="106" t="s">
        <v>5373</v>
      </c>
      <c r="I1284" s="106" t="s">
        <v>5622</v>
      </c>
      <c r="J1284" s="106" t="s">
        <v>105</v>
      </c>
      <c r="K1284" s="106" t="s">
        <v>84</v>
      </c>
      <c r="M1284" s="107">
        <v>38989</v>
      </c>
      <c r="N1284" s="106" t="s">
        <v>84</v>
      </c>
      <c r="O1284" s="106" t="s">
        <v>39</v>
      </c>
      <c r="P1284" s="107">
        <v>39295</v>
      </c>
      <c r="Q1284" s="106" t="s">
        <v>35</v>
      </c>
      <c r="R1284" s="107">
        <v>38960</v>
      </c>
      <c r="S1284" s="106" t="s">
        <v>35</v>
      </c>
      <c r="T1284" s="107">
        <v>38960</v>
      </c>
      <c r="U1284" s="106" t="s">
        <v>84</v>
      </c>
      <c r="V1284" s="106" t="s">
        <v>35</v>
      </c>
      <c r="W1284" s="107">
        <v>43005</v>
      </c>
      <c r="X1284" s="106" t="s">
        <v>84</v>
      </c>
      <c r="Y1284" s="106" t="s">
        <v>42</v>
      </c>
      <c r="Z1284" s="107">
        <v>43005</v>
      </c>
      <c r="AA1284" s="106" t="s">
        <v>86</v>
      </c>
    </row>
    <row r="1285" spans="1:27" x14ac:dyDescent="0.25">
      <c r="A1285" s="106" t="s">
        <v>5372</v>
      </c>
      <c r="B1285" s="106" t="s">
        <v>5373</v>
      </c>
      <c r="C1285" s="106" t="s">
        <v>5623</v>
      </c>
      <c r="D1285" s="106" t="s">
        <v>5624</v>
      </c>
      <c r="F1285" s="106" t="s">
        <v>5625</v>
      </c>
      <c r="G1285" s="106" t="s">
        <v>5575</v>
      </c>
      <c r="H1285" s="106" t="s">
        <v>5373</v>
      </c>
      <c r="I1285" s="106" t="s">
        <v>5626</v>
      </c>
      <c r="J1285" s="106" t="s">
        <v>116</v>
      </c>
      <c r="K1285" s="106" t="s">
        <v>84</v>
      </c>
      <c r="M1285" s="107">
        <v>41157</v>
      </c>
      <c r="N1285" s="106" t="s">
        <v>84</v>
      </c>
      <c r="O1285" s="106" t="s">
        <v>37</v>
      </c>
      <c r="P1285" s="107">
        <v>41157</v>
      </c>
      <c r="Q1285" s="106" t="s">
        <v>35</v>
      </c>
      <c r="R1285" s="107">
        <v>41157</v>
      </c>
      <c r="S1285" s="106" t="s">
        <v>35</v>
      </c>
      <c r="T1285" s="107">
        <v>41157</v>
      </c>
      <c r="U1285" s="106" t="s">
        <v>84</v>
      </c>
      <c r="V1285" s="106" t="s">
        <v>35</v>
      </c>
      <c r="W1285" s="107">
        <v>41157</v>
      </c>
      <c r="X1285" s="106" t="s">
        <v>84</v>
      </c>
      <c r="Y1285" s="106" t="s">
        <v>44</v>
      </c>
      <c r="Z1285" s="107">
        <v>41157</v>
      </c>
      <c r="AA1285" s="106" t="s">
        <v>86</v>
      </c>
    </row>
    <row r="1286" spans="1:27" x14ac:dyDescent="0.25">
      <c r="A1286" s="106" t="s">
        <v>5372</v>
      </c>
      <c r="B1286" s="106" t="s">
        <v>5373</v>
      </c>
      <c r="C1286" s="106" t="s">
        <v>5627</v>
      </c>
      <c r="D1286" s="106" t="s">
        <v>5628</v>
      </c>
      <c r="F1286" s="106" t="s">
        <v>5629</v>
      </c>
      <c r="G1286" s="106" t="s">
        <v>5630</v>
      </c>
      <c r="H1286" s="106" t="s">
        <v>5373</v>
      </c>
      <c r="I1286" s="106" t="s">
        <v>5631</v>
      </c>
      <c r="J1286" s="106" t="s">
        <v>105</v>
      </c>
      <c r="K1286" s="106" t="s">
        <v>84</v>
      </c>
      <c r="M1286" s="107">
        <v>44757</v>
      </c>
      <c r="N1286" s="106" t="s">
        <v>84</v>
      </c>
      <c r="O1286" s="106" t="s">
        <v>39</v>
      </c>
      <c r="P1286" s="107">
        <v>44757</v>
      </c>
      <c r="Q1286" s="106" t="s">
        <v>35</v>
      </c>
      <c r="R1286" s="107">
        <v>38058</v>
      </c>
      <c r="S1286" s="106" t="s">
        <v>35</v>
      </c>
      <c r="T1286" s="107">
        <v>38058</v>
      </c>
      <c r="U1286" s="106" t="s">
        <v>84</v>
      </c>
      <c r="V1286" s="106" t="s">
        <v>35</v>
      </c>
      <c r="W1286" s="107">
        <v>45068</v>
      </c>
      <c r="X1286" s="106" t="s">
        <v>85</v>
      </c>
      <c r="AA1286" s="106" t="s">
        <v>86</v>
      </c>
    </row>
    <row r="1287" spans="1:27" x14ac:dyDescent="0.25">
      <c r="A1287" s="106" t="s">
        <v>5372</v>
      </c>
      <c r="B1287" s="106" t="s">
        <v>5373</v>
      </c>
      <c r="C1287" s="106" t="s">
        <v>5632</v>
      </c>
      <c r="D1287" s="106" t="s">
        <v>5633</v>
      </c>
      <c r="F1287" s="106" t="s">
        <v>5634</v>
      </c>
      <c r="G1287" s="106" t="s">
        <v>5621</v>
      </c>
      <c r="H1287" s="106" t="s">
        <v>5373</v>
      </c>
      <c r="I1287" s="106" t="s">
        <v>5622</v>
      </c>
      <c r="J1287" s="106" t="s">
        <v>105</v>
      </c>
      <c r="K1287" s="106" t="s">
        <v>84</v>
      </c>
      <c r="M1287" s="107">
        <v>38260</v>
      </c>
      <c r="N1287" s="106" t="s">
        <v>84</v>
      </c>
      <c r="O1287" s="106" t="s">
        <v>39</v>
      </c>
      <c r="P1287" s="107">
        <v>38260</v>
      </c>
      <c r="Q1287" s="106" t="s">
        <v>35</v>
      </c>
      <c r="R1287" s="107">
        <v>44357</v>
      </c>
      <c r="S1287" s="106" t="s">
        <v>35</v>
      </c>
      <c r="T1287" s="107">
        <v>36391</v>
      </c>
      <c r="U1287" s="106" t="s">
        <v>84</v>
      </c>
      <c r="V1287" s="106" t="s">
        <v>35</v>
      </c>
      <c r="W1287" s="107">
        <v>44357</v>
      </c>
      <c r="X1287" s="106" t="s">
        <v>85</v>
      </c>
      <c r="AA1287" s="106" t="s">
        <v>86</v>
      </c>
    </row>
    <row r="1288" spans="1:27" x14ac:dyDescent="0.25">
      <c r="A1288" s="106" t="s">
        <v>5372</v>
      </c>
      <c r="B1288" s="106" t="s">
        <v>5373</v>
      </c>
      <c r="C1288" s="106" t="s">
        <v>5635</v>
      </c>
      <c r="D1288" s="106" t="s">
        <v>5636</v>
      </c>
      <c r="F1288" s="106" t="s">
        <v>5637</v>
      </c>
      <c r="G1288" s="106" t="s">
        <v>5442</v>
      </c>
      <c r="H1288" s="106" t="s">
        <v>5373</v>
      </c>
      <c r="I1288" s="106" t="s">
        <v>5443</v>
      </c>
      <c r="J1288" s="106" t="s">
        <v>116</v>
      </c>
      <c r="K1288" s="106" t="s">
        <v>84</v>
      </c>
      <c r="M1288" s="107">
        <v>36433</v>
      </c>
      <c r="N1288" s="106" t="s">
        <v>84</v>
      </c>
      <c r="O1288" s="106" t="s">
        <v>37</v>
      </c>
      <c r="P1288" s="107">
        <v>36433</v>
      </c>
      <c r="Q1288" s="106" t="s">
        <v>35</v>
      </c>
      <c r="R1288" s="107">
        <v>36453</v>
      </c>
      <c r="S1288" s="106" t="s">
        <v>35</v>
      </c>
      <c r="T1288" s="107">
        <v>36453</v>
      </c>
      <c r="U1288" s="106" t="s">
        <v>84</v>
      </c>
      <c r="V1288" s="106" t="s">
        <v>35</v>
      </c>
      <c r="W1288" s="107">
        <v>36433</v>
      </c>
      <c r="X1288" s="106" t="s">
        <v>84</v>
      </c>
      <c r="Y1288" s="106" t="s">
        <v>36</v>
      </c>
      <c r="Z1288" s="107">
        <v>36433</v>
      </c>
      <c r="AA1288" s="106" t="s">
        <v>86</v>
      </c>
    </row>
    <row r="1289" spans="1:27" x14ac:dyDescent="0.25">
      <c r="A1289" s="106" t="s">
        <v>5372</v>
      </c>
      <c r="B1289" s="106" t="s">
        <v>5373</v>
      </c>
      <c r="C1289" s="106" t="s">
        <v>5638</v>
      </c>
      <c r="D1289" s="106" t="s">
        <v>5639</v>
      </c>
      <c r="F1289" s="106" t="s">
        <v>5640</v>
      </c>
      <c r="G1289" s="106" t="s">
        <v>4012</v>
      </c>
      <c r="H1289" s="106" t="s">
        <v>5373</v>
      </c>
      <c r="I1289" s="106" t="s">
        <v>5641</v>
      </c>
      <c r="K1289" s="106" t="s">
        <v>85</v>
      </c>
      <c r="N1289" s="106" t="s">
        <v>85</v>
      </c>
      <c r="U1289" s="106" t="s">
        <v>85</v>
      </c>
      <c r="X1289" s="106" t="s">
        <v>85</v>
      </c>
      <c r="AA1289" s="106" t="s">
        <v>86</v>
      </c>
    </row>
    <row r="1290" spans="1:27" x14ac:dyDescent="0.25">
      <c r="A1290" s="106" t="s">
        <v>5372</v>
      </c>
      <c r="B1290" s="106" t="s">
        <v>5373</v>
      </c>
      <c r="C1290" s="106" t="s">
        <v>5642</v>
      </c>
      <c r="D1290" s="106" t="s">
        <v>5643</v>
      </c>
      <c r="F1290" s="106" t="s">
        <v>5644</v>
      </c>
      <c r="G1290" s="106" t="s">
        <v>5645</v>
      </c>
      <c r="H1290" s="106" t="s">
        <v>5373</v>
      </c>
      <c r="I1290" s="106" t="s">
        <v>5646</v>
      </c>
      <c r="J1290" s="106" t="s">
        <v>116</v>
      </c>
      <c r="K1290" s="106" t="s">
        <v>84</v>
      </c>
      <c r="M1290" s="107">
        <v>41156</v>
      </c>
      <c r="N1290" s="106" t="s">
        <v>84</v>
      </c>
      <c r="O1290" s="106" t="s">
        <v>37</v>
      </c>
      <c r="P1290" s="107">
        <v>41156</v>
      </c>
      <c r="Q1290" s="106" t="s">
        <v>35</v>
      </c>
      <c r="R1290" s="107">
        <v>41156</v>
      </c>
      <c r="S1290" s="106" t="s">
        <v>35</v>
      </c>
      <c r="T1290" s="107">
        <v>41156</v>
      </c>
      <c r="U1290" s="106" t="s">
        <v>84</v>
      </c>
      <c r="V1290" s="106" t="s">
        <v>35</v>
      </c>
      <c r="W1290" s="107">
        <v>41164</v>
      </c>
      <c r="X1290" s="106" t="s">
        <v>84</v>
      </c>
      <c r="Y1290" s="106" t="s">
        <v>36</v>
      </c>
      <c r="Z1290" s="107">
        <v>41164</v>
      </c>
      <c r="AA1290" s="106" t="s">
        <v>86</v>
      </c>
    </row>
    <row r="1291" spans="1:27" x14ac:dyDescent="0.25">
      <c r="A1291" s="106" t="s">
        <v>5372</v>
      </c>
      <c r="B1291" s="106" t="s">
        <v>5373</v>
      </c>
      <c r="C1291" s="106" t="s">
        <v>5647</v>
      </c>
      <c r="D1291" s="106" t="s">
        <v>5648</v>
      </c>
      <c r="F1291" s="106" t="s">
        <v>5649</v>
      </c>
      <c r="G1291" s="106" t="s">
        <v>5650</v>
      </c>
      <c r="H1291" s="106" t="s">
        <v>5373</v>
      </c>
      <c r="I1291" s="106" t="s">
        <v>5651</v>
      </c>
      <c r="J1291" s="106" t="s">
        <v>116</v>
      </c>
      <c r="K1291" s="106" t="s">
        <v>84</v>
      </c>
      <c r="M1291" s="107">
        <v>39721</v>
      </c>
      <c r="N1291" s="106" t="s">
        <v>84</v>
      </c>
      <c r="O1291" s="106" t="s">
        <v>39</v>
      </c>
      <c r="P1291" s="107">
        <v>39721</v>
      </c>
      <c r="Q1291" s="106" t="s">
        <v>35</v>
      </c>
      <c r="R1291" s="107">
        <v>36433</v>
      </c>
      <c r="S1291" s="106" t="s">
        <v>35</v>
      </c>
      <c r="T1291" s="107">
        <v>36433</v>
      </c>
      <c r="U1291" s="106" t="s">
        <v>84</v>
      </c>
      <c r="V1291" s="106" t="s">
        <v>35</v>
      </c>
      <c r="W1291" s="107">
        <v>39871</v>
      </c>
      <c r="X1291" s="106" t="s">
        <v>85</v>
      </c>
      <c r="AA1291" s="106" t="s">
        <v>86</v>
      </c>
    </row>
    <row r="1292" spans="1:27" x14ac:dyDescent="0.25">
      <c r="A1292" s="106" t="s">
        <v>5372</v>
      </c>
      <c r="B1292" s="106" t="s">
        <v>5373</v>
      </c>
      <c r="C1292" s="106" t="s">
        <v>5652</v>
      </c>
      <c r="D1292" s="106" t="s">
        <v>5653</v>
      </c>
      <c r="E1292" s="106" t="s">
        <v>703</v>
      </c>
      <c r="F1292" s="106" t="s">
        <v>5654</v>
      </c>
      <c r="G1292" s="106" t="s">
        <v>5472</v>
      </c>
      <c r="H1292" s="106" t="s">
        <v>5373</v>
      </c>
      <c r="I1292" s="106" t="s">
        <v>5655</v>
      </c>
      <c r="J1292" s="106" t="s">
        <v>105</v>
      </c>
      <c r="K1292" s="106" t="s">
        <v>84</v>
      </c>
      <c r="M1292" s="107">
        <v>37785</v>
      </c>
      <c r="N1292" s="106" t="s">
        <v>84</v>
      </c>
      <c r="P1292" s="107">
        <v>37967</v>
      </c>
      <c r="Q1292" s="106" t="s">
        <v>35</v>
      </c>
      <c r="R1292" s="107">
        <v>39721</v>
      </c>
      <c r="S1292" s="106" t="s">
        <v>35</v>
      </c>
      <c r="T1292" s="107">
        <v>39721</v>
      </c>
      <c r="U1292" s="106" t="s">
        <v>84</v>
      </c>
      <c r="V1292" s="106" t="s">
        <v>35</v>
      </c>
      <c r="W1292" s="107">
        <v>41166</v>
      </c>
      <c r="X1292" s="106" t="s">
        <v>85</v>
      </c>
      <c r="AA1292" s="106" t="s">
        <v>86</v>
      </c>
    </row>
    <row r="1293" spans="1:27" x14ac:dyDescent="0.25">
      <c r="A1293" s="106" t="s">
        <v>5372</v>
      </c>
      <c r="B1293" s="106" t="s">
        <v>5373</v>
      </c>
      <c r="C1293" s="106" t="s">
        <v>5656</v>
      </c>
      <c r="D1293" s="106" t="s">
        <v>5657</v>
      </c>
      <c r="E1293" s="106" t="s">
        <v>703</v>
      </c>
      <c r="F1293" s="106" t="s">
        <v>5658</v>
      </c>
      <c r="G1293" s="106" t="s">
        <v>5472</v>
      </c>
      <c r="H1293" s="106" t="s">
        <v>5373</v>
      </c>
      <c r="I1293" s="106" t="s">
        <v>5659</v>
      </c>
      <c r="J1293" s="106" t="s">
        <v>116</v>
      </c>
      <c r="K1293" s="106" t="s">
        <v>85</v>
      </c>
      <c r="N1293" s="106" t="s">
        <v>85</v>
      </c>
      <c r="Q1293" s="106" t="s">
        <v>35</v>
      </c>
      <c r="R1293" s="107">
        <v>37886</v>
      </c>
      <c r="S1293" s="106" t="s">
        <v>35</v>
      </c>
      <c r="T1293" s="107">
        <v>37505</v>
      </c>
      <c r="U1293" s="106" t="s">
        <v>85</v>
      </c>
      <c r="X1293" s="106" t="s">
        <v>84</v>
      </c>
      <c r="Y1293" s="106" t="s">
        <v>42</v>
      </c>
      <c r="Z1293" s="107">
        <v>43343</v>
      </c>
      <c r="AA1293" s="106" t="s">
        <v>86</v>
      </c>
    </row>
    <row r="1294" spans="1:27" x14ac:dyDescent="0.25">
      <c r="A1294" s="106" t="s">
        <v>5372</v>
      </c>
      <c r="B1294" s="106" t="s">
        <v>5373</v>
      </c>
      <c r="C1294" s="106" t="s">
        <v>5660</v>
      </c>
      <c r="D1294" s="106" t="s">
        <v>5661</v>
      </c>
      <c r="F1294" s="106" t="s">
        <v>5662</v>
      </c>
      <c r="G1294" s="106" t="s">
        <v>5400</v>
      </c>
      <c r="H1294" s="106" t="s">
        <v>5373</v>
      </c>
      <c r="I1294" s="106" t="s">
        <v>5401</v>
      </c>
      <c r="J1294" s="106" t="s">
        <v>105</v>
      </c>
      <c r="K1294" s="106" t="s">
        <v>84</v>
      </c>
      <c r="M1294" s="107">
        <v>39787</v>
      </c>
      <c r="N1294" s="106" t="s">
        <v>84</v>
      </c>
      <c r="O1294" s="106" t="s">
        <v>39</v>
      </c>
      <c r="P1294" s="107">
        <v>39874</v>
      </c>
      <c r="Q1294" s="106" t="s">
        <v>35</v>
      </c>
      <c r="R1294" s="107">
        <v>38859</v>
      </c>
      <c r="S1294" s="106" t="s">
        <v>35</v>
      </c>
      <c r="T1294" s="107">
        <v>38859</v>
      </c>
      <c r="U1294" s="106" t="s">
        <v>84</v>
      </c>
      <c r="V1294" s="106" t="s">
        <v>35</v>
      </c>
      <c r="W1294" s="107">
        <v>40515</v>
      </c>
      <c r="X1294" s="106" t="s">
        <v>84</v>
      </c>
      <c r="Y1294" s="106" t="s">
        <v>42</v>
      </c>
      <c r="Z1294" s="107">
        <v>40515</v>
      </c>
      <c r="AA1294" s="106" t="s">
        <v>86</v>
      </c>
    </row>
    <row r="1295" spans="1:27" x14ac:dyDescent="0.25">
      <c r="A1295" s="106" t="s">
        <v>5372</v>
      </c>
      <c r="B1295" s="106" t="s">
        <v>5373</v>
      </c>
      <c r="C1295" s="106" t="s">
        <v>5663</v>
      </c>
      <c r="D1295" s="106" t="s">
        <v>5664</v>
      </c>
      <c r="E1295" s="106" t="s">
        <v>641</v>
      </c>
      <c r="F1295" s="106" t="s">
        <v>5665</v>
      </c>
      <c r="G1295" s="106" t="s">
        <v>5666</v>
      </c>
      <c r="H1295" s="106" t="s">
        <v>5373</v>
      </c>
      <c r="I1295" s="106" t="s">
        <v>5667</v>
      </c>
      <c r="J1295" s="106" t="s">
        <v>116</v>
      </c>
      <c r="K1295" s="106" t="s">
        <v>85</v>
      </c>
      <c r="N1295" s="106" t="s">
        <v>85</v>
      </c>
      <c r="Q1295" s="106" t="s">
        <v>47</v>
      </c>
      <c r="R1295" s="107">
        <v>42275</v>
      </c>
      <c r="S1295" s="106" t="s">
        <v>350</v>
      </c>
      <c r="T1295" s="107">
        <v>42275</v>
      </c>
      <c r="U1295" s="106" t="s">
        <v>85</v>
      </c>
      <c r="X1295" s="106" t="s">
        <v>85</v>
      </c>
      <c r="AA1295" s="106" t="s">
        <v>86</v>
      </c>
    </row>
    <row r="1296" spans="1:27" x14ac:dyDescent="0.25">
      <c r="A1296" s="106" t="s">
        <v>5372</v>
      </c>
      <c r="B1296" s="106" t="s">
        <v>5373</v>
      </c>
      <c r="C1296" s="106" t="s">
        <v>5668</v>
      </c>
      <c r="D1296" s="106" t="s">
        <v>5669</v>
      </c>
      <c r="E1296" s="106" t="s">
        <v>641</v>
      </c>
      <c r="F1296" s="106" t="s">
        <v>5670</v>
      </c>
      <c r="G1296" s="106" t="s">
        <v>5671</v>
      </c>
      <c r="H1296" s="106" t="s">
        <v>5373</v>
      </c>
      <c r="I1296" s="106" t="s">
        <v>5672</v>
      </c>
      <c r="J1296" s="106" t="s">
        <v>116</v>
      </c>
      <c r="K1296" s="106" t="s">
        <v>85</v>
      </c>
      <c r="N1296" s="106" t="s">
        <v>85</v>
      </c>
      <c r="Q1296" s="106" t="s">
        <v>350</v>
      </c>
      <c r="R1296" s="107">
        <v>38625</v>
      </c>
      <c r="S1296" s="106" t="s">
        <v>47</v>
      </c>
      <c r="T1296" s="107">
        <v>38625</v>
      </c>
      <c r="U1296" s="106" t="s">
        <v>85</v>
      </c>
      <c r="X1296" s="106" t="s">
        <v>85</v>
      </c>
      <c r="AA1296" s="106" t="s">
        <v>86</v>
      </c>
    </row>
    <row r="1297" spans="1:27" x14ac:dyDescent="0.25">
      <c r="A1297" s="106" t="s">
        <v>5372</v>
      </c>
      <c r="B1297" s="106" t="s">
        <v>5373</v>
      </c>
      <c r="C1297" s="106" t="s">
        <v>5673</v>
      </c>
      <c r="D1297" s="106" t="s">
        <v>5674</v>
      </c>
      <c r="F1297" s="106" t="s">
        <v>5675</v>
      </c>
      <c r="G1297" s="106" t="s">
        <v>283</v>
      </c>
      <c r="H1297" s="106" t="s">
        <v>5373</v>
      </c>
      <c r="I1297" s="106" t="s">
        <v>5676</v>
      </c>
      <c r="J1297" s="106" t="s">
        <v>116</v>
      </c>
      <c r="K1297" s="106" t="s">
        <v>84</v>
      </c>
      <c r="M1297" s="107">
        <v>38684</v>
      </c>
      <c r="N1297" s="106" t="s">
        <v>84</v>
      </c>
      <c r="O1297" s="106" t="s">
        <v>39</v>
      </c>
      <c r="P1297" s="107">
        <v>39108</v>
      </c>
      <c r="Q1297" s="106" t="s">
        <v>35</v>
      </c>
      <c r="R1297" s="107">
        <v>38618</v>
      </c>
      <c r="S1297" s="106" t="s">
        <v>35</v>
      </c>
      <c r="T1297" s="107">
        <v>42975</v>
      </c>
      <c r="U1297" s="106" t="s">
        <v>85</v>
      </c>
      <c r="X1297" s="106" t="s">
        <v>85</v>
      </c>
      <c r="AA1297" s="106" t="s">
        <v>86</v>
      </c>
    </row>
    <row r="1298" spans="1:27" x14ac:dyDescent="0.25">
      <c r="A1298" s="106" t="s">
        <v>5372</v>
      </c>
      <c r="B1298" s="106" t="s">
        <v>5373</v>
      </c>
      <c r="C1298" s="106" t="s">
        <v>5677</v>
      </c>
      <c r="D1298" s="106" t="s">
        <v>5678</v>
      </c>
      <c r="F1298" s="106" t="s">
        <v>5679</v>
      </c>
      <c r="G1298" s="106" t="s">
        <v>5382</v>
      </c>
      <c r="H1298" s="106" t="s">
        <v>5373</v>
      </c>
      <c r="I1298" s="106" t="s">
        <v>5680</v>
      </c>
      <c r="J1298" s="106" t="s">
        <v>116</v>
      </c>
      <c r="K1298" s="106" t="s">
        <v>84</v>
      </c>
      <c r="M1298" s="107">
        <v>41572</v>
      </c>
      <c r="N1298" s="106" t="s">
        <v>84</v>
      </c>
      <c r="O1298" s="106" t="s">
        <v>37</v>
      </c>
      <c r="P1298" s="107">
        <v>41572</v>
      </c>
      <c r="Q1298" s="106" t="s">
        <v>35</v>
      </c>
      <c r="R1298" s="107">
        <v>41282</v>
      </c>
      <c r="S1298" s="106" t="s">
        <v>35</v>
      </c>
      <c r="T1298" s="107">
        <v>41282</v>
      </c>
      <c r="U1298" s="106" t="s">
        <v>85</v>
      </c>
      <c r="X1298" s="106" t="s">
        <v>84</v>
      </c>
      <c r="Y1298" s="106" t="s">
        <v>36</v>
      </c>
      <c r="Z1298" s="107">
        <v>42641</v>
      </c>
      <c r="AA1298" s="106" t="s">
        <v>86</v>
      </c>
    </row>
    <row r="1299" spans="1:27" x14ac:dyDescent="0.25">
      <c r="A1299" s="106" t="s">
        <v>5372</v>
      </c>
      <c r="B1299" s="106" t="s">
        <v>5373</v>
      </c>
      <c r="C1299" s="106" t="s">
        <v>5681</v>
      </c>
      <c r="D1299" s="106" t="s">
        <v>5682</v>
      </c>
      <c r="E1299" s="106" t="s">
        <v>641</v>
      </c>
      <c r="F1299" s="106" t="s">
        <v>5683</v>
      </c>
      <c r="G1299" s="106" t="s">
        <v>5684</v>
      </c>
      <c r="H1299" s="106" t="s">
        <v>5373</v>
      </c>
      <c r="I1299" s="106" t="s">
        <v>5685</v>
      </c>
      <c r="J1299" s="106" t="s">
        <v>105</v>
      </c>
      <c r="K1299" s="106" t="s">
        <v>85</v>
      </c>
      <c r="N1299" s="106" t="s">
        <v>85</v>
      </c>
      <c r="Q1299" s="106" t="s">
        <v>35</v>
      </c>
      <c r="R1299" s="107">
        <v>41907</v>
      </c>
      <c r="S1299" s="106" t="s">
        <v>35</v>
      </c>
      <c r="T1299" s="107">
        <v>41907</v>
      </c>
      <c r="U1299" s="106" t="s">
        <v>85</v>
      </c>
      <c r="X1299" s="106" t="s">
        <v>85</v>
      </c>
      <c r="AA1299" s="106" t="s">
        <v>86</v>
      </c>
    </row>
    <row r="1300" spans="1:27" x14ac:dyDescent="0.25">
      <c r="A1300" s="106" t="s">
        <v>5372</v>
      </c>
      <c r="B1300" s="106" t="s">
        <v>5373</v>
      </c>
      <c r="C1300" s="106" t="s">
        <v>5686</v>
      </c>
      <c r="D1300" s="106" t="s">
        <v>5687</v>
      </c>
      <c r="F1300" s="106" t="s">
        <v>5688</v>
      </c>
      <c r="G1300" s="106" t="s">
        <v>5689</v>
      </c>
      <c r="H1300" s="106" t="s">
        <v>5373</v>
      </c>
      <c r="I1300" s="106" t="s">
        <v>5690</v>
      </c>
      <c r="J1300" s="106" t="s">
        <v>116</v>
      </c>
      <c r="K1300" s="106" t="s">
        <v>84</v>
      </c>
      <c r="M1300" s="107">
        <v>39216</v>
      </c>
      <c r="N1300" s="106" t="s">
        <v>84</v>
      </c>
      <c r="O1300" s="106" t="s">
        <v>37</v>
      </c>
      <c r="P1300" s="107">
        <v>39216</v>
      </c>
      <c r="Q1300" s="106" t="s">
        <v>35</v>
      </c>
      <c r="R1300" s="107">
        <v>40154</v>
      </c>
      <c r="S1300" s="106" t="s">
        <v>35</v>
      </c>
      <c r="T1300" s="107">
        <v>40154</v>
      </c>
      <c r="U1300" s="106" t="s">
        <v>84</v>
      </c>
      <c r="V1300" s="106" t="s">
        <v>35</v>
      </c>
      <c r="W1300" s="107">
        <v>40154</v>
      </c>
      <c r="X1300" s="106" t="s">
        <v>84</v>
      </c>
      <c r="Y1300" s="106" t="s">
        <v>36</v>
      </c>
      <c r="Z1300" s="107">
        <v>40154</v>
      </c>
      <c r="AA1300" s="106" t="s">
        <v>86</v>
      </c>
    </row>
    <row r="1301" spans="1:27" x14ac:dyDescent="0.25">
      <c r="A1301" s="106" t="s">
        <v>5372</v>
      </c>
      <c r="B1301" s="106" t="s">
        <v>5373</v>
      </c>
      <c r="C1301" s="106" t="s">
        <v>5691</v>
      </c>
      <c r="D1301" s="106" t="s">
        <v>5692</v>
      </c>
      <c r="F1301" s="106" t="s">
        <v>5693</v>
      </c>
      <c r="G1301" s="106" t="s">
        <v>5694</v>
      </c>
      <c r="H1301" s="106" t="s">
        <v>5373</v>
      </c>
      <c r="I1301" s="106" t="s">
        <v>5695</v>
      </c>
      <c r="J1301" s="106" t="s">
        <v>116</v>
      </c>
      <c r="K1301" s="106" t="s">
        <v>84</v>
      </c>
      <c r="M1301" s="107">
        <v>36836</v>
      </c>
      <c r="N1301" s="106" t="s">
        <v>84</v>
      </c>
      <c r="O1301" s="106" t="s">
        <v>37</v>
      </c>
      <c r="P1301" s="107">
        <v>36836</v>
      </c>
      <c r="Q1301" s="106" t="s">
        <v>35</v>
      </c>
      <c r="R1301" s="107">
        <v>41712</v>
      </c>
      <c r="S1301" s="106" t="s">
        <v>35</v>
      </c>
      <c r="T1301" s="107">
        <v>41712</v>
      </c>
      <c r="U1301" s="106" t="s">
        <v>84</v>
      </c>
      <c r="V1301" s="106" t="s">
        <v>35</v>
      </c>
      <c r="W1301" s="107">
        <v>41985</v>
      </c>
      <c r="X1301" s="106" t="s">
        <v>84</v>
      </c>
      <c r="Y1301" s="106" t="s">
        <v>36</v>
      </c>
      <c r="Z1301" s="107">
        <v>41985</v>
      </c>
      <c r="AA1301" s="106" t="s">
        <v>86</v>
      </c>
    </row>
    <row r="1302" spans="1:27" x14ac:dyDescent="0.25">
      <c r="A1302" s="106" t="s">
        <v>5372</v>
      </c>
      <c r="B1302" s="106" t="s">
        <v>5373</v>
      </c>
      <c r="C1302" s="106" t="s">
        <v>5696</v>
      </c>
      <c r="D1302" s="106" t="s">
        <v>5697</v>
      </c>
      <c r="F1302" s="106" t="s">
        <v>5698</v>
      </c>
      <c r="G1302" s="106" t="s">
        <v>5377</v>
      </c>
      <c r="H1302" s="106" t="s">
        <v>5373</v>
      </c>
      <c r="I1302" s="106" t="s">
        <v>5558</v>
      </c>
      <c r="J1302" s="106" t="s">
        <v>83</v>
      </c>
      <c r="K1302" s="106" t="s">
        <v>84</v>
      </c>
      <c r="M1302" s="107">
        <v>36433</v>
      </c>
      <c r="N1302" s="106" t="s">
        <v>84</v>
      </c>
      <c r="P1302" s="107">
        <v>36798</v>
      </c>
      <c r="Q1302" s="106" t="s">
        <v>35</v>
      </c>
      <c r="R1302" s="107">
        <v>35700</v>
      </c>
      <c r="S1302" s="106" t="s">
        <v>35</v>
      </c>
      <c r="T1302" s="107">
        <v>36798</v>
      </c>
      <c r="U1302" s="106" t="s">
        <v>84</v>
      </c>
      <c r="V1302" s="106" t="s">
        <v>35</v>
      </c>
      <c r="W1302" s="107">
        <v>36798</v>
      </c>
      <c r="X1302" s="106" t="s">
        <v>85</v>
      </c>
      <c r="AA1302" s="106" t="s">
        <v>86</v>
      </c>
    </row>
    <row r="1303" spans="1:27" x14ac:dyDescent="0.25">
      <c r="A1303" s="106" t="s">
        <v>5372</v>
      </c>
      <c r="B1303" s="106" t="s">
        <v>5699</v>
      </c>
      <c r="C1303" s="106" t="s">
        <v>5700</v>
      </c>
      <c r="D1303" s="106" t="s">
        <v>5701</v>
      </c>
      <c r="F1303" s="106" t="s">
        <v>5702</v>
      </c>
      <c r="G1303" s="106" t="s">
        <v>5703</v>
      </c>
      <c r="H1303" s="106" t="s">
        <v>5699</v>
      </c>
      <c r="I1303" s="106" t="s">
        <v>5704</v>
      </c>
      <c r="J1303" s="106" t="s">
        <v>105</v>
      </c>
      <c r="K1303" s="106" t="s">
        <v>84</v>
      </c>
      <c r="M1303" s="107">
        <v>34724</v>
      </c>
      <c r="N1303" s="106" t="s">
        <v>84</v>
      </c>
      <c r="O1303" s="106" t="s">
        <v>39</v>
      </c>
      <c r="P1303" s="107">
        <v>35210</v>
      </c>
      <c r="Q1303" s="106" t="s">
        <v>35</v>
      </c>
      <c r="R1303" s="107">
        <v>38700</v>
      </c>
      <c r="S1303" s="106" t="s">
        <v>35</v>
      </c>
      <c r="T1303" s="107">
        <v>38700</v>
      </c>
      <c r="U1303" s="106" t="s">
        <v>85</v>
      </c>
      <c r="X1303" s="106" t="s">
        <v>85</v>
      </c>
      <c r="AA1303" s="106" t="s">
        <v>86</v>
      </c>
    </row>
    <row r="1304" spans="1:27" x14ac:dyDescent="0.25">
      <c r="A1304" s="106" t="s">
        <v>5372</v>
      </c>
      <c r="B1304" s="106" t="s">
        <v>5699</v>
      </c>
      <c r="C1304" s="106" t="s">
        <v>5705</v>
      </c>
      <c r="D1304" s="106" t="s">
        <v>5706</v>
      </c>
      <c r="F1304" s="106" t="s">
        <v>5707</v>
      </c>
      <c r="G1304" s="106" t="s">
        <v>5708</v>
      </c>
      <c r="H1304" s="106" t="s">
        <v>5699</v>
      </c>
      <c r="I1304" s="106" t="s">
        <v>5709</v>
      </c>
      <c r="J1304" s="106" t="s">
        <v>116</v>
      </c>
      <c r="K1304" s="106" t="s">
        <v>84</v>
      </c>
      <c r="M1304" s="107">
        <v>38896</v>
      </c>
      <c r="N1304" s="106" t="s">
        <v>84</v>
      </c>
      <c r="O1304" s="106" t="s">
        <v>37</v>
      </c>
      <c r="P1304" s="107">
        <v>38896</v>
      </c>
      <c r="Q1304" s="106" t="s">
        <v>35</v>
      </c>
      <c r="R1304" s="107">
        <v>38896</v>
      </c>
      <c r="S1304" s="106" t="s">
        <v>35</v>
      </c>
      <c r="T1304" s="107">
        <v>38896</v>
      </c>
      <c r="U1304" s="106" t="s">
        <v>85</v>
      </c>
      <c r="X1304" s="106" t="s">
        <v>84</v>
      </c>
      <c r="Z1304" s="107">
        <v>38896</v>
      </c>
      <c r="AA1304" s="106" t="s">
        <v>86</v>
      </c>
    </row>
    <row r="1305" spans="1:27" x14ac:dyDescent="0.25">
      <c r="A1305" s="106" t="s">
        <v>5372</v>
      </c>
      <c r="B1305" s="106" t="s">
        <v>5699</v>
      </c>
      <c r="C1305" s="106" t="s">
        <v>5710</v>
      </c>
      <c r="D1305" s="106" t="s">
        <v>3173</v>
      </c>
      <c r="F1305" s="106" t="s">
        <v>5711</v>
      </c>
      <c r="G1305" s="106" t="s">
        <v>5712</v>
      </c>
      <c r="H1305" s="106" t="s">
        <v>5699</v>
      </c>
      <c r="I1305" s="106" t="s">
        <v>5713</v>
      </c>
      <c r="J1305" s="106" t="s">
        <v>105</v>
      </c>
      <c r="K1305" s="106" t="s">
        <v>84</v>
      </c>
      <c r="M1305" s="107">
        <v>40241</v>
      </c>
      <c r="N1305" s="106" t="s">
        <v>84</v>
      </c>
      <c r="O1305" s="106" t="s">
        <v>39</v>
      </c>
      <c r="P1305" s="107">
        <v>40241</v>
      </c>
      <c r="Q1305" s="106" t="s">
        <v>35</v>
      </c>
      <c r="R1305" s="107">
        <v>40241</v>
      </c>
      <c r="S1305" s="106" t="s">
        <v>35</v>
      </c>
      <c r="T1305" s="107">
        <v>40241</v>
      </c>
      <c r="U1305" s="106" t="s">
        <v>85</v>
      </c>
      <c r="X1305" s="106" t="s">
        <v>85</v>
      </c>
      <c r="AA1305" s="106" t="s">
        <v>86</v>
      </c>
    </row>
    <row r="1306" spans="1:27" x14ac:dyDescent="0.25">
      <c r="A1306" s="106" t="s">
        <v>5372</v>
      </c>
      <c r="B1306" s="106" t="s">
        <v>5699</v>
      </c>
      <c r="C1306" s="106" t="s">
        <v>5714</v>
      </c>
      <c r="D1306" s="106" t="s">
        <v>5715</v>
      </c>
      <c r="F1306" s="106" t="s">
        <v>5716</v>
      </c>
      <c r="G1306" s="106" t="s">
        <v>5717</v>
      </c>
      <c r="H1306" s="106" t="s">
        <v>5699</v>
      </c>
      <c r="I1306" s="106" t="s">
        <v>5718</v>
      </c>
      <c r="J1306" s="106" t="s">
        <v>83</v>
      </c>
      <c r="K1306" s="106" t="s">
        <v>84</v>
      </c>
      <c r="M1306" s="107">
        <v>42228</v>
      </c>
      <c r="N1306" s="106" t="s">
        <v>84</v>
      </c>
      <c r="O1306" s="106" t="s">
        <v>37</v>
      </c>
      <c r="P1306" s="107">
        <v>42228</v>
      </c>
      <c r="Q1306" s="106" t="s">
        <v>35</v>
      </c>
      <c r="R1306" s="107">
        <v>40819</v>
      </c>
      <c r="S1306" s="106" t="s">
        <v>35</v>
      </c>
      <c r="T1306" s="107">
        <v>41439</v>
      </c>
      <c r="U1306" s="106" t="s">
        <v>84</v>
      </c>
      <c r="V1306" s="106" t="s">
        <v>35</v>
      </c>
      <c r="W1306" s="107">
        <v>42909</v>
      </c>
      <c r="X1306" s="106" t="s">
        <v>84</v>
      </c>
      <c r="Y1306" s="106" t="s">
        <v>44</v>
      </c>
      <c r="Z1306" s="107">
        <v>42909</v>
      </c>
      <c r="AA1306" s="106" t="s">
        <v>86</v>
      </c>
    </row>
    <row r="1307" spans="1:27" x14ac:dyDescent="0.25">
      <c r="A1307" s="106" t="s">
        <v>5372</v>
      </c>
      <c r="B1307" s="106" t="s">
        <v>5699</v>
      </c>
      <c r="C1307" s="106" t="s">
        <v>5719</v>
      </c>
      <c r="D1307" s="106" t="s">
        <v>5720</v>
      </c>
      <c r="F1307" s="106" t="s">
        <v>5721</v>
      </c>
      <c r="G1307" s="106" t="s">
        <v>5722</v>
      </c>
      <c r="H1307" s="106" t="s">
        <v>5699</v>
      </c>
      <c r="I1307" s="106" t="s">
        <v>5723</v>
      </c>
      <c r="J1307" s="106" t="s">
        <v>116</v>
      </c>
      <c r="K1307" s="106" t="s">
        <v>84</v>
      </c>
      <c r="M1307" s="107">
        <v>38856</v>
      </c>
      <c r="N1307" s="106" t="s">
        <v>84</v>
      </c>
      <c r="O1307" s="106" t="s">
        <v>37</v>
      </c>
      <c r="P1307" s="107">
        <v>40417</v>
      </c>
      <c r="Q1307" s="106" t="s">
        <v>35</v>
      </c>
      <c r="R1307" s="107">
        <v>39542</v>
      </c>
      <c r="S1307" s="106" t="s">
        <v>35</v>
      </c>
      <c r="T1307" s="107">
        <v>39542</v>
      </c>
      <c r="U1307" s="106" t="s">
        <v>84</v>
      </c>
      <c r="V1307" s="106" t="s">
        <v>35</v>
      </c>
      <c r="W1307" s="107">
        <v>40562</v>
      </c>
      <c r="X1307" s="106" t="s">
        <v>84</v>
      </c>
      <c r="Z1307" s="107">
        <v>40562</v>
      </c>
      <c r="AA1307" s="106" t="s">
        <v>86</v>
      </c>
    </row>
    <row r="1308" spans="1:27" x14ac:dyDescent="0.25">
      <c r="A1308" s="106" t="s">
        <v>5372</v>
      </c>
      <c r="B1308" s="106" t="s">
        <v>5699</v>
      </c>
      <c r="C1308" s="106" t="s">
        <v>5724</v>
      </c>
      <c r="D1308" s="106" t="s">
        <v>5725</v>
      </c>
      <c r="F1308" s="106" t="s">
        <v>5726</v>
      </c>
      <c r="G1308" s="106" t="s">
        <v>5727</v>
      </c>
      <c r="H1308" s="106" t="s">
        <v>5699</v>
      </c>
      <c r="I1308" s="106" t="s">
        <v>5728</v>
      </c>
      <c r="J1308" s="106" t="s">
        <v>105</v>
      </c>
      <c r="K1308" s="106" t="s">
        <v>84</v>
      </c>
      <c r="M1308" s="107">
        <v>38945</v>
      </c>
      <c r="N1308" s="106" t="s">
        <v>84</v>
      </c>
      <c r="O1308" s="106" t="s">
        <v>37</v>
      </c>
      <c r="P1308" s="107">
        <v>38945</v>
      </c>
      <c r="Q1308" s="106" t="s">
        <v>35</v>
      </c>
      <c r="R1308" s="107">
        <v>38937</v>
      </c>
      <c r="S1308" s="106" t="s">
        <v>35</v>
      </c>
      <c r="T1308" s="107">
        <v>38945</v>
      </c>
      <c r="U1308" s="106" t="s">
        <v>84</v>
      </c>
      <c r="V1308" s="106" t="s">
        <v>35</v>
      </c>
      <c r="W1308" s="107">
        <v>44063</v>
      </c>
      <c r="X1308" s="106" t="s">
        <v>84</v>
      </c>
      <c r="Y1308" s="106" t="s">
        <v>44</v>
      </c>
      <c r="Z1308" s="107">
        <v>39532</v>
      </c>
      <c r="AA1308" s="106" t="s">
        <v>86</v>
      </c>
    </row>
    <row r="1309" spans="1:27" x14ac:dyDescent="0.25">
      <c r="A1309" s="106" t="s">
        <v>5372</v>
      </c>
      <c r="B1309" s="106" t="s">
        <v>5699</v>
      </c>
      <c r="C1309" s="106" t="s">
        <v>5729</v>
      </c>
      <c r="D1309" s="106" t="s">
        <v>5730</v>
      </c>
      <c r="F1309" s="106" t="s">
        <v>5731</v>
      </c>
      <c r="G1309" s="106" t="s">
        <v>5732</v>
      </c>
      <c r="H1309" s="106" t="s">
        <v>5699</v>
      </c>
      <c r="I1309" s="106" t="s">
        <v>5733</v>
      </c>
      <c r="J1309" s="106" t="s">
        <v>83</v>
      </c>
      <c r="K1309" s="106" t="s">
        <v>84</v>
      </c>
      <c r="M1309" s="107">
        <v>39819</v>
      </c>
      <c r="N1309" s="106" t="s">
        <v>84</v>
      </c>
      <c r="O1309" s="106" t="s">
        <v>39</v>
      </c>
      <c r="P1309" s="107">
        <v>41226</v>
      </c>
      <c r="Q1309" s="106" t="s">
        <v>35</v>
      </c>
      <c r="R1309" s="107">
        <v>35703</v>
      </c>
      <c r="S1309" s="106" t="s">
        <v>35</v>
      </c>
      <c r="T1309" s="107">
        <v>37893</v>
      </c>
      <c r="U1309" s="106" t="s">
        <v>85</v>
      </c>
      <c r="X1309" s="106" t="s">
        <v>85</v>
      </c>
      <c r="AA1309" s="106" t="s">
        <v>86</v>
      </c>
    </row>
    <row r="1310" spans="1:27" x14ac:dyDescent="0.25">
      <c r="A1310" s="106" t="s">
        <v>5372</v>
      </c>
      <c r="B1310" s="106" t="s">
        <v>5699</v>
      </c>
      <c r="C1310" s="106" t="s">
        <v>5734</v>
      </c>
      <c r="D1310" s="106" t="s">
        <v>5735</v>
      </c>
      <c r="F1310" s="106" t="s">
        <v>5736</v>
      </c>
      <c r="G1310" s="106" t="s">
        <v>5703</v>
      </c>
      <c r="H1310" s="106" t="s">
        <v>5699</v>
      </c>
      <c r="I1310" s="106" t="s">
        <v>5737</v>
      </c>
      <c r="J1310" s="106" t="s">
        <v>83</v>
      </c>
      <c r="K1310" s="106" t="s">
        <v>84</v>
      </c>
      <c r="M1310" s="107">
        <v>38974</v>
      </c>
      <c r="N1310" s="106" t="s">
        <v>84</v>
      </c>
      <c r="O1310" s="106" t="s">
        <v>39</v>
      </c>
      <c r="P1310" s="107">
        <v>38974</v>
      </c>
      <c r="Q1310" s="106" t="s">
        <v>35</v>
      </c>
      <c r="R1310" s="107">
        <v>36390</v>
      </c>
      <c r="S1310" s="106" t="s">
        <v>47</v>
      </c>
      <c r="T1310" s="107">
        <v>44963</v>
      </c>
      <c r="U1310" s="106" t="s">
        <v>85</v>
      </c>
      <c r="X1310" s="106" t="s">
        <v>85</v>
      </c>
      <c r="AA1310" s="106" t="s">
        <v>86</v>
      </c>
    </row>
    <row r="1311" spans="1:27" x14ac:dyDescent="0.25">
      <c r="A1311" s="106" t="s">
        <v>5372</v>
      </c>
      <c r="B1311" s="106" t="s">
        <v>5699</v>
      </c>
      <c r="C1311" s="106" t="s">
        <v>5738</v>
      </c>
      <c r="D1311" s="106" t="s">
        <v>5739</v>
      </c>
      <c r="F1311" s="106" t="s">
        <v>5740</v>
      </c>
      <c r="G1311" s="106" t="s">
        <v>5741</v>
      </c>
      <c r="H1311" s="106" t="s">
        <v>5699</v>
      </c>
      <c r="I1311" s="106" t="s">
        <v>5742</v>
      </c>
      <c r="K1311" s="106" t="s">
        <v>84</v>
      </c>
      <c r="M1311" s="107">
        <v>38008</v>
      </c>
      <c r="N1311" s="106" t="s">
        <v>84</v>
      </c>
      <c r="O1311" s="106" t="s">
        <v>39</v>
      </c>
      <c r="P1311" s="107">
        <v>38008</v>
      </c>
      <c r="Q1311" s="106" t="s">
        <v>35</v>
      </c>
      <c r="R1311" s="107">
        <v>38008</v>
      </c>
      <c r="S1311" s="106" t="s">
        <v>35</v>
      </c>
      <c r="T1311" s="107">
        <v>38008</v>
      </c>
      <c r="U1311" s="106" t="s">
        <v>84</v>
      </c>
      <c r="V1311" s="106" t="s">
        <v>35</v>
      </c>
      <c r="W1311" s="107">
        <v>44098</v>
      </c>
      <c r="X1311" s="106" t="s">
        <v>84</v>
      </c>
      <c r="Z1311" s="107">
        <v>38008</v>
      </c>
      <c r="AA1311" s="106" t="s">
        <v>86</v>
      </c>
    </row>
    <row r="1312" spans="1:27" x14ac:dyDescent="0.25">
      <c r="A1312" s="106" t="s">
        <v>5372</v>
      </c>
      <c r="B1312" s="106" t="s">
        <v>5699</v>
      </c>
      <c r="C1312" s="106" t="s">
        <v>5743</v>
      </c>
      <c r="D1312" s="106" t="s">
        <v>5744</v>
      </c>
      <c r="F1312" s="106" t="s">
        <v>5745</v>
      </c>
      <c r="G1312" s="106" t="s">
        <v>5703</v>
      </c>
      <c r="H1312" s="106" t="s">
        <v>5699</v>
      </c>
      <c r="I1312" s="106" t="s">
        <v>5746</v>
      </c>
      <c r="J1312" s="106" t="s">
        <v>116</v>
      </c>
      <c r="K1312" s="106" t="s">
        <v>84</v>
      </c>
      <c r="M1312" s="107">
        <v>40023</v>
      </c>
      <c r="N1312" s="106" t="s">
        <v>84</v>
      </c>
      <c r="O1312" s="106" t="s">
        <v>37</v>
      </c>
      <c r="P1312" s="107">
        <v>40023</v>
      </c>
      <c r="Q1312" s="106" t="s">
        <v>35</v>
      </c>
      <c r="R1312" s="107">
        <v>40023</v>
      </c>
      <c r="S1312" s="106" t="s">
        <v>35</v>
      </c>
      <c r="T1312" s="107">
        <v>40023</v>
      </c>
      <c r="U1312" s="106" t="s">
        <v>84</v>
      </c>
      <c r="V1312" s="106" t="s">
        <v>35</v>
      </c>
      <c r="W1312" s="107">
        <v>40119</v>
      </c>
      <c r="X1312" s="106" t="s">
        <v>84</v>
      </c>
      <c r="Y1312" s="106" t="s">
        <v>44</v>
      </c>
      <c r="Z1312" s="107">
        <v>40023</v>
      </c>
      <c r="AA1312" s="106" t="s">
        <v>86</v>
      </c>
    </row>
    <row r="1313" spans="1:27" x14ac:dyDescent="0.25">
      <c r="A1313" s="106" t="s">
        <v>5372</v>
      </c>
      <c r="B1313" s="106" t="s">
        <v>5699</v>
      </c>
      <c r="C1313" s="106" t="s">
        <v>5747</v>
      </c>
      <c r="D1313" s="106" t="s">
        <v>1156</v>
      </c>
      <c r="F1313" s="106" t="s">
        <v>5748</v>
      </c>
      <c r="G1313" s="106" t="s">
        <v>4735</v>
      </c>
      <c r="H1313" s="106" t="s">
        <v>5699</v>
      </c>
      <c r="I1313" s="106" t="s">
        <v>5749</v>
      </c>
      <c r="J1313" s="106" t="s">
        <v>83</v>
      </c>
      <c r="K1313" s="106" t="s">
        <v>84</v>
      </c>
      <c r="M1313" s="107">
        <v>34607</v>
      </c>
      <c r="N1313" s="106" t="s">
        <v>85</v>
      </c>
      <c r="U1313" s="106" t="s">
        <v>85</v>
      </c>
      <c r="X1313" s="106" t="s">
        <v>85</v>
      </c>
      <c r="AA1313" s="106" t="s">
        <v>86</v>
      </c>
    </row>
    <row r="1314" spans="1:27" x14ac:dyDescent="0.25">
      <c r="A1314" s="106" t="s">
        <v>5372</v>
      </c>
      <c r="B1314" s="106" t="s">
        <v>5699</v>
      </c>
      <c r="C1314" s="106" t="s">
        <v>5750</v>
      </c>
      <c r="D1314" s="106" t="s">
        <v>5751</v>
      </c>
      <c r="E1314" s="106" t="s">
        <v>1862</v>
      </c>
      <c r="F1314" s="106" t="s">
        <v>5752</v>
      </c>
      <c r="G1314" s="106" t="s">
        <v>5753</v>
      </c>
      <c r="H1314" s="106" t="s">
        <v>5699</v>
      </c>
      <c r="I1314" s="106" t="s">
        <v>5754</v>
      </c>
      <c r="J1314" s="106" t="s">
        <v>83</v>
      </c>
      <c r="K1314" s="106" t="s">
        <v>85</v>
      </c>
      <c r="N1314" s="106" t="s">
        <v>85</v>
      </c>
      <c r="Q1314" s="106" t="s">
        <v>35</v>
      </c>
      <c r="R1314" s="107">
        <v>38609</v>
      </c>
      <c r="S1314" s="106" t="s">
        <v>35</v>
      </c>
      <c r="T1314" s="107">
        <v>38609</v>
      </c>
      <c r="U1314" s="106" t="s">
        <v>85</v>
      </c>
      <c r="X1314" s="106" t="s">
        <v>85</v>
      </c>
      <c r="AA1314" s="106" t="s">
        <v>86</v>
      </c>
    </row>
    <row r="1315" spans="1:27" x14ac:dyDescent="0.25">
      <c r="A1315" s="106" t="s">
        <v>5372</v>
      </c>
      <c r="B1315" s="106" t="s">
        <v>5699</v>
      </c>
      <c r="C1315" s="106" t="s">
        <v>5755</v>
      </c>
      <c r="D1315" s="106" t="s">
        <v>5756</v>
      </c>
      <c r="F1315" s="106" t="s">
        <v>5757</v>
      </c>
      <c r="G1315" s="106" t="s">
        <v>5758</v>
      </c>
      <c r="H1315" s="106" t="s">
        <v>5699</v>
      </c>
      <c r="I1315" s="106" t="s">
        <v>5759</v>
      </c>
      <c r="J1315" s="106" t="s">
        <v>83</v>
      </c>
      <c r="K1315" s="106" t="s">
        <v>84</v>
      </c>
      <c r="M1315" s="107">
        <v>38734</v>
      </c>
      <c r="N1315" s="106" t="s">
        <v>84</v>
      </c>
      <c r="O1315" s="106" t="s">
        <v>39</v>
      </c>
      <c r="P1315" s="107">
        <v>38734</v>
      </c>
      <c r="Q1315" s="106" t="s">
        <v>35</v>
      </c>
      <c r="R1315" s="107">
        <v>35301</v>
      </c>
      <c r="S1315" s="106" t="s">
        <v>35</v>
      </c>
      <c r="T1315" s="107">
        <v>37159</v>
      </c>
      <c r="U1315" s="106" t="s">
        <v>85</v>
      </c>
      <c r="X1315" s="106" t="s">
        <v>85</v>
      </c>
      <c r="AA1315" s="106" t="s">
        <v>86</v>
      </c>
    </row>
    <row r="1316" spans="1:27" x14ac:dyDescent="0.25">
      <c r="A1316" s="106" t="s">
        <v>5372</v>
      </c>
      <c r="B1316" s="106" t="s">
        <v>5699</v>
      </c>
      <c r="C1316" s="106" t="s">
        <v>5760</v>
      </c>
      <c r="D1316" s="106" t="s">
        <v>5761</v>
      </c>
      <c r="F1316" s="106" t="s">
        <v>5762</v>
      </c>
      <c r="G1316" s="106" t="s">
        <v>5763</v>
      </c>
      <c r="H1316" s="106" t="s">
        <v>5699</v>
      </c>
      <c r="I1316" s="106" t="s">
        <v>5764</v>
      </c>
      <c r="J1316" s="106" t="s">
        <v>83</v>
      </c>
      <c r="K1316" s="106" t="s">
        <v>84</v>
      </c>
      <c r="M1316" s="107">
        <v>38679</v>
      </c>
      <c r="N1316" s="106" t="s">
        <v>84</v>
      </c>
      <c r="O1316" s="106" t="s">
        <v>39</v>
      </c>
      <c r="P1316" s="107">
        <v>38679</v>
      </c>
      <c r="Q1316" s="106" t="s">
        <v>35</v>
      </c>
      <c r="R1316" s="107">
        <v>39714</v>
      </c>
      <c r="S1316" s="106" t="s">
        <v>35</v>
      </c>
      <c r="T1316" s="107">
        <v>39714</v>
      </c>
      <c r="U1316" s="106" t="s">
        <v>85</v>
      </c>
      <c r="X1316" s="106" t="s">
        <v>85</v>
      </c>
      <c r="AA1316" s="106" t="s">
        <v>86</v>
      </c>
    </row>
    <row r="1317" spans="1:27" x14ac:dyDescent="0.25">
      <c r="A1317" s="106" t="s">
        <v>5372</v>
      </c>
      <c r="B1317" s="106" t="s">
        <v>5699</v>
      </c>
      <c r="C1317" s="106" t="s">
        <v>5765</v>
      </c>
      <c r="D1317" s="106" t="s">
        <v>5766</v>
      </c>
      <c r="F1317" s="106" t="s">
        <v>5767</v>
      </c>
      <c r="G1317" s="106" t="s">
        <v>5768</v>
      </c>
      <c r="H1317" s="106" t="s">
        <v>5699</v>
      </c>
      <c r="I1317" s="106" t="s">
        <v>5769</v>
      </c>
      <c r="J1317" s="106" t="s">
        <v>105</v>
      </c>
      <c r="K1317" s="106" t="s">
        <v>84</v>
      </c>
      <c r="M1317" s="107">
        <v>39344</v>
      </c>
      <c r="N1317" s="106" t="s">
        <v>84</v>
      </c>
      <c r="O1317" s="106" t="s">
        <v>37</v>
      </c>
      <c r="P1317" s="107">
        <v>39344</v>
      </c>
      <c r="Q1317" s="106" t="s">
        <v>35</v>
      </c>
      <c r="R1317" s="107">
        <v>39344</v>
      </c>
      <c r="S1317" s="106" t="s">
        <v>35</v>
      </c>
      <c r="T1317" s="107">
        <v>39344</v>
      </c>
      <c r="U1317" s="106" t="s">
        <v>85</v>
      </c>
      <c r="X1317" s="106" t="s">
        <v>84</v>
      </c>
      <c r="Z1317" s="107">
        <v>39344</v>
      </c>
      <c r="AA1317" s="106" t="s">
        <v>86</v>
      </c>
    </row>
    <row r="1318" spans="1:27" x14ac:dyDescent="0.25">
      <c r="A1318" s="106" t="s">
        <v>5372</v>
      </c>
      <c r="B1318" s="106" t="s">
        <v>5699</v>
      </c>
      <c r="C1318" s="106" t="s">
        <v>5770</v>
      </c>
      <c r="D1318" s="106" t="s">
        <v>5771</v>
      </c>
      <c r="F1318" s="106" t="s">
        <v>5772</v>
      </c>
      <c r="G1318" s="106" t="s">
        <v>5773</v>
      </c>
      <c r="H1318" s="106" t="s">
        <v>5699</v>
      </c>
      <c r="I1318" s="106" t="s">
        <v>5774</v>
      </c>
      <c r="J1318" s="106" t="s">
        <v>83</v>
      </c>
      <c r="K1318" s="106" t="s">
        <v>84</v>
      </c>
      <c r="M1318" s="107">
        <v>44412</v>
      </c>
      <c r="N1318" s="106" t="s">
        <v>84</v>
      </c>
      <c r="O1318" s="106" t="s">
        <v>39</v>
      </c>
      <c r="P1318" s="107">
        <v>44412</v>
      </c>
      <c r="Q1318" s="106" t="s">
        <v>35</v>
      </c>
      <c r="R1318" s="107">
        <v>44433</v>
      </c>
      <c r="S1318" s="106" t="s">
        <v>35</v>
      </c>
      <c r="T1318" s="107">
        <v>44433</v>
      </c>
      <c r="U1318" s="106" t="s">
        <v>85</v>
      </c>
      <c r="X1318" s="106" t="s">
        <v>85</v>
      </c>
      <c r="AA1318" s="106" t="s">
        <v>86</v>
      </c>
    </row>
    <row r="1319" spans="1:27" x14ac:dyDescent="0.25">
      <c r="A1319" s="106" t="s">
        <v>5372</v>
      </c>
      <c r="B1319" s="106" t="s">
        <v>5699</v>
      </c>
      <c r="C1319" s="106" t="s">
        <v>5775</v>
      </c>
      <c r="D1319" s="106" t="s">
        <v>5776</v>
      </c>
      <c r="F1319" s="106" t="s">
        <v>5777</v>
      </c>
      <c r="G1319" s="106" t="s">
        <v>5703</v>
      </c>
      <c r="H1319" s="106" t="s">
        <v>5699</v>
      </c>
      <c r="I1319" s="106" t="s">
        <v>5778</v>
      </c>
      <c r="J1319" s="106" t="s">
        <v>105</v>
      </c>
      <c r="K1319" s="106" t="s">
        <v>85</v>
      </c>
      <c r="N1319" s="106" t="s">
        <v>85</v>
      </c>
      <c r="Q1319" s="106" t="s">
        <v>35</v>
      </c>
      <c r="R1319" s="107">
        <v>41138</v>
      </c>
      <c r="U1319" s="106" t="s">
        <v>85</v>
      </c>
      <c r="X1319" s="106" t="s">
        <v>85</v>
      </c>
      <c r="AA1319" s="106" t="s">
        <v>86</v>
      </c>
    </row>
    <row r="1320" spans="1:27" x14ac:dyDescent="0.25">
      <c r="A1320" s="106" t="s">
        <v>5372</v>
      </c>
      <c r="B1320" s="106" t="s">
        <v>5699</v>
      </c>
      <c r="C1320" s="106" t="s">
        <v>5779</v>
      </c>
      <c r="D1320" s="106" t="s">
        <v>5780</v>
      </c>
      <c r="F1320" s="106" t="s">
        <v>5781</v>
      </c>
      <c r="G1320" s="106" t="s">
        <v>5703</v>
      </c>
      <c r="H1320" s="106" t="s">
        <v>5699</v>
      </c>
      <c r="I1320" s="106" t="s">
        <v>5782</v>
      </c>
      <c r="J1320" s="106" t="s">
        <v>105</v>
      </c>
      <c r="K1320" s="106" t="s">
        <v>84</v>
      </c>
      <c r="M1320" s="107">
        <v>38989</v>
      </c>
      <c r="N1320" s="106" t="s">
        <v>84</v>
      </c>
      <c r="O1320" s="106" t="s">
        <v>39</v>
      </c>
      <c r="P1320" s="107">
        <v>39370</v>
      </c>
      <c r="Q1320" s="106" t="s">
        <v>35</v>
      </c>
      <c r="R1320" s="107">
        <v>38989</v>
      </c>
      <c r="S1320" s="106" t="s">
        <v>35</v>
      </c>
      <c r="T1320" s="107">
        <v>38988</v>
      </c>
      <c r="U1320" s="106" t="s">
        <v>84</v>
      </c>
      <c r="V1320" s="106" t="s">
        <v>35</v>
      </c>
      <c r="W1320" s="107">
        <v>42496</v>
      </c>
      <c r="X1320" s="106" t="s">
        <v>84</v>
      </c>
      <c r="Z1320" s="107">
        <v>42496</v>
      </c>
      <c r="AA1320" s="106" t="s">
        <v>86</v>
      </c>
    </row>
    <row r="1321" spans="1:27" x14ac:dyDescent="0.25">
      <c r="A1321" s="106" t="s">
        <v>5372</v>
      </c>
      <c r="B1321" s="106" t="s">
        <v>5699</v>
      </c>
      <c r="C1321" s="106" t="s">
        <v>5783</v>
      </c>
      <c r="D1321" s="106" t="s">
        <v>5784</v>
      </c>
      <c r="E1321" s="106" t="s">
        <v>1862</v>
      </c>
      <c r="F1321" s="106" t="s">
        <v>5785</v>
      </c>
      <c r="G1321" s="106" t="s">
        <v>5786</v>
      </c>
      <c r="H1321" s="106" t="s">
        <v>5699</v>
      </c>
      <c r="I1321" s="106" t="s">
        <v>5787</v>
      </c>
      <c r="J1321" s="106" t="s">
        <v>83</v>
      </c>
      <c r="K1321" s="106" t="s">
        <v>84</v>
      </c>
      <c r="M1321" s="107">
        <v>40466</v>
      </c>
      <c r="N1321" s="106" t="s">
        <v>84</v>
      </c>
      <c r="O1321" s="106" t="s">
        <v>37</v>
      </c>
      <c r="P1321" s="107">
        <v>40466</v>
      </c>
      <c r="Q1321" s="106" t="s">
        <v>35</v>
      </c>
      <c r="R1321" s="107">
        <v>37237</v>
      </c>
      <c r="S1321" s="106" t="s">
        <v>35</v>
      </c>
      <c r="T1321" s="107">
        <v>37237</v>
      </c>
      <c r="U1321" s="106" t="s">
        <v>84</v>
      </c>
      <c r="V1321" s="106" t="s">
        <v>35</v>
      </c>
      <c r="W1321" s="107">
        <v>40466</v>
      </c>
      <c r="X1321" s="106" t="s">
        <v>85</v>
      </c>
      <c r="AA1321" s="106" t="s">
        <v>86</v>
      </c>
    </row>
    <row r="1322" spans="1:27" x14ac:dyDescent="0.25">
      <c r="A1322" s="106" t="s">
        <v>5372</v>
      </c>
      <c r="B1322" s="106" t="s">
        <v>5699</v>
      </c>
      <c r="C1322" s="106" t="s">
        <v>5788</v>
      </c>
      <c r="D1322" s="106" t="s">
        <v>5789</v>
      </c>
      <c r="F1322" s="106" t="s">
        <v>5790</v>
      </c>
      <c r="G1322" s="106" t="s">
        <v>5791</v>
      </c>
      <c r="H1322" s="106" t="s">
        <v>5699</v>
      </c>
      <c r="I1322" s="106" t="s">
        <v>5792</v>
      </c>
      <c r="J1322" s="106" t="s">
        <v>83</v>
      </c>
      <c r="K1322" s="106" t="s">
        <v>84</v>
      </c>
      <c r="M1322" s="107">
        <v>40317</v>
      </c>
      <c r="N1322" s="106" t="s">
        <v>84</v>
      </c>
      <c r="O1322" s="106" t="s">
        <v>39</v>
      </c>
      <c r="P1322" s="107">
        <v>42416</v>
      </c>
      <c r="Q1322" s="106" t="s">
        <v>35</v>
      </c>
      <c r="R1322" s="107">
        <v>37281</v>
      </c>
      <c r="S1322" s="106" t="s">
        <v>35</v>
      </c>
      <c r="T1322" s="107">
        <v>37281</v>
      </c>
      <c r="U1322" s="106" t="s">
        <v>85</v>
      </c>
      <c r="X1322" s="106" t="s">
        <v>85</v>
      </c>
      <c r="AA1322" s="106" t="s">
        <v>86</v>
      </c>
    </row>
    <row r="1323" spans="1:27" x14ac:dyDescent="0.25">
      <c r="A1323" s="106" t="s">
        <v>5372</v>
      </c>
      <c r="B1323" s="106" t="s">
        <v>5699</v>
      </c>
      <c r="C1323" s="106" t="s">
        <v>5793</v>
      </c>
      <c r="D1323" s="106" t="s">
        <v>5794</v>
      </c>
      <c r="F1323" s="106" t="s">
        <v>5795</v>
      </c>
      <c r="G1323" s="106" t="s">
        <v>5796</v>
      </c>
      <c r="H1323" s="106" t="s">
        <v>5699</v>
      </c>
      <c r="I1323" s="106" t="s">
        <v>5797</v>
      </c>
      <c r="J1323" s="106" t="s">
        <v>116</v>
      </c>
      <c r="K1323" s="106" t="s">
        <v>84</v>
      </c>
      <c r="M1323" s="107">
        <v>39041</v>
      </c>
      <c r="N1323" s="106" t="s">
        <v>84</v>
      </c>
      <c r="O1323" s="106" t="s">
        <v>37</v>
      </c>
      <c r="P1323" s="107">
        <v>39041</v>
      </c>
      <c r="Q1323" s="106" t="s">
        <v>35</v>
      </c>
      <c r="R1323" s="107">
        <v>39041</v>
      </c>
      <c r="S1323" s="106" t="s">
        <v>35</v>
      </c>
      <c r="T1323" s="107">
        <v>39041</v>
      </c>
      <c r="U1323" s="106" t="s">
        <v>85</v>
      </c>
      <c r="X1323" s="106" t="s">
        <v>84</v>
      </c>
      <c r="Y1323" s="106" t="s">
        <v>44</v>
      </c>
      <c r="Z1323" s="107">
        <v>39041</v>
      </c>
      <c r="AA1323" s="106" t="s">
        <v>86</v>
      </c>
    </row>
    <row r="1324" spans="1:27" x14ac:dyDescent="0.25">
      <c r="A1324" s="106" t="s">
        <v>5372</v>
      </c>
      <c r="B1324" s="106" t="s">
        <v>5699</v>
      </c>
      <c r="C1324" s="106" t="s">
        <v>5798</v>
      </c>
      <c r="D1324" s="106" t="s">
        <v>281</v>
      </c>
      <c r="F1324" s="106" t="s">
        <v>5799</v>
      </c>
      <c r="G1324" s="106" t="s">
        <v>5703</v>
      </c>
      <c r="H1324" s="106" t="s">
        <v>5699</v>
      </c>
      <c r="I1324" s="106" t="s">
        <v>5800</v>
      </c>
      <c r="J1324" s="106" t="s">
        <v>83</v>
      </c>
      <c r="K1324" s="106" t="s">
        <v>84</v>
      </c>
      <c r="M1324" s="107">
        <v>38105</v>
      </c>
      <c r="N1324" s="106" t="s">
        <v>84</v>
      </c>
      <c r="P1324" s="107">
        <v>38142</v>
      </c>
      <c r="Q1324" s="106" t="s">
        <v>35</v>
      </c>
      <c r="R1324" s="107">
        <v>37866</v>
      </c>
      <c r="S1324" s="106" t="s">
        <v>35</v>
      </c>
      <c r="T1324" s="107">
        <v>37866</v>
      </c>
      <c r="U1324" s="106" t="s">
        <v>84</v>
      </c>
      <c r="V1324" s="106" t="s">
        <v>35</v>
      </c>
      <c r="W1324" s="107">
        <v>44813</v>
      </c>
      <c r="X1324" s="106" t="s">
        <v>85</v>
      </c>
      <c r="AA1324" s="106" t="s">
        <v>86</v>
      </c>
    </row>
    <row r="1325" spans="1:27" x14ac:dyDescent="0.25">
      <c r="A1325" s="106" t="s">
        <v>5372</v>
      </c>
      <c r="B1325" s="106" t="s">
        <v>5699</v>
      </c>
      <c r="C1325" s="106" t="s">
        <v>5801</v>
      </c>
      <c r="D1325" s="106" t="s">
        <v>5802</v>
      </c>
      <c r="F1325" s="106" t="s">
        <v>5803</v>
      </c>
      <c r="G1325" s="106" t="s">
        <v>5791</v>
      </c>
      <c r="H1325" s="106" t="s">
        <v>5699</v>
      </c>
      <c r="I1325" s="106" t="s">
        <v>5804</v>
      </c>
      <c r="J1325" s="106" t="s">
        <v>83</v>
      </c>
      <c r="K1325" s="106" t="s">
        <v>84</v>
      </c>
      <c r="M1325" s="107">
        <v>41947</v>
      </c>
      <c r="N1325" s="106" t="s">
        <v>85</v>
      </c>
      <c r="Q1325" s="106" t="s">
        <v>35</v>
      </c>
      <c r="R1325" s="107">
        <v>38625</v>
      </c>
      <c r="S1325" s="106" t="s">
        <v>35</v>
      </c>
      <c r="T1325" s="107">
        <v>42277</v>
      </c>
      <c r="U1325" s="106" t="s">
        <v>85</v>
      </c>
      <c r="X1325" s="106" t="s">
        <v>85</v>
      </c>
      <c r="AA1325" s="106" t="s">
        <v>86</v>
      </c>
    </row>
    <row r="1326" spans="1:27" x14ac:dyDescent="0.25">
      <c r="A1326" s="106" t="s">
        <v>5372</v>
      </c>
      <c r="B1326" s="106" t="s">
        <v>5699</v>
      </c>
      <c r="C1326" s="106" t="s">
        <v>5805</v>
      </c>
      <c r="D1326" s="106" t="s">
        <v>5806</v>
      </c>
      <c r="F1326" s="106" t="s">
        <v>5807</v>
      </c>
      <c r="G1326" s="106" t="s">
        <v>4735</v>
      </c>
      <c r="H1326" s="106" t="s">
        <v>5699</v>
      </c>
      <c r="I1326" s="106" t="s">
        <v>5808</v>
      </c>
      <c r="J1326" s="106" t="s">
        <v>83</v>
      </c>
      <c r="K1326" s="106" t="s">
        <v>84</v>
      </c>
      <c r="M1326" s="107">
        <v>35188</v>
      </c>
      <c r="N1326" s="106" t="s">
        <v>84</v>
      </c>
      <c r="P1326" s="107">
        <v>35276</v>
      </c>
      <c r="Q1326" s="106" t="s">
        <v>35</v>
      </c>
      <c r="R1326" s="107">
        <v>36068</v>
      </c>
      <c r="S1326" s="106" t="s">
        <v>35</v>
      </c>
      <c r="T1326" s="107">
        <v>36068</v>
      </c>
      <c r="U1326" s="106" t="s">
        <v>84</v>
      </c>
      <c r="V1326" s="106" t="s">
        <v>35</v>
      </c>
      <c r="W1326" s="107">
        <v>44460</v>
      </c>
      <c r="X1326" s="106" t="s">
        <v>84</v>
      </c>
      <c r="Y1326" s="106" t="s">
        <v>42</v>
      </c>
      <c r="Z1326" s="107">
        <v>44386</v>
      </c>
      <c r="AA1326" s="106" t="s">
        <v>86</v>
      </c>
    </row>
    <row r="1327" spans="1:27" x14ac:dyDescent="0.25">
      <c r="A1327" s="106" t="s">
        <v>5372</v>
      </c>
      <c r="B1327" s="106" t="s">
        <v>5699</v>
      </c>
      <c r="C1327" s="106" t="s">
        <v>5809</v>
      </c>
      <c r="D1327" s="106" t="s">
        <v>5810</v>
      </c>
      <c r="F1327" s="106" t="s">
        <v>5811</v>
      </c>
      <c r="G1327" s="106" t="s">
        <v>5812</v>
      </c>
      <c r="H1327" s="106" t="s">
        <v>5699</v>
      </c>
      <c r="I1327" s="106" t="s">
        <v>5813</v>
      </c>
      <c r="J1327" s="106" t="s">
        <v>105</v>
      </c>
      <c r="K1327" s="106" t="s">
        <v>84</v>
      </c>
      <c r="M1327" s="107">
        <v>36776</v>
      </c>
      <c r="N1327" s="106" t="s">
        <v>84</v>
      </c>
      <c r="O1327" s="106" t="s">
        <v>39</v>
      </c>
      <c r="P1327" s="107">
        <v>38513</v>
      </c>
      <c r="Q1327" s="106" t="s">
        <v>35</v>
      </c>
      <c r="R1327" s="107">
        <v>39535</v>
      </c>
      <c r="S1327" s="106" t="s">
        <v>35</v>
      </c>
      <c r="T1327" s="107">
        <v>39535</v>
      </c>
      <c r="U1327" s="106" t="s">
        <v>84</v>
      </c>
      <c r="V1327" s="106" t="s">
        <v>35</v>
      </c>
      <c r="W1327" s="107">
        <v>40596</v>
      </c>
      <c r="X1327" s="106" t="s">
        <v>84</v>
      </c>
      <c r="Y1327" s="106" t="s">
        <v>43</v>
      </c>
      <c r="Z1327" s="107">
        <v>40596</v>
      </c>
      <c r="AA1327" s="106" t="s">
        <v>86</v>
      </c>
    </row>
    <row r="1328" spans="1:27" x14ac:dyDescent="0.25">
      <c r="A1328" s="106" t="s">
        <v>5372</v>
      </c>
      <c r="B1328" s="106" t="s">
        <v>5699</v>
      </c>
      <c r="C1328" s="106" t="s">
        <v>5814</v>
      </c>
      <c r="D1328" s="106" t="s">
        <v>5815</v>
      </c>
      <c r="F1328" s="106" t="s">
        <v>5816</v>
      </c>
      <c r="G1328" s="106" t="s">
        <v>5817</v>
      </c>
      <c r="H1328" s="106" t="s">
        <v>5699</v>
      </c>
      <c r="I1328" s="106" t="s">
        <v>5818</v>
      </c>
      <c r="J1328" s="106" t="s">
        <v>83</v>
      </c>
      <c r="K1328" s="106" t="s">
        <v>85</v>
      </c>
      <c r="N1328" s="106" t="s">
        <v>85</v>
      </c>
      <c r="Q1328" s="106" t="s">
        <v>35</v>
      </c>
      <c r="R1328" s="107">
        <v>36068</v>
      </c>
      <c r="S1328" s="106" t="s">
        <v>35</v>
      </c>
      <c r="T1328" s="107">
        <v>36068</v>
      </c>
      <c r="U1328" s="106" t="s">
        <v>85</v>
      </c>
      <c r="X1328" s="106" t="s">
        <v>85</v>
      </c>
      <c r="AA1328" s="106" t="s">
        <v>86</v>
      </c>
    </row>
    <row r="1329" spans="1:27" x14ac:dyDescent="0.25">
      <c r="A1329" s="106" t="s">
        <v>5372</v>
      </c>
      <c r="B1329" s="106" t="s">
        <v>5699</v>
      </c>
      <c r="C1329" s="106" t="s">
        <v>5819</v>
      </c>
      <c r="D1329" s="106" t="s">
        <v>5820</v>
      </c>
      <c r="F1329" s="106" t="s">
        <v>5821</v>
      </c>
      <c r="G1329" s="106" t="s">
        <v>5727</v>
      </c>
      <c r="H1329" s="106" t="s">
        <v>5699</v>
      </c>
      <c r="I1329" s="106" t="s">
        <v>5822</v>
      </c>
      <c r="J1329" s="106" t="s">
        <v>83</v>
      </c>
      <c r="K1329" s="106" t="s">
        <v>84</v>
      </c>
      <c r="M1329" s="107">
        <v>41911</v>
      </c>
      <c r="N1329" s="106" t="s">
        <v>84</v>
      </c>
      <c r="O1329" s="106" t="s">
        <v>39</v>
      </c>
      <c r="P1329" s="107">
        <v>41958</v>
      </c>
      <c r="Q1329" s="106" t="s">
        <v>35</v>
      </c>
      <c r="R1329" s="107">
        <v>39363</v>
      </c>
      <c r="S1329" s="106" t="s">
        <v>35</v>
      </c>
      <c r="T1329" s="107">
        <v>39363</v>
      </c>
      <c r="U1329" s="106" t="s">
        <v>85</v>
      </c>
      <c r="X1329" s="106" t="s">
        <v>85</v>
      </c>
      <c r="AA1329" s="106" t="s">
        <v>86</v>
      </c>
    </row>
    <row r="1330" spans="1:27" x14ac:dyDescent="0.25">
      <c r="A1330" s="106" t="s">
        <v>5372</v>
      </c>
      <c r="B1330" s="106" t="s">
        <v>5699</v>
      </c>
      <c r="C1330" s="106" t="s">
        <v>5823</v>
      </c>
      <c r="D1330" s="106" t="s">
        <v>1562</v>
      </c>
      <c r="F1330" s="106" t="s">
        <v>5824</v>
      </c>
      <c r="G1330" s="106" t="s">
        <v>5703</v>
      </c>
      <c r="H1330" s="106" t="s">
        <v>5699</v>
      </c>
      <c r="I1330" s="106" t="s">
        <v>5825</v>
      </c>
      <c r="J1330" s="106" t="s">
        <v>105</v>
      </c>
      <c r="K1330" s="106" t="s">
        <v>84</v>
      </c>
      <c r="M1330" s="107">
        <v>39983</v>
      </c>
      <c r="N1330" s="106" t="s">
        <v>84</v>
      </c>
      <c r="O1330" s="106" t="s">
        <v>39</v>
      </c>
      <c r="P1330" s="107">
        <v>40743</v>
      </c>
      <c r="Q1330" s="106" t="s">
        <v>35</v>
      </c>
      <c r="R1330" s="107">
        <v>39534</v>
      </c>
      <c r="S1330" s="106" t="s">
        <v>35</v>
      </c>
      <c r="T1330" s="107">
        <v>39535</v>
      </c>
      <c r="U1330" s="106" t="s">
        <v>85</v>
      </c>
      <c r="X1330" s="106" t="s">
        <v>85</v>
      </c>
      <c r="AA1330" s="106" t="s">
        <v>86</v>
      </c>
    </row>
    <row r="1331" spans="1:27" x14ac:dyDescent="0.25">
      <c r="A1331" s="106" t="s">
        <v>5372</v>
      </c>
      <c r="B1331" s="106" t="s">
        <v>5699</v>
      </c>
      <c r="C1331" s="106" t="s">
        <v>5826</v>
      </c>
      <c r="D1331" s="106" t="s">
        <v>5827</v>
      </c>
      <c r="F1331" s="106" t="s">
        <v>5828</v>
      </c>
      <c r="G1331" s="106" t="s">
        <v>5727</v>
      </c>
      <c r="H1331" s="106" t="s">
        <v>5699</v>
      </c>
      <c r="I1331" s="106" t="s">
        <v>5829</v>
      </c>
      <c r="J1331" s="106" t="s">
        <v>83</v>
      </c>
      <c r="K1331" s="106" t="s">
        <v>84</v>
      </c>
      <c r="M1331" s="107">
        <v>38594</v>
      </c>
      <c r="N1331" s="106" t="s">
        <v>84</v>
      </c>
      <c r="O1331" s="106" t="s">
        <v>39</v>
      </c>
      <c r="P1331" s="107">
        <v>41575</v>
      </c>
      <c r="Q1331" s="106" t="s">
        <v>35</v>
      </c>
      <c r="R1331" s="107">
        <v>37889</v>
      </c>
      <c r="S1331" s="106" t="s">
        <v>35</v>
      </c>
      <c r="T1331" s="107">
        <v>39503</v>
      </c>
      <c r="U1331" s="106" t="s">
        <v>84</v>
      </c>
      <c r="V1331" s="106" t="s">
        <v>35</v>
      </c>
      <c r="W1331" s="107">
        <v>41789</v>
      </c>
      <c r="X1331" s="106" t="s">
        <v>84</v>
      </c>
      <c r="Y1331" s="106" t="s">
        <v>43</v>
      </c>
      <c r="Z1331" s="107">
        <v>41789</v>
      </c>
      <c r="AA1331" s="106" t="s">
        <v>86</v>
      </c>
    </row>
    <row r="1332" spans="1:27" x14ac:dyDescent="0.25">
      <c r="A1332" s="106" t="s">
        <v>5372</v>
      </c>
      <c r="B1332" s="106" t="s">
        <v>5699</v>
      </c>
      <c r="C1332" s="106" t="s">
        <v>5830</v>
      </c>
      <c r="D1332" s="106" t="s">
        <v>5831</v>
      </c>
      <c r="F1332" s="106" t="s">
        <v>5832</v>
      </c>
      <c r="G1332" s="106" t="s">
        <v>5833</v>
      </c>
      <c r="H1332" s="106" t="s">
        <v>5699</v>
      </c>
      <c r="I1332" s="106" t="s">
        <v>5834</v>
      </c>
      <c r="J1332" s="106" t="s">
        <v>4029</v>
      </c>
      <c r="K1332" s="106" t="s">
        <v>84</v>
      </c>
      <c r="M1332" s="107">
        <v>37848</v>
      </c>
      <c r="N1332" s="106" t="s">
        <v>84</v>
      </c>
      <c r="O1332" s="106" t="s">
        <v>37</v>
      </c>
      <c r="P1332" s="107">
        <v>37848</v>
      </c>
      <c r="Q1332" s="106" t="s">
        <v>35</v>
      </c>
      <c r="R1332" s="107">
        <v>37893</v>
      </c>
      <c r="S1332" s="106" t="s">
        <v>35</v>
      </c>
      <c r="T1332" s="107">
        <v>37893</v>
      </c>
      <c r="U1332" s="106" t="s">
        <v>85</v>
      </c>
      <c r="X1332" s="106" t="s">
        <v>84</v>
      </c>
      <c r="Z1332" s="107">
        <v>37893</v>
      </c>
      <c r="AA1332" s="106" t="s">
        <v>86</v>
      </c>
    </row>
    <row r="1333" spans="1:27" x14ac:dyDescent="0.25">
      <c r="A1333" s="106" t="s">
        <v>5372</v>
      </c>
      <c r="B1333" s="106" t="s">
        <v>5699</v>
      </c>
      <c r="C1333" s="106" t="s">
        <v>5835</v>
      </c>
      <c r="D1333" s="106" t="s">
        <v>5836</v>
      </c>
      <c r="F1333" s="106" t="s">
        <v>5837</v>
      </c>
      <c r="G1333" s="106" t="s">
        <v>5838</v>
      </c>
      <c r="H1333" s="106" t="s">
        <v>5699</v>
      </c>
      <c r="I1333" s="106" t="s">
        <v>5839</v>
      </c>
      <c r="J1333" s="106" t="s">
        <v>105</v>
      </c>
      <c r="K1333" s="106" t="s">
        <v>84</v>
      </c>
      <c r="M1333" s="107">
        <v>41078</v>
      </c>
      <c r="N1333" s="106" t="s">
        <v>84</v>
      </c>
      <c r="O1333" s="106" t="s">
        <v>39</v>
      </c>
      <c r="P1333" s="107">
        <v>41570</v>
      </c>
      <c r="Q1333" s="106" t="s">
        <v>35</v>
      </c>
      <c r="R1333" s="107">
        <v>39539</v>
      </c>
      <c r="S1333" s="106" t="s">
        <v>35</v>
      </c>
      <c r="T1333" s="107">
        <v>39539</v>
      </c>
      <c r="U1333" s="106" t="s">
        <v>84</v>
      </c>
      <c r="V1333" s="106" t="s">
        <v>35</v>
      </c>
      <c r="W1333" s="107">
        <v>41887</v>
      </c>
      <c r="X1333" s="106" t="s">
        <v>84</v>
      </c>
      <c r="Y1333" s="106" t="s">
        <v>43</v>
      </c>
      <c r="Z1333" s="107">
        <v>41887</v>
      </c>
      <c r="AA1333" s="106" t="s">
        <v>86</v>
      </c>
    </row>
    <row r="1334" spans="1:27" x14ac:dyDescent="0.25">
      <c r="A1334" s="106" t="s">
        <v>5372</v>
      </c>
      <c r="B1334" s="106" t="s">
        <v>5699</v>
      </c>
      <c r="C1334" s="106" t="s">
        <v>5840</v>
      </c>
      <c r="D1334" s="106" t="s">
        <v>5841</v>
      </c>
      <c r="F1334" s="106" t="s">
        <v>5842</v>
      </c>
      <c r="G1334" s="106" t="s">
        <v>5843</v>
      </c>
      <c r="H1334" s="106" t="s">
        <v>5699</v>
      </c>
      <c r="I1334" s="106" t="s">
        <v>5844</v>
      </c>
      <c r="J1334" s="106" t="s">
        <v>83</v>
      </c>
      <c r="K1334" s="106" t="s">
        <v>84</v>
      </c>
      <c r="M1334" s="107">
        <v>38309</v>
      </c>
      <c r="N1334" s="106" t="s">
        <v>84</v>
      </c>
      <c r="O1334" s="106" t="s">
        <v>39</v>
      </c>
      <c r="P1334" s="107">
        <v>38309</v>
      </c>
      <c r="Q1334" s="106" t="s">
        <v>35</v>
      </c>
      <c r="R1334" s="107">
        <v>35613</v>
      </c>
      <c r="S1334" s="106" t="s">
        <v>35</v>
      </c>
      <c r="T1334" s="107">
        <v>39521</v>
      </c>
      <c r="U1334" s="106" t="s">
        <v>85</v>
      </c>
      <c r="X1334" s="106" t="s">
        <v>85</v>
      </c>
      <c r="AA1334" s="106" t="s">
        <v>86</v>
      </c>
    </row>
    <row r="1335" spans="1:27" x14ac:dyDescent="0.25">
      <c r="A1335" s="106" t="s">
        <v>5372</v>
      </c>
      <c r="B1335" s="106" t="s">
        <v>5699</v>
      </c>
      <c r="C1335" s="106" t="s">
        <v>5845</v>
      </c>
      <c r="D1335" s="106" t="s">
        <v>2183</v>
      </c>
      <c r="F1335" s="106" t="s">
        <v>5846</v>
      </c>
      <c r="G1335" s="106" t="s">
        <v>5847</v>
      </c>
      <c r="H1335" s="106" t="s">
        <v>5699</v>
      </c>
      <c r="I1335" s="106" t="s">
        <v>5848</v>
      </c>
      <c r="J1335" s="106" t="s">
        <v>105</v>
      </c>
      <c r="K1335" s="106" t="s">
        <v>84</v>
      </c>
      <c r="M1335" s="107">
        <v>39591</v>
      </c>
      <c r="N1335" s="106" t="s">
        <v>84</v>
      </c>
      <c r="O1335" s="106" t="s">
        <v>39</v>
      </c>
      <c r="P1335" s="107">
        <v>39591</v>
      </c>
      <c r="Q1335" s="106" t="s">
        <v>35</v>
      </c>
      <c r="R1335" s="107">
        <v>35293</v>
      </c>
      <c r="S1335" s="106" t="s">
        <v>35</v>
      </c>
      <c r="T1335" s="107">
        <v>37876</v>
      </c>
      <c r="U1335" s="106" t="s">
        <v>85</v>
      </c>
      <c r="X1335" s="106" t="s">
        <v>85</v>
      </c>
      <c r="AA1335" s="106" t="s">
        <v>86</v>
      </c>
    </row>
    <row r="1336" spans="1:27" x14ac:dyDescent="0.25">
      <c r="A1336" s="106" t="s">
        <v>5372</v>
      </c>
      <c r="B1336" s="106" t="s">
        <v>5699</v>
      </c>
      <c r="C1336" s="106" t="s">
        <v>5849</v>
      </c>
      <c r="D1336" s="106" t="s">
        <v>1607</v>
      </c>
      <c r="F1336" s="106" t="s">
        <v>5850</v>
      </c>
      <c r="G1336" s="106" t="s">
        <v>5791</v>
      </c>
      <c r="H1336" s="106" t="s">
        <v>5699</v>
      </c>
      <c r="I1336" s="106" t="s">
        <v>5851</v>
      </c>
      <c r="J1336" s="106" t="s">
        <v>105</v>
      </c>
      <c r="K1336" s="106" t="s">
        <v>84</v>
      </c>
      <c r="M1336" s="107">
        <v>41361</v>
      </c>
      <c r="N1336" s="106" t="s">
        <v>84</v>
      </c>
      <c r="O1336" s="106" t="s">
        <v>39</v>
      </c>
      <c r="P1336" s="107">
        <v>41452</v>
      </c>
      <c r="Q1336" s="106" t="s">
        <v>35</v>
      </c>
      <c r="R1336" s="107">
        <v>39533</v>
      </c>
      <c r="S1336" s="106" t="s">
        <v>35</v>
      </c>
      <c r="T1336" s="107">
        <v>39512</v>
      </c>
      <c r="U1336" s="106" t="s">
        <v>84</v>
      </c>
      <c r="V1336" s="106" t="s">
        <v>35</v>
      </c>
      <c r="W1336" s="107">
        <v>45040</v>
      </c>
      <c r="X1336" s="106" t="s">
        <v>85</v>
      </c>
      <c r="AA1336" s="106" t="s">
        <v>86</v>
      </c>
    </row>
    <row r="1337" spans="1:27" x14ac:dyDescent="0.25">
      <c r="A1337" s="106" t="s">
        <v>5372</v>
      </c>
      <c r="B1337" s="106" t="s">
        <v>5699</v>
      </c>
      <c r="C1337" s="106" t="s">
        <v>5852</v>
      </c>
      <c r="D1337" s="106" t="s">
        <v>5853</v>
      </c>
      <c r="F1337" s="106" t="s">
        <v>5854</v>
      </c>
      <c r="G1337" s="106" t="s">
        <v>5855</v>
      </c>
      <c r="H1337" s="106" t="s">
        <v>5699</v>
      </c>
      <c r="I1337" s="106" t="s">
        <v>5856</v>
      </c>
      <c r="J1337" s="106" t="s">
        <v>116</v>
      </c>
      <c r="K1337" s="106" t="s">
        <v>84</v>
      </c>
      <c r="M1337" s="107">
        <v>44139</v>
      </c>
      <c r="N1337" s="106" t="s">
        <v>84</v>
      </c>
      <c r="O1337" s="106" t="s">
        <v>39</v>
      </c>
      <c r="P1337" s="107">
        <v>44139</v>
      </c>
      <c r="Q1337" s="106" t="s">
        <v>35</v>
      </c>
      <c r="R1337" s="107">
        <v>41144</v>
      </c>
      <c r="S1337" s="106" t="s">
        <v>35</v>
      </c>
      <c r="T1337" s="107">
        <v>41439</v>
      </c>
      <c r="U1337" s="106" t="s">
        <v>85</v>
      </c>
      <c r="X1337" s="106" t="s">
        <v>85</v>
      </c>
      <c r="AA1337" s="106" t="s">
        <v>86</v>
      </c>
    </row>
    <row r="1338" spans="1:27" x14ac:dyDescent="0.25">
      <c r="A1338" s="106" t="s">
        <v>5372</v>
      </c>
      <c r="B1338" s="106" t="s">
        <v>5699</v>
      </c>
      <c r="C1338" s="106" t="s">
        <v>5857</v>
      </c>
      <c r="D1338" s="106" t="s">
        <v>5858</v>
      </c>
      <c r="E1338" s="106" t="s">
        <v>1862</v>
      </c>
      <c r="F1338" s="106" t="s">
        <v>5859</v>
      </c>
      <c r="G1338" s="106" t="s">
        <v>5860</v>
      </c>
      <c r="H1338" s="106" t="s">
        <v>5699</v>
      </c>
      <c r="I1338" s="106" t="s">
        <v>5861</v>
      </c>
      <c r="J1338" s="106" t="s">
        <v>83</v>
      </c>
      <c r="K1338" s="106" t="s">
        <v>84</v>
      </c>
      <c r="M1338" s="107">
        <v>40751</v>
      </c>
      <c r="N1338" s="106" t="s">
        <v>84</v>
      </c>
      <c r="O1338" s="106" t="s">
        <v>39</v>
      </c>
      <c r="P1338" s="107">
        <v>40751</v>
      </c>
      <c r="Q1338" s="106" t="s">
        <v>35</v>
      </c>
      <c r="R1338" s="107">
        <v>40809</v>
      </c>
      <c r="S1338" s="106" t="s">
        <v>35</v>
      </c>
      <c r="T1338" s="107">
        <v>40809</v>
      </c>
      <c r="U1338" s="106" t="s">
        <v>84</v>
      </c>
      <c r="V1338" s="106" t="s">
        <v>35</v>
      </c>
      <c r="W1338" s="107">
        <v>40751</v>
      </c>
      <c r="X1338" s="106" t="s">
        <v>85</v>
      </c>
      <c r="AA1338" s="106" t="s">
        <v>86</v>
      </c>
    </row>
    <row r="1339" spans="1:27" x14ac:dyDescent="0.25">
      <c r="A1339" s="106" t="s">
        <v>5372</v>
      </c>
      <c r="B1339" s="106" t="s">
        <v>5699</v>
      </c>
      <c r="C1339" s="106" t="s">
        <v>5862</v>
      </c>
      <c r="D1339" s="106" t="s">
        <v>5863</v>
      </c>
      <c r="E1339" s="106" t="s">
        <v>2330</v>
      </c>
      <c r="F1339" s="106" t="s">
        <v>5864</v>
      </c>
      <c r="G1339" s="106" t="s">
        <v>5703</v>
      </c>
      <c r="H1339" s="106" t="s">
        <v>5699</v>
      </c>
      <c r="I1339" s="106" t="s">
        <v>5865</v>
      </c>
      <c r="J1339" s="106" t="s">
        <v>83</v>
      </c>
      <c r="K1339" s="106" t="s">
        <v>85</v>
      </c>
      <c r="N1339" s="106" t="s">
        <v>85</v>
      </c>
      <c r="Q1339" s="106" t="s">
        <v>35</v>
      </c>
      <c r="R1339" s="107">
        <v>35324</v>
      </c>
      <c r="S1339" s="106" t="s">
        <v>47</v>
      </c>
      <c r="T1339" s="107">
        <v>35324</v>
      </c>
      <c r="U1339" s="106" t="s">
        <v>85</v>
      </c>
      <c r="X1339" s="106" t="s">
        <v>85</v>
      </c>
      <c r="AA1339" s="106" t="s">
        <v>86</v>
      </c>
    </row>
    <row r="1340" spans="1:27" x14ac:dyDescent="0.25">
      <c r="A1340" s="106" t="s">
        <v>5372</v>
      </c>
      <c r="B1340" s="106" t="s">
        <v>5699</v>
      </c>
      <c r="C1340" s="106" t="s">
        <v>5866</v>
      </c>
      <c r="D1340" s="106" t="s">
        <v>5867</v>
      </c>
      <c r="F1340" s="106" t="s">
        <v>5868</v>
      </c>
      <c r="G1340" s="106" t="s">
        <v>5703</v>
      </c>
      <c r="H1340" s="106" t="s">
        <v>5699</v>
      </c>
      <c r="I1340" s="106" t="s">
        <v>5869</v>
      </c>
      <c r="J1340" s="106" t="s">
        <v>83</v>
      </c>
      <c r="K1340" s="106" t="s">
        <v>84</v>
      </c>
      <c r="M1340" s="107">
        <v>41393</v>
      </c>
      <c r="N1340" s="106" t="s">
        <v>85</v>
      </c>
      <c r="Q1340" s="106" t="s">
        <v>35</v>
      </c>
      <c r="R1340" s="107">
        <v>39338</v>
      </c>
      <c r="U1340" s="106" t="s">
        <v>85</v>
      </c>
      <c r="X1340" s="106" t="s">
        <v>85</v>
      </c>
      <c r="AA1340" s="106" t="s">
        <v>86</v>
      </c>
    </row>
    <row r="1341" spans="1:27" x14ac:dyDescent="0.25">
      <c r="A1341" s="106" t="s">
        <v>5372</v>
      </c>
      <c r="B1341" s="106" t="s">
        <v>5699</v>
      </c>
      <c r="C1341" s="106" t="s">
        <v>5870</v>
      </c>
      <c r="D1341" s="106" t="s">
        <v>5871</v>
      </c>
      <c r="E1341" s="106" t="s">
        <v>703</v>
      </c>
      <c r="F1341" s="106" t="s">
        <v>5872</v>
      </c>
      <c r="G1341" s="106" t="s">
        <v>5703</v>
      </c>
      <c r="H1341" s="106" t="s">
        <v>5699</v>
      </c>
      <c r="I1341" s="106" t="s">
        <v>5873</v>
      </c>
      <c r="J1341" s="106" t="s">
        <v>83</v>
      </c>
      <c r="K1341" s="106" t="s">
        <v>84</v>
      </c>
      <c r="M1341" s="107">
        <v>41997</v>
      </c>
      <c r="N1341" s="106" t="s">
        <v>85</v>
      </c>
      <c r="Q1341" s="106" t="s">
        <v>35</v>
      </c>
      <c r="R1341" s="107">
        <v>40743</v>
      </c>
      <c r="S1341" s="106" t="s">
        <v>35</v>
      </c>
      <c r="T1341" s="107">
        <v>41411</v>
      </c>
      <c r="U1341" s="106" t="s">
        <v>85</v>
      </c>
      <c r="X1341" s="106" t="s">
        <v>85</v>
      </c>
      <c r="AA1341" s="106" t="s">
        <v>86</v>
      </c>
    </row>
    <row r="1342" spans="1:27" x14ac:dyDescent="0.25">
      <c r="A1342" s="106" t="s">
        <v>5372</v>
      </c>
      <c r="B1342" s="106" t="s">
        <v>5699</v>
      </c>
      <c r="C1342" s="106" t="s">
        <v>5874</v>
      </c>
      <c r="D1342" s="106" t="s">
        <v>5875</v>
      </c>
      <c r="E1342" s="106" t="s">
        <v>5876</v>
      </c>
      <c r="F1342" s="106" t="s">
        <v>5877</v>
      </c>
      <c r="G1342" s="106" t="s">
        <v>5878</v>
      </c>
      <c r="H1342" s="106" t="s">
        <v>5699</v>
      </c>
      <c r="I1342" s="106" t="s">
        <v>5879</v>
      </c>
      <c r="J1342" s="106" t="s">
        <v>83</v>
      </c>
      <c r="K1342" s="106" t="s">
        <v>85</v>
      </c>
      <c r="N1342" s="106" t="s">
        <v>85</v>
      </c>
      <c r="Q1342" s="106" t="s">
        <v>35</v>
      </c>
      <c r="R1342" s="107">
        <v>38583</v>
      </c>
      <c r="S1342" s="106" t="s">
        <v>35</v>
      </c>
      <c r="T1342" s="107">
        <v>38586</v>
      </c>
      <c r="U1342" s="106" t="s">
        <v>85</v>
      </c>
      <c r="X1342" s="106" t="s">
        <v>85</v>
      </c>
      <c r="AA1342" s="106" t="s">
        <v>86</v>
      </c>
    </row>
    <row r="1343" spans="1:27" x14ac:dyDescent="0.25">
      <c r="A1343" s="106" t="s">
        <v>5372</v>
      </c>
      <c r="B1343" s="106" t="s">
        <v>5699</v>
      </c>
      <c r="C1343" s="106" t="s">
        <v>5880</v>
      </c>
      <c r="D1343" s="106" t="s">
        <v>5881</v>
      </c>
      <c r="F1343" s="106" t="s">
        <v>5882</v>
      </c>
      <c r="G1343" s="106" t="s">
        <v>5883</v>
      </c>
      <c r="H1343" s="106" t="s">
        <v>5699</v>
      </c>
      <c r="I1343" s="106" t="s">
        <v>5884</v>
      </c>
      <c r="J1343" s="106" t="s">
        <v>83</v>
      </c>
      <c r="K1343" s="106" t="s">
        <v>84</v>
      </c>
      <c r="M1343" s="107">
        <v>41449</v>
      </c>
      <c r="N1343" s="106" t="s">
        <v>85</v>
      </c>
      <c r="Q1343" s="106" t="s">
        <v>35</v>
      </c>
      <c r="R1343" s="107">
        <v>34969</v>
      </c>
      <c r="S1343" s="106" t="s">
        <v>35</v>
      </c>
      <c r="T1343" s="107">
        <v>34969</v>
      </c>
      <c r="U1343" s="106" t="s">
        <v>85</v>
      </c>
      <c r="X1343" s="106" t="s">
        <v>85</v>
      </c>
      <c r="AA1343" s="106" t="s">
        <v>86</v>
      </c>
    </row>
    <row r="1344" spans="1:27" x14ac:dyDescent="0.25">
      <c r="A1344" s="106" t="s">
        <v>5372</v>
      </c>
      <c r="B1344" s="106" t="s">
        <v>5699</v>
      </c>
      <c r="C1344" s="106" t="s">
        <v>5885</v>
      </c>
      <c r="D1344" s="106" t="s">
        <v>5886</v>
      </c>
      <c r="E1344" s="106" t="s">
        <v>2330</v>
      </c>
      <c r="F1344" s="106" t="s">
        <v>5887</v>
      </c>
      <c r="G1344" s="106" t="s">
        <v>5888</v>
      </c>
      <c r="H1344" s="106" t="s">
        <v>5699</v>
      </c>
      <c r="I1344" s="106" t="s">
        <v>5889</v>
      </c>
      <c r="J1344" s="106" t="s">
        <v>105</v>
      </c>
      <c r="K1344" s="106" t="s">
        <v>84</v>
      </c>
      <c r="M1344" s="107">
        <v>39744</v>
      </c>
      <c r="N1344" s="106" t="s">
        <v>84</v>
      </c>
      <c r="O1344" s="106" t="s">
        <v>37</v>
      </c>
      <c r="P1344" s="107">
        <v>39744</v>
      </c>
      <c r="Q1344" s="106" t="s">
        <v>35</v>
      </c>
      <c r="R1344" s="107">
        <v>39744</v>
      </c>
      <c r="S1344" s="106" t="s">
        <v>35</v>
      </c>
      <c r="T1344" s="107">
        <v>39744</v>
      </c>
      <c r="U1344" s="106" t="s">
        <v>84</v>
      </c>
      <c r="V1344" s="106" t="s">
        <v>35</v>
      </c>
      <c r="W1344" s="107">
        <v>43193</v>
      </c>
      <c r="X1344" s="106" t="s">
        <v>84</v>
      </c>
      <c r="Z1344" s="107">
        <v>42473</v>
      </c>
      <c r="AA1344" s="106" t="s">
        <v>86</v>
      </c>
    </row>
    <row r="1345" spans="1:27" x14ac:dyDescent="0.25">
      <c r="A1345" s="106" t="s">
        <v>5372</v>
      </c>
      <c r="B1345" s="106" t="s">
        <v>5699</v>
      </c>
      <c r="C1345" s="106" t="s">
        <v>5890</v>
      </c>
      <c r="D1345" s="106" t="s">
        <v>5891</v>
      </c>
      <c r="F1345" s="106" t="s">
        <v>5892</v>
      </c>
      <c r="G1345" s="106" t="s">
        <v>5893</v>
      </c>
      <c r="H1345" s="106" t="s">
        <v>5699</v>
      </c>
      <c r="I1345" s="106" t="s">
        <v>5894</v>
      </c>
      <c r="J1345" s="106" t="s">
        <v>83</v>
      </c>
      <c r="K1345" s="106" t="s">
        <v>84</v>
      </c>
      <c r="M1345" s="107">
        <v>38953</v>
      </c>
      <c r="N1345" s="106" t="s">
        <v>84</v>
      </c>
      <c r="O1345" s="106" t="s">
        <v>39</v>
      </c>
      <c r="P1345" s="107">
        <v>38953</v>
      </c>
      <c r="Q1345" s="106" t="s">
        <v>35</v>
      </c>
      <c r="R1345" s="107">
        <v>36336</v>
      </c>
      <c r="S1345" s="106" t="s">
        <v>35</v>
      </c>
      <c r="T1345" s="107">
        <v>37890</v>
      </c>
      <c r="U1345" s="106" t="s">
        <v>85</v>
      </c>
      <c r="X1345" s="106" t="s">
        <v>85</v>
      </c>
      <c r="AA1345" s="106" t="s">
        <v>86</v>
      </c>
    </row>
    <row r="1346" spans="1:27" x14ac:dyDescent="0.25">
      <c r="A1346" s="106" t="s">
        <v>5372</v>
      </c>
      <c r="B1346" s="106" t="s">
        <v>5699</v>
      </c>
      <c r="C1346" s="106" t="s">
        <v>5895</v>
      </c>
      <c r="D1346" s="106" t="s">
        <v>5896</v>
      </c>
      <c r="F1346" s="106" t="s">
        <v>5897</v>
      </c>
      <c r="G1346" s="106" t="s">
        <v>5703</v>
      </c>
      <c r="H1346" s="106" t="s">
        <v>5699</v>
      </c>
      <c r="I1346" s="106" t="s">
        <v>5898</v>
      </c>
      <c r="J1346" s="106" t="s">
        <v>83</v>
      </c>
      <c r="K1346" s="106" t="s">
        <v>84</v>
      </c>
      <c r="M1346" s="107">
        <v>41220</v>
      </c>
      <c r="N1346" s="106" t="s">
        <v>84</v>
      </c>
      <c r="O1346" s="106" t="s">
        <v>37</v>
      </c>
      <c r="P1346" s="107">
        <v>41247</v>
      </c>
      <c r="Q1346" s="106" t="s">
        <v>35</v>
      </c>
      <c r="R1346" s="107">
        <v>37161</v>
      </c>
      <c r="S1346" s="106" t="s">
        <v>35</v>
      </c>
      <c r="T1346" s="107">
        <v>41508</v>
      </c>
      <c r="U1346" s="106" t="s">
        <v>84</v>
      </c>
      <c r="V1346" s="106" t="s">
        <v>35</v>
      </c>
      <c r="W1346" s="107">
        <v>45050</v>
      </c>
      <c r="X1346" s="106" t="s">
        <v>84</v>
      </c>
      <c r="Y1346" s="106" t="s">
        <v>42</v>
      </c>
      <c r="Z1346" s="107">
        <v>45021</v>
      </c>
      <c r="AA1346" s="106" t="s">
        <v>86</v>
      </c>
    </row>
    <row r="1347" spans="1:27" x14ac:dyDescent="0.25">
      <c r="A1347" s="106" t="s">
        <v>5372</v>
      </c>
      <c r="B1347" s="106" t="s">
        <v>5699</v>
      </c>
      <c r="C1347" s="106" t="s">
        <v>5899</v>
      </c>
      <c r="D1347" s="106" t="s">
        <v>5900</v>
      </c>
      <c r="F1347" s="106" t="s">
        <v>5901</v>
      </c>
      <c r="G1347" s="106" t="s">
        <v>5833</v>
      </c>
      <c r="H1347" s="106" t="s">
        <v>5699</v>
      </c>
      <c r="I1347" s="106" t="s">
        <v>5902</v>
      </c>
      <c r="K1347" s="106" t="s">
        <v>85</v>
      </c>
      <c r="N1347" s="106" t="s">
        <v>85</v>
      </c>
      <c r="U1347" s="106" t="s">
        <v>85</v>
      </c>
      <c r="X1347" s="106" t="s">
        <v>85</v>
      </c>
      <c r="AA1347" s="106" t="s">
        <v>86</v>
      </c>
    </row>
    <row r="1348" spans="1:27" x14ac:dyDescent="0.25">
      <c r="A1348" s="106" t="s">
        <v>5372</v>
      </c>
      <c r="B1348" s="106" t="s">
        <v>5699</v>
      </c>
      <c r="C1348" s="106" t="s">
        <v>5903</v>
      </c>
      <c r="D1348" s="106" t="s">
        <v>5904</v>
      </c>
      <c r="F1348" s="106" t="s">
        <v>5905</v>
      </c>
      <c r="G1348" s="106" t="s">
        <v>5906</v>
      </c>
      <c r="H1348" s="106" t="s">
        <v>5699</v>
      </c>
      <c r="I1348" s="106" t="s">
        <v>5907</v>
      </c>
      <c r="J1348" s="106" t="s">
        <v>83</v>
      </c>
      <c r="K1348" s="106" t="s">
        <v>84</v>
      </c>
      <c r="M1348" s="107">
        <v>35678</v>
      </c>
      <c r="N1348" s="106" t="s">
        <v>84</v>
      </c>
      <c r="P1348" s="107">
        <v>36063</v>
      </c>
      <c r="Q1348" s="106" t="s">
        <v>35</v>
      </c>
      <c r="R1348" s="107">
        <v>38625</v>
      </c>
      <c r="S1348" s="106" t="s">
        <v>35</v>
      </c>
      <c r="T1348" s="107">
        <v>38625</v>
      </c>
      <c r="U1348" s="106" t="s">
        <v>85</v>
      </c>
      <c r="X1348" s="106" t="s">
        <v>85</v>
      </c>
      <c r="AA1348" s="106" t="s">
        <v>86</v>
      </c>
    </row>
    <row r="1349" spans="1:27" x14ac:dyDescent="0.25">
      <c r="A1349" s="106" t="s">
        <v>5372</v>
      </c>
      <c r="B1349" s="106" t="s">
        <v>5699</v>
      </c>
      <c r="C1349" s="106" t="s">
        <v>5908</v>
      </c>
      <c r="D1349" s="106" t="s">
        <v>5909</v>
      </c>
      <c r="F1349" s="106" t="s">
        <v>5910</v>
      </c>
      <c r="G1349" s="106" t="s">
        <v>5911</v>
      </c>
      <c r="H1349" s="106" t="s">
        <v>5699</v>
      </c>
      <c r="I1349" s="106" t="s">
        <v>5912</v>
      </c>
      <c r="J1349" s="106" t="s">
        <v>83</v>
      </c>
      <c r="K1349" s="106" t="s">
        <v>84</v>
      </c>
      <c r="M1349" s="107">
        <v>39336</v>
      </c>
      <c r="N1349" s="106" t="s">
        <v>84</v>
      </c>
      <c r="O1349" s="106" t="s">
        <v>39</v>
      </c>
      <c r="P1349" s="107">
        <v>39336</v>
      </c>
      <c r="Q1349" s="106" t="s">
        <v>35</v>
      </c>
      <c r="R1349" s="107">
        <v>34969</v>
      </c>
      <c r="S1349" s="106" t="s">
        <v>35</v>
      </c>
      <c r="T1349" s="107">
        <v>38617</v>
      </c>
      <c r="U1349" s="106" t="s">
        <v>85</v>
      </c>
      <c r="X1349" s="106" t="s">
        <v>85</v>
      </c>
      <c r="AA1349" s="106" t="s">
        <v>86</v>
      </c>
    </row>
    <row r="1350" spans="1:27" x14ac:dyDescent="0.25">
      <c r="A1350" s="106" t="s">
        <v>5372</v>
      </c>
      <c r="B1350" s="106" t="s">
        <v>5699</v>
      </c>
      <c r="C1350" s="106" t="s">
        <v>5913</v>
      </c>
      <c r="D1350" s="106" t="s">
        <v>5914</v>
      </c>
      <c r="F1350" s="106" t="s">
        <v>5915</v>
      </c>
      <c r="G1350" s="106" t="s">
        <v>5833</v>
      </c>
      <c r="H1350" s="106" t="s">
        <v>5699</v>
      </c>
      <c r="I1350" s="106" t="s">
        <v>5916</v>
      </c>
      <c r="J1350" s="106" t="s">
        <v>83</v>
      </c>
      <c r="K1350" s="106" t="s">
        <v>84</v>
      </c>
      <c r="M1350" s="107">
        <v>35845</v>
      </c>
      <c r="N1350" s="106" t="s">
        <v>84</v>
      </c>
      <c r="O1350" s="106" t="s">
        <v>39</v>
      </c>
      <c r="P1350" s="107">
        <v>39256</v>
      </c>
      <c r="Q1350" s="106" t="s">
        <v>35</v>
      </c>
      <c r="R1350" s="107">
        <v>36788</v>
      </c>
      <c r="S1350" s="106" t="s">
        <v>35</v>
      </c>
      <c r="T1350" s="107">
        <v>36788</v>
      </c>
      <c r="U1350" s="106" t="s">
        <v>85</v>
      </c>
      <c r="X1350" s="106" t="s">
        <v>84</v>
      </c>
      <c r="Y1350" s="106" t="s">
        <v>43</v>
      </c>
      <c r="Z1350" s="107">
        <v>41187</v>
      </c>
      <c r="AA1350" s="106" t="s">
        <v>86</v>
      </c>
    </row>
    <row r="1351" spans="1:27" x14ac:dyDescent="0.25">
      <c r="A1351" s="106" t="s">
        <v>5372</v>
      </c>
      <c r="B1351" s="106" t="s">
        <v>5699</v>
      </c>
      <c r="C1351" s="106" t="s">
        <v>5917</v>
      </c>
      <c r="D1351" s="106" t="s">
        <v>5918</v>
      </c>
      <c r="E1351" s="106" t="s">
        <v>1862</v>
      </c>
      <c r="F1351" s="106" t="s">
        <v>5919</v>
      </c>
      <c r="G1351" s="106" t="s">
        <v>5791</v>
      </c>
      <c r="H1351" s="106" t="s">
        <v>5699</v>
      </c>
      <c r="I1351" s="106" t="s">
        <v>5920</v>
      </c>
      <c r="J1351" s="106" t="s">
        <v>83</v>
      </c>
      <c r="K1351" s="106" t="s">
        <v>84</v>
      </c>
      <c r="M1351" s="107">
        <v>40751</v>
      </c>
      <c r="N1351" s="106" t="s">
        <v>84</v>
      </c>
      <c r="O1351" s="106" t="s">
        <v>39</v>
      </c>
      <c r="P1351" s="107">
        <v>40751</v>
      </c>
      <c r="Q1351" s="106" t="s">
        <v>35</v>
      </c>
      <c r="R1351" s="107">
        <v>35385</v>
      </c>
      <c r="S1351" s="106" t="s">
        <v>35</v>
      </c>
      <c r="T1351" s="107">
        <v>40091</v>
      </c>
      <c r="U1351" s="106" t="s">
        <v>84</v>
      </c>
      <c r="V1351" s="106" t="s">
        <v>35</v>
      </c>
      <c r="W1351" s="107">
        <v>40751</v>
      </c>
      <c r="X1351" s="106" t="s">
        <v>85</v>
      </c>
      <c r="AA1351" s="106" t="s">
        <v>86</v>
      </c>
    </row>
    <row r="1352" spans="1:27" x14ac:dyDescent="0.25">
      <c r="A1352" s="106" t="s">
        <v>5372</v>
      </c>
      <c r="B1352" s="106" t="s">
        <v>5699</v>
      </c>
      <c r="C1352" s="106" t="s">
        <v>5921</v>
      </c>
      <c r="D1352" s="106" t="s">
        <v>5922</v>
      </c>
      <c r="F1352" s="106" t="s">
        <v>5923</v>
      </c>
      <c r="G1352" s="106" t="s">
        <v>5758</v>
      </c>
      <c r="H1352" s="106" t="s">
        <v>5699</v>
      </c>
      <c r="I1352" s="106" t="s">
        <v>5924</v>
      </c>
      <c r="J1352" s="106" t="s">
        <v>116</v>
      </c>
      <c r="K1352" s="106" t="s">
        <v>84</v>
      </c>
      <c r="M1352" s="107">
        <v>39801</v>
      </c>
      <c r="N1352" s="106" t="s">
        <v>84</v>
      </c>
      <c r="O1352" s="106" t="s">
        <v>37</v>
      </c>
      <c r="P1352" s="107">
        <v>39885</v>
      </c>
      <c r="Q1352" s="106" t="s">
        <v>35</v>
      </c>
      <c r="R1352" s="107">
        <v>39521</v>
      </c>
      <c r="S1352" s="106" t="s">
        <v>35</v>
      </c>
      <c r="T1352" s="107">
        <v>39744</v>
      </c>
      <c r="U1352" s="106" t="s">
        <v>84</v>
      </c>
      <c r="V1352" s="106" t="s">
        <v>35</v>
      </c>
      <c r="W1352" s="107">
        <v>40115</v>
      </c>
      <c r="X1352" s="106" t="s">
        <v>84</v>
      </c>
      <c r="Z1352" s="107">
        <v>39885</v>
      </c>
      <c r="AA1352" s="106" t="s">
        <v>86</v>
      </c>
    </row>
    <row r="1353" spans="1:27" x14ac:dyDescent="0.25">
      <c r="A1353" s="106" t="s">
        <v>5372</v>
      </c>
      <c r="B1353" s="106" t="s">
        <v>5699</v>
      </c>
      <c r="C1353" s="106" t="s">
        <v>5925</v>
      </c>
      <c r="D1353" s="106" t="s">
        <v>5926</v>
      </c>
      <c r="F1353" s="106" t="s">
        <v>5927</v>
      </c>
      <c r="G1353" s="106" t="s">
        <v>5928</v>
      </c>
      <c r="H1353" s="106" t="s">
        <v>5699</v>
      </c>
      <c r="I1353" s="106" t="s">
        <v>5929</v>
      </c>
      <c r="J1353" s="106" t="s">
        <v>105</v>
      </c>
      <c r="K1353" s="106" t="s">
        <v>84</v>
      </c>
      <c r="M1353" s="107">
        <v>40400</v>
      </c>
      <c r="N1353" s="106" t="s">
        <v>84</v>
      </c>
      <c r="O1353" s="106" t="s">
        <v>39</v>
      </c>
      <c r="P1353" s="107">
        <v>40400</v>
      </c>
      <c r="Q1353" s="106" t="s">
        <v>35</v>
      </c>
      <c r="R1353" s="107">
        <v>40400</v>
      </c>
      <c r="S1353" s="106" t="s">
        <v>35</v>
      </c>
      <c r="T1353" s="107">
        <v>40400</v>
      </c>
      <c r="U1353" s="106" t="s">
        <v>84</v>
      </c>
      <c r="V1353" s="106" t="s">
        <v>35</v>
      </c>
      <c r="W1353" s="107">
        <v>40400</v>
      </c>
      <c r="X1353" s="106" t="s">
        <v>85</v>
      </c>
      <c r="AA1353" s="106" t="s">
        <v>86</v>
      </c>
    </row>
    <row r="1354" spans="1:27" x14ac:dyDescent="0.25">
      <c r="A1354" s="106" t="s">
        <v>5372</v>
      </c>
      <c r="B1354" s="106" t="s">
        <v>5699</v>
      </c>
      <c r="C1354" s="106" t="s">
        <v>5930</v>
      </c>
      <c r="D1354" s="106" t="s">
        <v>5931</v>
      </c>
      <c r="F1354" s="106" t="s">
        <v>5932</v>
      </c>
      <c r="G1354" s="106" t="s">
        <v>5727</v>
      </c>
      <c r="H1354" s="106" t="s">
        <v>5699</v>
      </c>
      <c r="I1354" s="106" t="s">
        <v>5933</v>
      </c>
      <c r="J1354" s="106" t="s">
        <v>105</v>
      </c>
      <c r="K1354" s="106" t="s">
        <v>84</v>
      </c>
      <c r="M1354" s="107">
        <v>37158</v>
      </c>
      <c r="N1354" s="106" t="s">
        <v>84</v>
      </c>
      <c r="P1354" s="107">
        <v>38287</v>
      </c>
      <c r="Q1354" s="106" t="s">
        <v>35</v>
      </c>
      <c r="R1354" s="107">
        <v>38947</v>
      </c>
      <c r="S1354" s="106" t="s">
        <v>35</v>
      </c>
      <c r="T1354" s="107">
        <v>38947</v>
      </c>
      <c r="U1354" s="106" t="s">
        <v>84</v>
      </c>
      <c r="V1354" s="106" t="s">
        <v>35</v>
      </c>
      <c r="W1354" s="107">
        <v>41590</v>
      </c>
      <c r="X1354" s="106" t="s">
        <v>84</v>
      </c>
      <c r="Z1354" s="107">
        <v>41590</v>
      </c>
      <c r="AA1354" s="106" t="s">
        <v>86</v>
      </c>
    </row>
    <row r="1355" spans="1:27" x14ac:dyDescent="0.25">
      <c r="A1355" s="106" t="s">
        <v>5372</v>
      </c>
      <c r="B1355" s="106" t="s">
        <v>5699</v>
      </c>
      <c r="C1355" s="106" t="s">
        <v>5934</v>
      </c>
      <c r="D1355" s="106" t="s">
        <v>5935</v>
      </c>
      <c r="F1355" s="106" t="s">
        <v>5936</v>
      </c>
      <c r="G1355" s="106" t="s">
        <v>5937</v>
      </c>
      <c r="H1355" s="106" t="s">
        <v>5699</v>
      </c>
      <c r="I1355" s="106" t="s">
        <v>5938</v>
      </c>
      <c r="J1355" s="106" t="s">
        <v>83</v>
      </c>
      <c r="K1355" s="106" t="s">
        <v>84</v>
      </c>
      <c r="M1355" s="107">
        <v>35139</v>
      </c>
      <c r="N1355" s="106" t="s">
        <v>84</v>
      </c>
      <c r="P1355" s="107">
        <v>35465</v>
      </c>
      <c r="Q1355" s="106" t="s">
        <v>35</v>
      </c>
      <c r="R1355" s="107">
        <v>36368</v>
      </c>
      <c r="S1355" s="106" t="s">
        <v>35</v>
      </c>
      <c r="T1355" s="107">
        <v>36368</v>
      </c>
      <c r="U1355" s="106" t="s">
        <v>84</v>
      </c>
      <c r="V1355" s="106" t="s">
        <v>35</v>
      </c>
      <c r="W1355" s="107">
        <v>41403</v>
      </c>
      <c r="X1355" s="106" t="s">
        <v>84</v>
      </c>
      <c r="Y1355" s="106" t="s">
        <v>43</v>
      </c>
      <c r="Z1355" s="107">
        <v>41403</v>
      </c>
      <c r="AA1355" s="106" t="s">
        <v>86</v>
      </c>
    </row>
    <row r="1356" spans="1:27" x14ac:dyDescent="0.25">
      <c r="A1356" s="106" t="s">
        <v>5372</v>
      </c>
      <c r="B1356" s="106" t="s">
        <v>5699</v>
      </c>
      <c r="C1356" s="106" t="s">
        <v>5939</v>
      </c>
      <c r="D1356" s="106" t="s">
        <v>5940</v>
      </c>
      <c r="F1356" s="106" t="s">
        <v>5941</v>
      </c>
      <c r="G1356" s="106" t="s">
        <v>5942</v>
      </c>
      <c r="H1356" s="106" t="s">
        <v>5699</v>
      </c>
      <c r="I1356" s="106" t="s">
        <v>5943</v>
      </c>
      <c r="J1356" s="106" t="s">
        <v>105</v>
      </c>
      <c r="K1356" s="106" t="s">
        <v>84</v>
      </c>
      <c r="M1356" s="107">
        <v>38111</v>
      </c>
      <c r="N1356" s="106" t="s">
        <v>84</v>
      </c>
      <c r="O1356" s="106" t="s">
        <v>37</v>
      </c>
      <c r="P1356" s="107">
        <v>38111</v>
      </c>
      <c r="Q1356" s="106" t="s">
        <v>35</v>
      </c>
      <c r="R1356" s="107">
        <v>38121</v>
      </c>
      <c r="S1356" s="106" t="s">
        <v>35</v>
      </c>
      <c r="T1356" s="107">
        <v>38121</v>
      </c>
      <c r="U1356" s="106" t="s">
        <v>84</v>
      </c>
      <c r="V1356" s="106" t="s">
        <v>35</v>
      </c>
      <c r="W1356" s="107">
        <v>44460</v>
      </c>
      <c r="X1356" s="106" t="s">
        <v>84</v>
      </c>
      <c r="Y1356" s="106" t="s">
        <v>44</v>
      </c>
      <c r="Z1356" s="107">
        <v>38121</v>
      </c>
      <c r="AA1356" s="106" t="s">
        <v>86</v>
      </c>
    </row>
    <row r="1357" spans="1:27" x14ac:dyDescent="0.25">
      <c r="A1357" s="106" t="s">
        <v>5372</v>
      </c>
      <c r="B1357" s="106" t="s">
        <v>5699</v>
      </c>
      <c r="C1357" s="106" t="s">
        <v>5944</v>
      </c>
      <c r="D1357" s="106" t="s">
        <v>5945</v>
      </c>
      <c r="F1357" s="106" t="s">
        <v>5946</v>
      </c>
      <c r="G1357" s="106" t="s">
        <v>5838</v>
      </c>
      <c r="H1357" s="106" t="s">
        <v>5699</v>
      </c>
      <c r="I1357" s="106" t="s">
        <v>5947</v>
      </c>
      <c r="J1357" s="106" t="s">
        <v>83</v>
      </c>
      <c r="K1357" s="106" t="s">
        <v>84</v>
      </c>
      <c r="M1357" s="107">
        <v>39413</v>
      </c>
      <c r="N1357" s="106" t="s">
        <v>84</v>
      </c>
      <c r="O1357" s="106" t="s">
        <v>40</v>
      </c>
      <c r="P1357" s="107">
        <v>39413</v>
      </c>
      <c r="Q1357" s="106" t="s">
        <v>35</v>
      </c>
      <c r="R1357" s="107">
        <v>36797</v>
      </c>
      <c r="S1357" s="106" t="s">
        <v>35</v>
      </c>
      <c r="T1357" s="107">
        <v>36797</v>
      </c>
      <c r="U1357" s="106" t="s">
        <v>85</v>
      </c>
      <c r="X1357" s="106" t="s">
        <v>85</v>
      </c>
      <c r="AA1357" s="106" t="s">
        <v>86</v>
      </c>
    </row>
    <row r="1358" spans="1:27" x14ac:dyDescent="0.25">
      <c r="A1358" s="106" t="s">
        <v>5372</v>
      </c>
      <c r="B1358" s="106" t="s">
        <v>5699</v>
      </c>
      <c r="C1358" s="106" t="s">
        <v>5948</v>
      </c>
      <c r="D1358" s="106" t="s">
        <v>5949</v>
      </c>
      <c r="E1358" s="106" t="s">
        <v>2330</v>
      </c>
      <c r="F1358" s="106" t="s">
        <v>5950</v>
      </c>
      <c r="G1358" s="106" t="s">
        <v>5888</v>
      </c>
      <c r="H1358" s="106" t="s">
        <v>5699</v>
      </c>
      <c r="I1358" s="106" t="s">
        <v>5889</v>
      </c>
      <c r="J1358" s="106" t="s">
        <v>83</v>
      </c>
      <c r="K1358" s="106" t="s">
        <v>85</v>
      </c>
      <c r="N1358" s="106" t="s">
        <v>85</v>
      </c>
      <c r="Q1358" s="106" t="s">
        <v>35</v>
      </c>
      <c r="R1358" s="107">
        <v>36719</v>
      </c>
      <c r="S1358" s="106" t="s">
        <v>35</v>
      </c>
      <c r="T1358" s="107">
        <v>36719</v>
      </c>
      <c r="U1358" s="106" t="s">
        <v>85</v>
      </c>
      <c r="X1358" s="106" t="s">
        <v>85</v>
      </c>
      <c r="AA1358" s="106" t="s">
        <v>86</v>
      </c>
    </row>
    <row r="1359" spans="1:27" x14ac:dyDescent="0.25">
      <c r="A1359" s="106" t="s">
        <v>5372</v>
      </c>
      <c r="B1359" s="106" t="s">
        <v>5699</v>
      </c>
      <c r="C1359" s="106" t="s">
        <v>5951</v>
      </c>
      <c r="D1359" s="106" t="s">
        <v>5952</v>
      </c>
      <c r="E1359" s="106" t="s">
        <v>2330</v>
      </c>
      <c r="F1359" s="106" t="s">
        <v>5953</v>
      </c>
      <c r="G1359" s="106" t="s">
        <v>5954</v>
      </c>
      <c r="H1359" s="106" t="s">
        <v>5699</v>
      </c>
      <c r="I1359" s="106" t="s">
        <v>5955</v>
      </c>
      <c r="J1359" s="106" t="s">
        <v>83</v>
      </c>
      <c r="K1359" s="106" t="s">
        <v>85</v>
      </c>
      <c r="N1359" s="106" t="s">
        <v>85</v>
      </c>
      <c r="Q1359" s="106" t="s">
        <v>35</v>
      </c>
      <c r="R1359" s="107">
        <v>38104</v>
      </c>
      <c r="S1359" s="106" t="s">
        <v>35</v>
      </c>
      <c r="T1359" s="107">
        <v>38104</v>
      </c>
      <c r="U1359" s="106" t="s">
        <v>85</v>
      </c>
      <c r="X1359" s="106" t="s">
        <v>85</v>
      </c>
      <c r="AA1359" s="106" t="s">
        <v>86</v>
      </c>
    </row>
    <row r="1360" spans="1:27" x14ac:dyDescent="0.25">
      <c r="A1360" s="106" t="s">
        <v>5372</v>
      </c>
      <c r="B1360" s="106" t="s">
        <v>5699</v>
      </c>
      <c r="C1360" s="106" t="s">
        <v>5956</v>
      </c>
      <c r="D1360" s="106" t="s">
        <v>5957</v>
      </c>
      <c r="E1360" s="106" t="s">
        <v>2330</v>
      </c>
      <c r="F1360" s="106" t="s">
        <v>5958</v>
      </c>
      <c r="G1360" s="106" t="s">
        <v>5703</v>
      </c>
      <c r="H1360" s="106" t="s">
        <v>5699</v>
      </c>
      <c r="I1360" s="106" t="s">
        <v>5959</v>
      </c>
      <c r="J1360" s="106" t="s">
        <v>83</v>
      </c>
      <c r="K1360" s="106" t="s">
        <v>84</v>
      </c>
      <c r="M1360" s="107">
        <v>40386</v>
      </c>
      <c r="N1360" s="106" t="s">
        <v>84</v>
      </c>
      <c r="O1360" s="106" t="s">
        <v>39</v>
      </c>
      <c r="P1360" s="107">
        <v>40386</v>
      </c>
      <c r="Q1360" s="106" t="s">
        <v>35</v>
      </c>
      <c r="R1360" s="107">
        <v>40386</v>
      </c>
      <c r="S1360" s="106" t="s">
        <v>35</v>
      </c>
      <c r="T1360" s="107">
        <v>40386</v>
      </c>
      <c r="U1360" s="106" t="s">
        <v>84</v>
      </c>
      <c r="V1360" s="106" t="s">
        <v>35</v>
      </c>
      <c r="W1360" s="107">
        <v>40386</v>
      </c>
      <c r="X1360" s="106" t="s">
        <v>85</v>
      </c>
      <c r="AA1360" s="106" t="s">
        <v>86</v>
      </c>
    </row>
    <row r="1361" spans="1:27" x14ac:dyDescent="0.25">
      <c r="A1361" s="106" t="s">
        <v>5372</v>
      </c>
      <c r="B1361" s="106" t="s">
        <v>5699</v>
      </c>
      <c r="C1361" s="106" t="s">
        <v>5960</v>
      </c>
      <c r="D1361" s="106" t="s">
        <v>5961</v>
      </c>
      <c r="F1361" s="106" t="s">
        <v>5962</v>
      </c>
      <c r="G1361" s="106" t="s">
        <v>5963</v>
      </c>
      <c r="H1361" s="106" t="s">
        <v>5699</v>
      </c>
      <c r="I1361" s="106" t="s">
        <v>5964</v>
      </c>
      <c r="J1361" s="106" t="s">
        <v>83</v>
      </c>
      <c r="K1361" s="106" t="s">
        <v>84</v>
      </c>
      <c r="M1361" s="107">
        <v>36391</v>
      </c>
      <c r="N1361" s="106" t="s">
        <v>84</v>
      </c>
      <c r="O1361" s="106" t="s">
        <v>39</v>
      </c>
      <c r="P1361" s="107">
        <v>36789</v>
      </c>
      <c r="Q1361" s="106" t="s">
        <v>35</v>
      </c>
      <c r="R1361" s="107">
        <v>36390</v>
      </c>
      <c r="S1361" s="106" t="s">
        <v>35</v>
      </c>
      <c r="T1361" s="107">
        <v>36390</v>
      </c>
      <c r="U1361" s="106" t="s">
        <v>85</v>
      </c>
      <c r="X1361" s="106" t="s">
        <v>85</v>
      </c>
      <c r="AA1361" s="106" t="s">
        <v>86</v>
      </c>
    </row>
    <row r="1362" spans="1:27" x14ac:dyDescent="0.25">
      <c r="A1362" s="106" t="s">
        <v>5372</v>
      </c>
      <c r="B1362" s="106" t="s">
        <v>5699</v>
      </c>
      <c r="C1362" s="106" t="s">
        <v>5965</v>
      </c>
      <c r="D1362" s="106" t="s">
        <v>5966</v>
      </c>
      <c r="F1362" s="106" t="s">
        <v>5967</v>
      </c>
      <c r="G1362" s="106" t="s">
        <v>5791</v>
      </c>
      <c r="H1362" s="106" t="s">
        <v>5699</v>
      </c>
      <c r="I1362" s="106" t="s">
        <v>5968</v>
      </c>
      <c r="J1362" s="106" t="s">
        <v>116</v>
      </c>
      <c r="K1362" s="106" t="s">
        <v>84</v>
      </c>
      <c r="M1362" s="107">
        <v>36123</v>
      </c>
      <c r="N1362" s="106" t="s">
        <v>84</v>
      </c>
      <c r="O1362" s="106" t="s">
        <v>37</v>
      </c>
      <c r="P1362" s="107">
        <v>36123</v>
      </c>
      <c r="Q1362" s="106" t="s">
        <v>35</v>
      </c>
      <c r="R1362" s="107">
        <v>36591</v>
      </c>
      <c r="S1362" s="106" t="s">
        <v>35</v>
      </c>
      <c r="T1362" s="107">
        <v>36591</v>
      </c>
      <c r="U1362" s="106" t="s">
        <v>84</v>
      </c>
      <c r="V1362" s="106" t="s">
        <v>35</v>
      </c>
      <c r="W1362" s="107">
        <v>44460</v>
      </c>
      <c r="X1362" s="106" t="s">
        <v>84</v>
      </c>
      <c r="Y1362" s="106" t="s">
        <v>44</v>
      </c>
      <c r="Z1362" s="107">
        <v>36591</v>
      </c>
      <c r="AA1362" s="106" t="s">
        <v>86</v>
      </c>
    </row>
    <row r="1363" spans="1:27" x14ac:dyDescent="0.25">
      <c r="A1363" s="106" t="s">
        <v>5372</v>
      </c>
      <c r="B1363" s="106" t="s">
        <v>5699</v>
      </c>
      <c r="C1363" s="106" t="s">
        <v>5969</v>
      </c>
      <c r="D1363" s="106" t="s">
        <v>5970</v>
      </c>
      <c r="E1363" s="106" t="s">
        <v>1862</v>
      </c>
      <c r="F1363" s="106" t="s">
        <v>5752</v>
      </c>
      <c r="G1363" s="106" t="s">
        <v>5970</v>
      </c>
      <c r="H1363" s="106" t="s">
        <v>5699</v>
      </c>
      <c r="I1363" s="106" t="s">
        <v>5754</v>
      </c>
      <c r="J1363" s="106" t="s">
        <v>83</v>
      </c>
      <c r="K1363" s="106" t="s">
        <v>85</v>
      </c>
      <c r="N1363" s="106" t="s">
        <v>85</v>
      </c>
      <c r="Q1363" s="106" t="s">
        <v>35</v>
      </c>
      <c r="R1363" s="107">
        <v>37336</v>
      </c>
      <c r="S1363" s="106" t="s">
        <v>35</v>
      </c>
      <c r="T1363" s="107">
        <v>37336</v>
      </c>
      <c r="U1363" s="106" t="s">
        <v>85</v>
      </c>
      <c r="X1363" s="106" t="s">
        <v>85</v>
      </c>
      <c r="AA1363" s="106" t="s">
        <v>86</v>
      </c>
    </row>
    <row r="1364" spans="1:27" x14ac:dyDescent="0.25">
      <c r="A1364" s="106" t="s">
        <v>5372</v>
      </c>
      <c r="B1364" s="106" t="s">
        <v>5699</v>
      </c>
      <c r="C1364" s="106" t="s">
        <v>5971</v>
      </c>
      <c r="D1364" s="106" t="s">
        <v>5972</v>
      </c>
      <c r="F1364" s="106" t="s">
        <v>5973</v>
      </c>
      <c r="G1364" s="106" t="s">
        <v>4735</v>
      </c>
      <c r="H1364" s="106" t="s">
        <v>5699</v>
      </c>
      <c r="I1364" s="106" t="s">
        <v>5974</v>
      </c>
      <c r="J1364" s="106" t="s">
        <v>116</v>
      </c>
      <c r="K1364" s="106" t="s">
        <v>84</v>
      </c>
      <c r="M1364" s="107">
        <v>38979</v>
      </c>
      <c r="N1364" s="106" t="s">
        <v>84</v>
      </c>
      <c r="O1364" s="106" t="s">
        <v>37</v>
      </c>
      <c r="P1364" s="107">
        <v>38979</v>
      </c>
      <c r="Q1364" s="106" t="s">
        <v>35</v>
      </c>
      <c r="R1364" s="107">
        <v>38979</v>
      </c>
      <c r="S1364" s="106" t="s">
        <v>35</v>
      </c>
      <c r="T1364" s="107">
        <v>38979</v>
      </c>
      <c r="U1364" s="106" t="s">
        <v>84</v>
      </c>
      <c r="V1364" s="106" t="s">
        <v>35</v>
      </c>
      <c r="W1364" s="107">
        <v>44813</v>
      </c>
      <c r="X1364" s="106" t="s">
        <v>84</v>
      </c>
      <c r="Z1364" s="107">
        <v>38979</v>
      </c>
      <c r="AA1364" s="106" t="s">
        <v>86</v>
      </c>
    </row>
    <row r="1365" spans="1:27" x14ac:dyDescent="0.25">
      <c r="A1365" s="106" t="s">
        <v>5372</v>
      </c>
      <c r="B1365" s="106" t="s">
        <v>5699</v>
      </c>
      <c r="C1365" s="106" t="s">
        <v>5975</v>
      </c>
      <c r="D1365" s="106" t="s">
        <v>5976</v>
      </c>
      <c r="F1365" s="106" t="s">
        <v>5977</v>
      </c>
      <c r="G1365" s="106" t="s">
        <v>5911</v>
      </c>
      <c r="H1365" s="106" t="s">
        <v>5699</v>
      </c>
      <c r="I1365" s="106" t="s">
        <v>5978</v>
      </c>
      <c r="J1365" s="106" t="s">
        <v>83</v>
      </c>
      <c r="K1365" s="106" t="s">
        <v>84</v>
      </c>
      <c r="M1365" s="107">
        <v>41375</v>
      </c>
      <c r="N1365" s="106" t="s">
        <v>84</v>
      </c>
      <c r="O1365" s="106" t="s">
        <v>39</v>
      </c>
      <c r="P1365" s="107">
        <v>41375</v>
      </c>
      <c r="Q1365" s="106" t="s">
        <v>35</v>
      </c>
      <c r="R1365" s="107">
        <v>38617</v>
      </c>
      <c r="S1365" s="106" t="s">
        <v>35</v>
      </c>
      <c r="T1365" s="107">
        <v>41508</v>
      </c>
      <c r="U1365" s="106" t="s">
        <v>85</v>
      </c>
      <c r="X1365" s="106" t="s">
        <v>85</v>
      </c>
      <c r="AA1365" s="106" t="s">
        <v>86</v>
      </c>
    </row>
    <row r="1366" spans="1:27" x14ac:dyDescent="0.25">
      <c r="A1366" s="106" t="s">
        <v>5372</v>
      </c>
      <c r="B1366" s="106" t="s">
        <v>5699</v>
      </c>
      <c r="C1366" s="106" t="s">
        <v>5979</v>
      </c>
      <c r="D1366" s="106" t="s">
        <v>5980</v>
      </c>
      <c r="F1366" s="106" t="s">
        <v>5981</v>
      </c>
      <c r="G1366" s="106" t="s">
        <v>5982</v>
      </c>
      <c r="H1366" s="106" t="s">
        <v>5699</v>
      </c>
      <c r="I1366" s="106" t="s">
        <v>5983</v>
      </c>
      <c r="J1366" s="106" t="s">
        <v>83</v>
      </c>
      <c r="K1366" s="106" t="s">
        <v>84</v>
      </c>
      <c r="M1366" s="107">
        <v>35338</v>
      </c>
      <c r="N1366" s="106" t="s">
        <v>84</v>
      </c>
      <c r="O1366" s="106" t="s">
        <v>39</v>
      </c>
      <c r="P1366" s="107">
        <v>37306</v>
      </c>
      <c r="Q1366" s="106" t="s">
        <v>35</v>
      </c>
      <c r="R1366" s="107">
        <v>37517</v>
      </c>
      <c r="S1366" s="106" t="s">
        <v>35</v>
      </c>
      <c r="T1366" s="107">
        <v>37517</v>
      </c>
      <c r="U1366" s="106" t="s">
        <v>85</v>
      </c>
      <c r="X1366" s="106" t="s">
        <v>85</v>
      </c>
      <c r="AA1366" s="106" t="s">
        <v>86</v>
      </c>
    </row>
    <row r="1367" spans="1:27" x14ac:dyDescent="0.25">
      <c r="A1367" s="106" t="s">
        <v>5372</v>
      </c>
      <c r="B1367" s="106" t="s">
        <v>5699</v>
      </c>
      <c r="C1367" s="106" t="s">
        <v>5984</v>
      </c>
      <c r="D1367" s="106" t="s">
        <v>5985</v>
      </c>
      <c r="F1367" s="106" t="s">
        <v>5986</v>
      </c>
      <c r="G1367" s="106" t="s">
        <v>5987</v>
      </c>
      <c r="H1367" s="106" t="s">
        <v>5699</v>
      </c>
      <c r="I1367" s="106" t="s">
        <v>5988</v>
      </c>
      <c r="J1367" s="106" t="s">
        <v>83</v>
      </c>
      <c r="K1367" s="106" t="s">
        <v>84</v>
      </c>
      <c r="M1367" s="107">
        <v>36837</v>
      </c>
      <c r="N1367" s="106" t="s">
        <v>84</v>
      </c>
      <c r="O1367" s="106" t="s">
        <v>39</v>
      </c>
      <c r="P1367" s="107">
        <v>37063</v>
      </c>
      <c r="Q1367" s="106" t="s">
        <v>35</v>
      </c>
      <c r="R1367" s="107">
        <v>37193</v>
      </c>
      <c r="S1367" s="106" t="s">
        <v>35</v>
      </c>
      <c r="T1367" s="107">
        <v>37519</v>
      </c>
      <c r="U1367" s="106" t="s">
        <v>84</v>
      </c>
      <c r="V1367" s="106" t="s">
        <v>35</v>
      </c>
      <c r="W1367" s="107">
        <v>45062</v>
      </c>
      <c r="X1367" s="106" t="s">
        <v>84</v>
      </c>
      <c r="Y1367" s="106" t="s">
        <v>42</v>
      </c>
      <c r="Z1367" s="107">
        <v>44985</v>
      </c>
      <c r="AA1367" s="106" t="s">
        <v>86</v>
      </c>
    </row>
    <row r="1368" spans="1:27" x14ac:dyDescent="0.25">
      <c r="A1368" s="106" t="s">
        <v>5372</v>
      </c>
      <c r="B1368" s="106" t="s">
        <v>5699</v>
      </c>
      <c r="C1368" s="106" t="s">
        <v>5989</v>
      </c>
      <c r="D1368" s="106" t="s">
        <v>5990</v>
      </c>
      <c r="F1368" s="106" t="s">
        <v>5991</v>
      </c>
      <c r="G1368" s="106" t="s">
        <v>5992</v>
      </c>
      <c r="H1368" s="106" t="s">
        <v>5699</v>
      </c>
      <c r="I1368" s="106" t="s">
        <v>5993</v>
      </c>
      <c r="J1368" s="106" t="s">
        <v>83</v>
      </c>
      <c r="K1368" s="106" t="s">
        <v>84</v>
      </c>
      <c r="M1368" s="107">
        <v>39147</v>
      </c>
      <c r="N1368" s="106" t="s">
        <v>84</v>
      </c>
      <c r="O1368" s="106" t="s">
        <v>39</v>
      </c>
      <c r="P1368" s="107">
        <v>39700</v>
      </c>
      <c r="Q1368" s="106" t="s">
        <v>35</v>
      </c>
      <c r="R1368" s="107">
        <v>36798</v>
      </c>
      <c r="S1368" s="106" t="s">
        <v>35</v>
      </c>
      <c r="T1368" s="107">
        <v>36798</v>
      </c>
      <c r="U1368" s="106" t="s">
        <v>85</v>
      </c>
      <c r="X1368" s="106" t="s">
        <v>85</v>
      </c>
      <c r="AA1368" s="106" t="s">
        <v>86</v>
      </c>
    </row>
    <row r="1369" spans="1:27" x14ac:dyDescent="0.25">
      <c r="A1369" s="106" t="s">
        <v>5372</v>
      </c>
      <c r="B1369" s="106" t="s">
        <v>5699</v>
      </c>
      <c r="C1369" s="106" t="s">
        <v>5994</v>
      </c>
      <c r="D1369" s="106" t="s">
        <v>5995</v>
      </c>
      <c r="F1369" s="106" t="s">
        <v>5996</v>
      </c>
      <c r="G1369" s="106" t="s">
        <v>5727</v>
      </c>
      <c r="H1369" s="106" t="s">
        <v>5699</v>
      </c>
      <c r="I1369" s="106" t="s">
        <v>5997</v>
      </c>
      <c r="J1369" s="106" t="s">
        <v>116</v>
      </c>
      <c r="K1369" s="106" t="s">
        <v>84</v>
      </c>
      <c r="M1369" s="107">
        <v>36725</v>
      </c>
      <c r="N1369" s="106" t="s">
        <v>84</v>
      </c>
      <c r="O1369" s="106" t="s">
        <v>37</v>
      </c>
      <c r="P1369" s="107">
        <v>36725</v>
      </c>
      <c r="Q1369" s="106" t="s">
        <v>35</v>
      </c>
      <c r="R1369" s="107">
        <v>36725</v>
      </c>
      <c r="S1369" s="106" t="s">
        <v>35</v>
      </c>
      <c r="T1369" s="107">
        <v>36725</v>
      </c>
      <c r="U1369" s="106" t="s">
        <v>85</v>
      </c>
      <c r="X1369" s="106" t="s">
        <v>84</v>
      </c>
      <c r="Y1369" s="106" t="s">
        <v>44</v>
      </c>
      <c r="Z1369" s="107">
        <v>36725</v>
      </c>
      <c r="AA1369" s="106" t="s">
        <v>86</v>
      </c>
    </row>
    <row r="1370" spans="1:27" x14ac:dyDescent="0.25">
      <c r="A1370" s="106" t="s">
        <v>5372</v>
      </c>
      <c r="B1370" s="106" t="s">
        <v>5699</v>
      </c>
      <c r="C1370" s="106" t="s">
        <v>5998</v>
      </c>
      <c r="D1370" s="106" t="s">
        <v>5999</v>
      </c>
      <c r="F1370" s="106" t="s">
        <v>6000</v>
      </c>
      <c r="G1370" s="106" t="s">
        <v>5883</v>
      </c>
      <c r="H1370" s="106" t="s">
        <v>5699</v>
      </c>
      <c r="I1370" s="106" t="s">
        <v>6001</v>
      </c>
      <c r="J1370" s="106" t="s">
        <v>83</v>
      </c>
      <c r="K1370" s="106" t="s">
        <v>84</v>
      </c>
      <c r="M1370" s="107">
        <v>38597</v>
      </c>
      <c r="N1370" s="106" t="s">
        <v>84</v>
      </c>
      <c r="O1370" s="106" t="s">
        <v>39</v>
      </c>
      <c r="P1370" s="107">
        <v>38597</v>
      </c>
      <c r="Q1370" s="106" t="s">
        <v>35</v>
      </c>
      <c r="R1370" s="107">
        <v>37343</v>
      </c>
      <c r="S1370" s="106" t="s">
        <v>35</v>
      </c>
      <c r="T1370" s="107">
        <v>38869</v>
      </c>
      <c r="U1370" s="106" t="s">
        <v>85</v>
      </c>
      <c r="X1370" s="106" t="s">
        <v>85</v>
      </c>
      <c r="AA1370" s="106" t="s">
        <v>86</v>
      </c>
    </row>
    <row r="1371" spans="1:27" x14ac:dyDescent="0.25">
      <c r="A1371" s="106" t="s">
        <v>5372</v>
      </c>
      <c r="B1371" s="106" t="s">
        <v>5699</v>
      </c>
      <c r="C1371" s="106" t="s">
        <v>6002</v>
      </c>
      <c r="D1371" s="106" t="s">
        <v>6003</v>
      </c>
      <c r="F1371" s="106" t="s">
        <v>6004</v>
      </c>
      <c r="G1371" s="106" t="s">
        <v>5791</v>
      </c>
      <c r="H1371" s="106" t="s">
        <v>5699</v>
      </c>
      <c r="I1371" s="106" t="s">
        <v>6005</v>
      </c>
      <c r="J1371" s="106" t="s">
        <v>116</v>
      </c>
      <c r="K1371" s="106" t="s">
        <v>84</v>
      </c>
      <c r="M1371" s="107">
        <v>36372</v>
      </c>
      <c r="N1371" s="106" t="s">
        <v>84</v>
      </c>
      <c r="O1371" s="106" t="s">
        <v>37</v>
      </c>
      <c r="P1371" s="107">
        <v>36556</v>
      </c>
      <c r="Q1371" s="106" t="s">
        <v>35</v>
      </c>
      <c r="R1371" s="107">
        <v>39386</v>
      </c>
      <c r="S1371" s="106" t="s">
        <v>35</v>
      </c>
      <c r="T1371" s="107">
        <v>39386</v>
      </c>
      <c r="U1371" s="106" t="s">
        <v>85</v>
      </c>
      <c r="X1371" s="106" t="s">
        <v>84</v>
      </c>
      <c r="Y1371" s="106" t="s">
        <v>43</v>
      </c>
      <c r="Z1371" s="107">
        <v>39386</v>
      </c>
      <c r="AA1371" s="106" t="s">
        <v>86</v>
      </c>
    </row>
    <row r="1372" spans="1:27" x14ac:dyDescent="0.25">
      <c r="A1372" s="106" t="s">
        <v>5372</v>
      </c>
      <c r="B1372" s="106" t="s">
        <v>5699</v>
      </c>
      <c r="C1372" s="106" t="s">
        <v>6006</v>
      </c>
      <c r="D1372" s="106" t="s">
        <v>6007</v>
      </c>
      <c r="F1372" s="106" t="s">
        <v>6008</v>
      </c>
      <c r="G1372" s="106" t="s">
        <v>6009</v>
      </c>
      <c r="H1372" s="106" t="s">
        <v>5699</v>
      </c>
      <c r="I1372" s="106" t="s">
        <v>6010</v>
      </c>
      <c r="J1372" s="106" t="s">
        <v>105</v>
      </c>
      <c r="K1372" s="106" t="s">
        <v>84</v>
      </c>
      <c r="M1372" s="107">
        <v>37655</v>
      </c>
      <c r="N1372" s="106" t="s">
        <v>84</v>
      </c>
      <c r="P1372" s="107">
        <v>38106</v>
      </c>
      <c r="Q1372" s="106" t="s">
        <v>35</v>
      </c>
      <c r="R1372" s="107">
        <v>38898</v>
      </c>
      <c r="S1372" s="106" t="s">
        <v>35</v>
      </c>
      <c r="T1372" s="107">
        <v>38898</v>
      </c>
      <c r="U1372" s="106" t="s">
        <v>85</v>
      </c>
      <c r="X1372" s="106" t="s">
        <v>84</v>
      </c>
      <c r="Y1372" s="106" t="s">
        <v>44</v>
      </c>
      <c r="Z1372" s="107">
        <v>38276</v>
      </c>
      <c r="AA1372" s="106" t="s">
        <v>86</v>
      </c>
    </row>
    <row r="1373" spans="1:27" x14ac:dyDescent="0.25">
      <c r="A1373" s="106" t="s">
        <v>5372</v>
      </c>
      <c r="B1373" s="106" t="s">
        <v>5699</v>
      </c>
      <c r="C1373" s="106" t="s">
        <v>6011</v>
      </c>
      <c r="D1373" s="106" t="s">
        <v>6007</v>
      </c>
      <c r="F1373" s="106" t="s">
        <v>6012</v>
      </c>
      <c r="G1373" s="106" t="s">
        <v>6013</v>
      </c>
      <c r="H1373" s="106" t="s">
        <v>5699</v>
      </c>
      <c r="I1373" s="106" t="s">
        <v>6014</v>
      </c>
      <c r="J1373" s="106" t="s">
        <v>116</v>
      </c>
      <c r="K1373" s="106" t="s">
        <v>84</v>
      </c>
      <c r="M1373" s="107">
        <v>38371</v>
      </c>
      <c r="N1373" s="106" t="s">
        <v>84</v>
      </c>
      <c r="O1373" s="106" t="s">
        <v>37</v>
      </c>
      <c r="P1373" s="107">
        <v>38371</v>
      </c>
      <c r="Q1373" s="106" t="s">
        <v>35</v>
      </c>
      <c r="R1373" s="107">
        <v>38371</v>
      </c>
      <c r="S1373" s="106" t="s">
        <v>35</v>
      </c>
      <c r="T1373" s="107">
        <v>38371</v>
      </c>
      <c r="U1373" s="106" t="s">
        <v>85</v>
      </c>
      <c r="X1373" s="106" t="s">
        <v>84</v>
      </c>
      <c r="Z1373" s="107">
        <v>38371</v>
      </c>
      <c r="AA1373" s="106" t="s">
        <v>86</v>
      </c>
    </row>
    <row r="1374" spans="1:27" x14ac:dyDescent="0.25">
      <c r="A1374" s="106" t="s">
        <v>5372</v>
      </c>
      <c r="B1374" s="106" t="s">
        <v>5699</v>
      </c>
      <c r="C1374" s="106" t="s">
        <v>6015</v>
      </c>
      <c r="D1374" s="106" t="s">
        <v>6016</v>
      </c>
      <c r="F1374" s="106" t="s">
        <v>6017</v>
      </c>
      <c r="G1374" s="106" t="s">
        <v>6013</v>
      </c>
      <c r="H1374" s="106" t="s">
        <v>5699</v>
      </c>
      <c r="I1374" s="106" t="s">
        <v>6018</v>
      </c>
      <c r="J1374" s="106" t="s">
        <v>105</v>
      </c>
      <c r="K1374" s="106" t="s">
        <v>84</v>
      </c>
      <c r="M1374" s="107">
        <v>34603</v>
      </c>
      <c r="N1374" s="106" t="s">
        <v>84</v>
      </c>
      <c r="P1374" s="107">
        <v>34824</v>
      </c>
      <c r="Q1374" s="106" t="s">
        <v>35</v>
      </c>
      <c r="R1374" s="107">
        <v>34603</v>
      </c>
      <c r="S1374" s="106" t="s">
        <v>35</v>
      </c>
      <c r="T1374" s="107">
        <v>34603</v>
      </c>
      <c r="U1374" s="106" t="s">
        <v>85</v>
      </c>
      <c r="X1374" s="106" t="s">
        <v>84</v>
      </c>
      <c r="Y1374" s="106" t="s">
        <v>43</v>
      </c>
      <c r="Z1374" s="107">
        <v>37773</v>
      </c>
      <c r="AA1374" s="106" t="s">
        <v>86</v>
      </c>
    </row>
    <row r="1375" spans="1:27" x14ac:dyDescent="0.25">
      <c r="A1375" s="106" t="s">
        <v>5372</v>
      </c>
      <c r="B1375" s="106" t="s">
        <v>5699</v>
      </c>
      <c r="C1375" s="106" t="s">
        <v>6019</v>
      </c>
      <c r="D1375" s="106" t="s">
        <v>6020</v>
      </c>
      <c r="F1375" s="106" t="s">
        <v>6021</v>
      </c>
      <c r="G1375" s="106" t="s">
        <v>6022</v>
      </c>
      <c r="H1375" s="106" t="s">
        <v>5699</v>
      </c>
      <c r="I1375" s="106" t="s">
        <v>6023</v>
      </c>
      <c r="J1375" s="106" t="s">
        <v>105</v>
      </c>
      <c r="K1375" s="106" t="s">
        <v>84</v>
      </c>
      <c r="M1375" s="107">
        <v>36316</v>
      </c>
      <c r="N1375" s="106" t="s">
        <v>84</v>
      </c>
      <c r="O1375" s="106" t="s">
        <v>39</v>
      </c>
      <c r="P1375" s="107">
        <v>33997</v>
      </c>
      <c r="Q1375" s="106" t="s">
        <v>35</v>
      </c>
      <c r="R1375" s="107">
        <v>32664</v>
      </c>
      <c r="S1375" s="106" t="s">
        <v>35</v>
      </c>
      <c r="T1375" s="107">
        <v>32664</v>
      </c>
      <c r="U1375" s="106" t="s">
        <v>85</v>
      </c>
      <c r="X1375" s="106" t="s">
        <v>84</v>
      </c>
      <c r="Y1375" s="106" t="s">
        <v>44</v>
      </c>
      <c r="Z1375" s="107">
        <v>38106</v>
      </c>
      <c r="AA1375" s="106" t="s">
        <v>86</v>
      </c>
    </row>
    <row r="1376" spans="1:27" x14ac:dyDescent="0.25">
      <c r="A1376" s="106" t="s">
        <v>5372</v>
      </c>
      <c r="B1376" s="106" t="s">
        <v>5699</v>
      </c>
      <c r="C1376" s="106" t="s">
        <v>6024</v>
      </c>
      <c r="D1376" s="106" t="s">
        <v>6025</v>
      </c>
      <c r="F1376" s="106" t="s">
        <v>6026</v>
      </c>
      <c r="G1376" s="106" t="s">
        <v>5791</v>
      </c>
      <c r="H1376" s="106" t="s">
        <v>5699</v>
      </c>
      <c r="I1376" s="106" t="s">
        <v>6027</v>
      </c>
      <c r="J1376" s="106" t="s">
        <v>105</v>
      </c>
      <c r="K1376" s="106" t="s">
        <v>84</v>
      </c>
      <c r="M1376" s="107">
        <v>35826</v>
      </c>
      <c r="N1376" s="106" t="s">
        <v>84</v>
      </c>
      <c r="O1376" s="106" t="s">
        <v>39</v>
      </c>
      <c r="P1376" s="107">
        <v>36160</v>
      </c>
      <c r="Q1376" s="106" t="s">
        <v>35</v>
      </c>
      <c r="R1376" s="107">
        <v>35826</v>
      </c>
      <c r="S1376" s="106" t="s">
        <v>35</v>
      </c>
      <c r="T1376" s="107">
        <v>35826</v>
      </c>
      <c r="U1376" s="106" t="s">
        <v>85</v>
      </c>
      <c r="X1376" s="106" t="s">
        <v>84</v>
      </c>
      <c r="Y1376" s="106" t="s">
        <v>43</v>
      </c>
      <c r="Z1376" s="107">
        <v>37524</v>
      </c>
      <c r="AA1376" s="106" t="s">
        <v>86</v>
      </c>
    </row>
    <row r="1377" spans="1:27" x14ac:dyDescent="0.25">
      <c r="A1377" s="106" t="s">
        <v>5372</v>
      </c>
      <c r="B1377" s="106" t="s">
        <v>5699</v>
      </c>
      <c r="C1377" s="106" t="s">
        <v>6028</v>
      </c>
      <c r="D1377" s="106" t="s">
        <v>6029</v>
      </c>
      <c r="F1377" s="106" t="s">
        <v>6030</v>
      </c>
      <c r="G1377" s="106" t="s">
        <v>5722</v>
      </c>
      <c r="H1377" s="106" t="s">
        <v>5699</v>
      </c>
      <c r="I1377" s="106" t="s">
        <v>6031</v>
      </c>
      <c r="J1377" s="106" t="s">
        <v>116</v>
      </c>
      <c r="K1377" s="106" t="s">
        <v>84</v>
      </c>
      <c r="M1377" s="107">
        <v>34620</v>
      </c>
      <c r="N1377" s="106" t="s">
        <v>84</v>
      </c>
      <c r="P1377" s="107">
        <v>34864</v>
      </c>
      <c r="Q1377" s="106" t="s">
        <v>35</v>
      </c>
      <c r="R1377" s="107">
        <v>34620</v>
      </c>
      <c r="S1377" s="106" t="s">
        <v>35</v>
      </c>
      <c r="T1377" s="107">
        <v>34620</v>
      </c>
      <c r="U1377" s="106" t="s">
        <v>85</v>
      </c>
      <c r="X1377" s="106" t="s">
        <v>84</v>
      </c>
      <c r="Y1377" s="106" t="s">
        <v>43</v>
      </c>
      <c r="Z1377" s="107">
        <v>36494</v>
      </c>
      <c r="AA1377" s="106" t="s">
        <v>86</v>
      </c>
    </row>
    <row r="1378" spans="1:27" x14ac:dyDescent="0.25">
      <c r="A1378" s="106" t="s">
        <v>5372</v>
      </c>
      <c r="B1378" s="106" t="s">
        <v>5699</v>
      </c>
      <c r="C1378" s="106" t="s">
        <v>6032</v>
      </c>
      <c r="D1378" s="106" t="s">
        <v>6033</v>
      </c>
      <c r="F1378" s="106" t="s">
        <v>6034</v>
      </c>
      <c r="G1378" s="106" t="s">
        <v>6035</v>
      </c>
      <c r="H1378" s="106" t="s">
        <v>5699</v>
      </c>
      <c r="I1378" s="106" t="s">
        <v>6036</v>
      </c>
      <c r="J1378" s="106" t="s">
        <v>105</v>
      </c>
      <c r="K1378" s="106" t="s">
        <v>84</v>
      </c>
      <c r="M1378" s="107">
        <v>35034</v>
      </c>
      <c r="N1378" s="106" t="s">
        <v>84</v>
      </c>
      <c r="O1378" s="106" t="s">
        <v>39</v>
      </c>
      <c r="P1378" s="107">
        <v>35150</v>
      </c>
      <c r="Q1378" s="106" t="s">
        <v>35</v>
      </c>
      <c r="R1378" s="107">
        <v>37418</v>
      </c>
      <c r="S1378" s="106" t="s">
        <v>35</v>
      </c>
      <c r="T1378" s="107">
        <v>37418</v>
      </c>
      <c r="U1378" s="106" t="s">
        <v>85</v>
      </c>
      <c r="X1378" s="106" t="s">
        <v>84</v>
      </c>
      <c r="Z1378" s="107">
        <v>37418</v>
      </c>
      <c r="AA1378" s="106" t="s">
        <v>86</v>
      </c>
    </row>
    <row r="1379" spans="1:27" x14ac:dyDescent="0.25">
      <c r="A1379" s="106" t="s">
        <v>5372</v>
      </c>
      <c r="B1379" s="106" t="s">
        <v>5699</v>
      </c>
      <c r="C1379" s="106" t="s">
        <v>6037</v>
      </c>
      <c r="D1379" s="106" t="s">
        <v>6038</v>
      </c>
      <c r="F1379" s="106" t="s">
        <v>6039</v>
      </c>
      <c r="G1379" s="106" t="s">
        <v>6040</v>
      </c>
      <c r="H1379" s="106" t="s">
        <v>5699</v>
      </c>
      <c r="I1379" s="106" t="s">
        <v>6041</v>
      </c>
      <c r="J1379" s="106" t="s">
        <v>116</v>
      </c>
      <c r="K1379" s="106" t="s">
        <v>84</v>
      </c>
      <c r="M1379" s="107">
        <v>36481</v>
      </c>
      <c r="N1379" s="106" t="s">
        <v>84</v>
      </c>
      <c r="O1379" s="106" t="s">
        <v>37</v>
      </c>
      <c r="P1379" s="107">
        <v>36481</v>
      </c>
      <c r="Q1379" s="106" t="s">
        <v>35</v>
      </c>
      <c r="R1379" s="107">
        <v>36481</v>
      </c>
      <c r="S1379" s="106" t="s">
        <v>35</v>
      </c>
      <c r="T1379" s="107">
        <v>36481</v>
      </c>
      <c r="U1379" s="106" t="s">
        <v>85</v>
      </c>
      <c r="X1379" s="106" t="s">
        <v>84</v>
      </c>
      <c r="Z1379" s="107">
        <v>36586</v>
      </c>
      <c r="AA1379" s="106" t="s">
        <v>86</v>
      </c>
    </row>
    <row r="1380" spans="1:27" x14ac:dyDescent="0.25">
      <c r="A1380" s="106" t="s">
        <v>5372</v>
      </c>
      <c r="B1380" s="106" t="s">
        <v>5699</v>
      </c>
      <c r="C1380" s="106" t="s">
        <v>6042</v>
      </c>
      <c r="D1380" s="106" t="s">
        <v>1343</v>
      </c>
      <c r="F1380" s="106" t="s">
        <v>6043</v>
      </c>
      <c r="G1380" s="106" t="s">
        <v>6044</v>
      </c>
      <c r="H1380" s="106" t="s">
        <v>5699</v>
      </c>
      <c r="I1380" s="106" t="s">
        <v>6045</v>
      </c>
      <c r="J1380" s="106" t="s">
        <v>116</v>
      </c>
      <c r="K1380" s="106" t="s">
        <v>84</v>
      </c>
      <c r="M1380" s="107">
        <v>40424</v>
      </c>
      <c r="N1380" s="106" t="s">
        <v>84</v>
      </c>
      <c r="O1380" s="106" t="s">
        <v>39</v>
      </c>
      <c r="P1380" s="107">
        <v>40722</v>
      </c>
      <c r="Q1380" s="106" t="s">
        <v>35</v>
      </c>
      <c r="R1380" s="107">
        <v>37739</v>
      </c>
      <c r="S1380" s="106" t="s">
        <v>35</v>
      </c>
      <c r="T1380" s="107">
        <v>37739</v>
      </c>
      <c r="U1380" s="106" t="s">
        <v>85</v>
      </c>
      <c r="X1380" s="106" t="s">
        <v>84</v>
      </c>
      <c r="Y1380" s="106" t="s">
        <v>43</v>
      </c>
      <c r="Z1380" s="107">
        <v>41369</v>
      </c>
      <c r="AA1380" s="106" t="s">
        <v>86</v>
      </c>
    </row>
    <row r="1381" spans="1:27" x14ac:dyDescent="0.25">
      <c r="A1381" s="106" t="s">
        <v>5372</v>
      </c>
      <c r="B1381" s="106" t="s">
        <v>5699</v>
      </c>
      <c r="C1381" s="106" t="s">
        <v>6046</v>
      </c>
      <c r="D1381" s="106" t="s">
        <v>1343</v>
      </c>
      <c r="F1381" s="106" t="s">
        <v>6047</v>
      </c>
      <c r="G1381" s="106" t="s">
        <v>5791</v>
      </c>
      <c r="H1381" s="106" t="s">
        <v>5699</v>
      </c>
      <c r="I1381" s="106" t="s">
        <v>6048</v>
      </c>
      <c r="J1381" s="106" t="s">
        <v>105</v>
      </c>
      <c r="K1381" s="106" t="s">
        <v>84</v>
      </c>
      <c r="M1381" s="107">
        <v>41180</v>
      </c>
      <c r="N1381" s="106" t="s">
        <v>84</v>
      </c>
      <c r="O1381" s="106" t="s">
        <v>37</v>
      </c>
      <c r="P1381" s="107">
        <v>41180</v>
      </c>
      <c r="Q1381" s="106" t="s">
        <v>35</v>
      </c>
      <c r="R1381" s="107">
        <v>42137</v>
      </c>
      <c r="S1381" s="106" t="s">
        <v>35</v>
      </c>
      <c r="T1381" s="107">
        <v>42137</v>
      </c>
      <c r="U1381" s="106" t="s">
        <v>84</v>
      </c>
      <c r="V1381" s="106" t="s">
        <v>35</v>
      </c>
      <c r="W1381" s="107">
        <v>41948</v>
      </c>
      <c r="X1381" s="106" t="s">
        <v>84</v>
      </c>
      <c r="Z1381" s="107">
        <v>41948</v>
      </c>
      <c r="AA1381" s="106" t="s">
        <v>86</v>
      </c>
    </row>
    <row r="1382" spans="1:27" x14ac:dyDescent="0.25">
      <c r="A1382" s="106" t="s">
        <v>5372</v>
      </c>
      <c r="B1382" s="106" t="s">
        <v>5699</v>
      </c>
      <c r="C1382" s="106" t="s">
        <v>6049</v>
      </c>
      <c r="D1382" s="106" t="s">
        <v>1343</v>
      </c>
      <c r="F1382" s="106" t="s">
        <v>6050</v>
      </c>
      <c r="G1382" s="106" t="s">
        <v>1054</v>
      </c>
      <c r="H1382" s="106" t="s">
        <v>5699</v>
      </c>
      <c r="I1382" s="106" t="s">
        <v>6051</v>
      </c>
      <c r="J1382" s="106" t="s">
        <v>116</v>
      </c>
      <c r="K1382" s="106" t="s">
        <v>84</v>
      </c>
      <c r="M1382" s="107">
        <v>37958</v>
      </c>
      <c r="N1382" s="106" t="s">
        <v>84</v>
      </c>
      <c r="O1382" s="106" t="s">
        <v>37</v>
      </c>
      <c r="P1382" s="107">
        <v>37958</v>
      </c>
      <c r="Q1382" s="106" t="s">
        <v>35</v>
      </c>
      <c r="R1382" s="107">
        <v>37958</v>
      </c>
      <c r="S1382" s="106" t="s">
        <v>35</v>
      </c>
      <c r="T1382" s="107">
        <v>37958</v>
      </c>
      <c r="U1382" s="106" t="s">
        <v>85</v>
      </c>
      <c r="X1382" s="106" t="s">
        <v>84</v>
      </c>
      <c r="Z1382" s="107">
        <v>37958</v>
      </c>
      <c r="AA1382" s="106" t="s">
        <v>86</v>
      </c>
    </row>
    <row r="1383" spans="1:27" x14ac:dyDescent="0.25">
      <c r="A1383" s="106" t="s">
        <v>5372</v>
      </c>
      <c r="B1383" s="106" t="s">
        <v>5699</v>
      </c>
      <c r="C1383" s="106" t="s">
        <v>6052</v>
      </c>
      <c r="D1383" s="106" t="s">
        <v>1343</v>
      </c>
      <c r="F1383" s="106" t="s">
        <v>6053</v>
      </c>
      <c r="G1383" s="106" t="s">
        <v>6054</v>
      </c>
      <c r="H1383" s="106" t="s">
        <v>5699</v>
      </c>
      <c r="I1383" s="106" t="s">
        <v>6055</v>
      </c>
      <c r="J1383" s="106" t="s">
        <v>116</v>
      </c>
      <c r="K1383" s="106" t="s">
        <v>84</v>
      </c>
      <c r="M1383" s="107">
        <v>39455</v>
      </c>
      <c r="N1383" s="106" t="s">
        <v>84</v>
      </c>
      <c r="O1383" s="106" t="s">
        <v>37</v>
      </c>
      <c r="P1383" s="107">
        <v>39455</v>
      </c>
      <c r="Q1383" s="106" t="s">
        <v>35</v>
      </c>
      <c r="R1383" s="107">
        <v>39455</v>
      </c>
      <c r="S1383" s="106" t="s">
        <v>35</v>
      </c>
      <c r="T1383" s="107">
        <v>39455</v>
      </c>
      <c r="U1383" s="106" t="s">
        <v>85</v>
      </c>
      <c r="X1383" s="106" t="s">
        <v>84</v>
      </c>
      <c r="Z1383" s="107">
        <v>39455</v>
      </c>
      <c r="AA1383" s="106" t="s">
        <v>86</v>
      </c>
    </row>
    <row r="1384" spans="1:27" x14ac:dyDescent="0.25">
      <c r="A1384" s="106" t="s">
        <v>5372</v>
      </c>
      <c r="B1384" s="106" t="s">
        <v>5699</v>
      </c>
      <c r="C1384" s="106" t="s">
        <v>6056</v>
      </c>
      <c r="D1384" s="106" t="s">
        <v>1343</v>
      </c>
      <c r="F1384" s="106" t="s">
        <v>6057</v>
      </c>
      <c r="G1384" s="106" t="s">
        <v>6058</v>
      </c>
      <c r="H1384" s="106" t="s">
        <v>5699</v>
      </c>
      <c r="I1384" s="106" t="s">
        <v>6059</v>
      </c>
      <c r="J1384" s="106" t="s">
        <v>105</v>
      </c>
      <c r="K1384" s="106" t="s">
        <v>84</v>
      </c>
      <c r="M1384" s="107">
        <v>39242</v>
      </c>
      <c r="N1384" s="106" t="s">
        <v>84</v>
      </c>
      <c r="O1384" s="106" t="s">
        <v>37</v>
      </c>
      <c r="P1384" s="107">
        <v>39242</v>
      </c>
      <c r="Q1384" s="106" t="s">
        <v>35</v>
      </c>
      <c r="R1384" s="107">
        <v>39242</v>
      </c>
      <c r="S1384" s="106" t="s">
        <v>35</v>
      </c>
      <c r="T1384" s="107">
        <v>39242</v>
      </c>
      <c r="U1384" s="106" t="s">
        <v>85</v>
      </c>
      <c r="X1384" s="106" t="s">
        <v>84</v>
      </c>
      <c r="Z1384" s="107">
        <v>39242</v>
      </c>
      <c r="AA1384" s="106" t="s">
        <v>86</v>
      </c>
    </row>
    <row r="1385" spans="1:27" x14ac:dyDescent="0.25">
      <c r="A1385" s="106" t="s">
        <v>5372</v>
      </c>
      <c r="B1385" s="106" t="s">
        <v>5699</v>
      </c>
      <c r="C1385" s="106" t="s">
        <v>6060</v>
      </c>
      <c r="D1385" s="106" t="s">
        <v>6061</v>
      </c>
      <c r="F1385" s="106" t="s">
        <v>6062</v>
      </c>
      <c r="G1385" s="106" t="s">
        <v>5791</v>
      </c>
      <c r="H1385" s="106" t="s">
        <v>5699</v>
      </c>
      <c r="I1385" s="106" t="s">
        <v>6063</v>
      </c>
      <c r="J1385" s="106" t="s">
        <v>116</v>
      </c>
      <c r="K1385" s="106" t="s">
        <v>84</v>
      </c>
      <c r="M1385" s="107">
        <v>39342</v>
      </c>
      <c r="N1385" s="106" t="s">
        <v>84</v>
      </c>
      <c r="O1385" s="106" t="s">
        <v>37</v>
      </c>
      <c r="P1385" s="107">
        <v>39934</v>
      </c>
      <c r="Q1385" s="106" t="s">
        <v>35</v>
      </c>
      <c r="R1385" s="107">
        <v>39801</v>
      </c>
      <c r="S1385" s="106" t="s">
        <v>35</v>
      </c>
      <c r="T1385" s="107">
        <v>39801</v>
      </c>
      <c r="U1385" s="106" t="s">
        <v>84</v>
      </c>
      <c r="V1385" s="106" t="s">
        <v>35</v>
      </c>
      <c r="W1385" s="107">
        <v>40119</v>
      </c>
      <c r="X1385" s="106" t="s">
        <v>84</v>
      </c>
      <c r="Z1385" s="107">
        <v>39934</v>
      </c>
      <c r="AA1385" s="106" t="s">
        <v>86</v>
      </c>
    </row>
    <row r="1386" spans="1:27" x14ac:dyDescent="0.25">
      <c r="A1386" s="106" t="s">
        <v>5372</v>
      </c>
      <c r="B1386" s="106" t="s">
        <v>5699</v>
      </c>
      <c r="C1386" s="106" t="s">
        <v>6064</v>
      </c>
      <c r="D1386" s="106" t="s">
        <v>6061</v>
      </c>
      <c r="F1386" s="106" t="s">
        <v>6065</v>
      </c>
      <c r="G1386" s="106" t="s">
        <v>5703</v>
      </c>
      <c r="H1386" s="106" t="s">
        <v>5699</v>
      </c>
      <c r="I1386" s="106" t="s">
        <v>6066</v>
      </c>
      <c r="J1386" s="106" t="s">
        <v>105</v>
      </c>
      <c r="K1386" s="106" t="s">
        <v>84</v>
      </c>
      <c r="M1386" s="107">
        <v>38887</v>
      </c>
      <c r="N1386" s="106" t="s">
        <v>84</v>
      </c>
      <c r="O1386" s="106" t="s">
        <v>39</v>
      </c>
      <c r="P1386" s="107">
        <v>38887</v>
      </c>
      <c r="Q1386" s="106" t="s">
        <v>35</v>
      </c>
      <c r="R1386" s="107">
        <v>38887</v>
      </c>
      <c r="S1386" s="106" t="s">
        <v>35</v>
      </c>
      <c r="T1386" s="107">
        <v>38887</v>
      </c>
      <c r="U1386" s="106" t="s">
        <v>85</v>
      </c>
      <c r="X1386" s="106" t="s">
        <v>84</v>
      </c>
      <c r="Z1386" s="107">
        <v>38887</v>
      </c>
      <c r="AA1386" s="106" t="s">
        <v>86</v>
      </c>
    </row>
    <row r="1387" spans="1:27" x14ac:dyDescent="0.25">
      <c r="A1387" s="106" t="s">
        <v>5372</v>
      </c>
      <c r="B1387" s="106" t="s">
        <v>5699</v>
      </c>
      <c r="C1387" s="106" t="s">
        <v>6067</v>
      </c>
      <c r="D1387" s="106" t="s">
        <v>6068</v>
      </c>
      <c r="F1387" s="106" t="s">
        <v>6069</v>
      </c>
      <c r="G1387" s="106" t="s">
        <v>4735</v>
      </c>
      <c r="H1387" s="106" t="s">
        <v>5699</v>
      </c>
      <c r="I1387" s="106" t="s">
        <v>6070</v>
      </c>
      <c r="J1387" s="106" t="s">
        <v>116</v>
      </c>
      <c r="K1387" s="106" t="s">
        <v>84</v>
      </c>
      <c r="M1387" s="107">
        <v>40743</v>
      </c>
      <c r="N1387" s="106" t="s">
        <v>84</v>
      </c>
      <c r="O1387" s="106" t="s">
        <v>39</v>
      </c>
      <c r="P1387" s="107">
        <v>40743</v>
      </c>
      <c r="Q1387" s="106" t="s">
        <v>35</v>
      </c>
      <c r="R1387" s="107">
        <v>39525</v>
      </c>
      <c r="S1387" s="106" t="s">
        <v>35</v>
      </c>
      <c r="T1387" s="107">
        <v>39526</v>
      </c>
      <c r="U1387" s="106" t="s">
        <v>85</v>
      </c>
      <c r="X1387" s="106" t="s">
        <v>85</v>
      </c>
      <c r="AA1387" s="106" t="s">
        <v>86</v>
      </c>
    </row>
    <row r="1388" spans="1:27" x14ac:dyDescent="0.25">
      <c r="A1388" s="106" t="s">
        <v>5372</v>
      </c>
      <c r="B1388" s="106" t="s">
        <v>5699</v>
      </c>
      <c r="C1388" s="106" t="s">
        <v>6071</v>
      </c>
      <c r="D1388" s="106" t="s">
        <v>6072</v>
      </c>
      <c r="F1388" s="106" t="s">
        <v>6073</v>
      </c>
      <c r="G1388" s="106" t="s">
        <v>6074</v>
      </c>
      <c r="H1388" s="106" t="s">
        <v>5699</v>
      </c>
      <c r="I1388" s="106" t="s">
        <v>6075</v>
      </c>
      <c r="J1388" s="106" t="s">
        <v>105</v>
      </c>
      <c r="K1388" s="106" t="s">
        <v>85</v>
      </c>
      <c r="N1388" s="106" t="s">
        <v>85</v>
      </c>
      <c r="Q1388" s="106" t="s">
        <v>35</v>
      </c>
      <c r="R1388" s="107">
        <v>39338</v>
      </c>
      <c r="S1388" s="106" t="s">
        <v>35</v>
      </c>
      <c r="T1388" s="107">
        <v>39338</v>
      </c>
      <c r="U1388" s="106" t="s">
        <v>85</v>
      </c>
      <c r="X1388" s="106" t="s">
        <v>85</v>
      </c>
      <c r="AA1388" s="106" t="s">
        <v>86</v>
      </c>
    </row>
    <row r="1389" spans="1:27" x14ac:dyDescent="0.25">
      <c r="A1389" s="106" t="s">
        <v>5372</v>
      </c>
      <c r="B1389" s="106" t="s">
        <v>5699</v>
      </c>
      <c r="C1389" s="106" t="s">
        <v>6076</v>
      </c>
      <c r="D1389" s="106" t="s">
        <v>6077</v>
      </c>
      <c r="F1389" s="106" t="s">
        <v>6078</v>
      </c>
      <c r="G1389" s="106" t="s">
        <v>6079</v>
      </c>
      <c r="H1389" s="106" t="s">
        <v>5699</v>
      </c>
      <c r="I1389" s="106" t="s">
        <v>6080</v>
      </c>
      <c r="J1389" s="106" t="s">
        <v>83</v>
      </c>
      <c r="K1389" s="106" t="s">
        <v>84</v>
      </c>
      <c r="M1389" s="107">
        <v>39098</v>
      </c>
      <c r="N1389" s="106" t="s">
        <v>84</v>
      </c>
      <c r="O1389" s="106" t="s">
        <v>39</v>
      </c>
      <c r="P1389" s="107">
        <v>40731</v>
      </c>
      <c r="Q1389" s="106" t="s">
        <v>35</v>
      </c>
      <c r="R1389" s="107">
        <v>37092</v>
      </c>
      <c r="S1389" s="106" t="s">
        <v>35</v>
      </c>
      <c r="T1389" s="107">
        <v>37092</v>
      </c>
      <c r="U1389" s="106" t="s">
        <v>85</v>
      </c>
      <c r="X1389" s="106" t="s">
        <v>85</v>
      </c>
      <c r="AA1389" s="106" t="s">
        <v>86</v>
      </c>
    </row>
    <row r="1390" spans="1:27" x14ac:dyDescent="0.25">
      <c r="A1390" s="106" t="s">
        <v>5372</v>
      </c>
      <c r="B1390" s="106" t="s">
        <v>5699</v>
      </c>
      <c r="C1390" s="106" t="s">
        <v>6081</v>
      </c>
      <c r="D1390" s="106" t="s">
        <v>6082</v>
      </c>
      <c r="F1390" s="106" t="s">
        <v>6083</v>
      </c>
      <c r="G1390" s="106" t="s">
        <v>5712</v>
      </c>
      <c r="H1390" s="106" t="s">
        <v>5699</v>
      </c>
      <c r="I1390" s="106" t="s">
        <v>6084</v>
      </c>
      <c r="J1390" s="106" t="s">
        <v>105</v>
      </c>
      <c r="K1390" s="106" t="s">
        <v>84</v>
      </c>
      <c r="M1390" s="107">
        <v>39713</v>
      </c>
      <c r="N1390" s="106" t="s">
        <v>84</v>
      </c>
      <c r="O1390" s="106" t="s">
        <v>39</v>
      </c>
      <c r="P1390" s="107">
        <v>40022</v>
      </c>
      <c r="Q1390" s="106" t="s">
        <v>35</v>
      </c>
      <c r="R1390" s="107">
        <v>39521</v>
      </c>
      <c r="S1390" s="106" t="s">
        <v>35</v>
      </c>
      <c r="T1390" s="107">
        <v>38890</v>
      </c>
      <c r="U1390" s="106" t="s">
        <v>85</v>
      </c>
      <c r="X1390" s="106" t="s">
        <v>85</v>
      </c>
      <c r="AA1390" s="106" t="s">
        <v>86</v>
      </c>
    </row>
    <row r="1391" spans="1:27" x14ac:dyDescent="0.25">
      <c r="A1391" s="106" t="s">
        <v>5372</v>
      </c>
      <c r="B1391" s="106" t="s">
        <v>5699</v>
      </c>
      <c r="C1391" s="106" t="s">
        <v>6085</v>
      </c>
      <c r="D1391" s="106" t="s">
        <v>6086</v>
      </c>
      <c r="F1391" s="106" t="s">
        <v>6087</v>
      </c>
      <c r="G1391" s="106" t="s">
        <v>6088</v>
      </c>
      <c r="H1391" s="106" t="s">
        <v>5699</v>
      </c>
      <c r="I1391" s="106" t="s">
        <v>6089</v>
      </c>
      <c r="J1391" s="106" t="s">
        <v>83</v>
      </c>
      <c r="K1391" s="106" t="s">
        <v>85</v>
      </c>
      <c r="N1391" s="106" t="s">
        <v>85</v>
      </c>
      <c r="Q1391" s="106" t="s">
        <v>35</v>
      </c>
      <c r="R1391" s="107">
        <v>37813</v>
      </c>
      <c r="S1391" s="106" t="s">
        <v>35</v>
      </c>
      <c r="T1391" s="107">
        <v>40683</v>
      </c>
      <c r="U1391" s="106" t="s">
        <v>85</v>
      </c>
      <c r="X1391" s="106" t="s">
        <v>85</v>
      </c>
      <c r="AA1391" s="106" t="s">
        <v>86</v>
      </c>
    </row>
    <row r="1392" spans="1:27" x14ac:dyDescent="0.25">
      <c r="A1392" s="106" t="s">
        <v>5372</v>
      </c>
      <c r="B1392" s="106" t="s">
        <v>5699</v>
      </c>
      <c r="C1392" s="106" t="s">
        <v>6090</v>
      </c>
      <c r="D1392" s="106" t="s">
        <v>6086</v>
      </c>
      <c r="F1392" s="106" t="s">
        <v>6091</v>
      </c>
      <c r="G1392" s="106" t="s">
        <v>6088</v>
      </c>
      <c r="H1392" s="106" t="s">
        <v>5699</v>
      </c>
      <c r="I1392" s="106" t="s">
        <v>6092</v>
      </c>
      <c r="J1392" s="106" t="s">
        <v>105</v>
      </c>
      <c r="K1392" s="106" t="s">
        <v>84</v>
      </c>
      <c r="M1392" s="107">
        <v>37104</v>
      </c>
      <c r="N1392" s="106" t="s">
        <v>84</v>
      </c>
      <c r="O1392" s="106" t="s">
        <v>39</v>
      </c>
      <c r="P1392" s="107">
        <v>37104</v>
      </c>
      <c r="Q1392" s="106" t="s">
        <v>35</v>
      </c>
      <c r="R1392" s="107">
        <v>37104</v>
      </c>
      <c r="S1392" s="106" t="s">
        <v>35</v>
      </c>
      <c r="T1392" s="107">
        <v>37104</v>
      </c>
      <c r="U1392" s="106" t="s">
        <v>85</v>
      </c>
      <c r="X1392" s="106" t="s">
        <v>84</v>
      </c>
      <c r="Y1392" s="106" t="s">
        <v>43</v>
      </c>
      <c r="Z1392" s="107">
        <v>37104</v>
      </c>
      <c r="AA1392" s="106" t="s">
        <v>86</v>
      </c>
    </row>
    <row r="1393" spans="1:27" x14ac:dyDescent="0.25">
      <c r="A1393" s="106" t="s">
        <v>5372</v>
      </c>
      <c r="B1393" s="106" t="s">
        <v>5699</v>
      </c>
      <c r="C1393" s="106" t="s">
        <v>6093</v>
      </c>
      <c r="D1393" s="106" t="s">
        <v>6094</v>
      </c>
      <c r="F1393" s="106" t="s">
        <v>6095</v>
      </c>
      <c r="G1393" s="106" t="s">
        <v>6096</v>
      </c>
      <c r="H1393" s="106" t="s">
        <v>5699</v>
      </c>
      <c r="I1393" s="106" t="s">
        <v>6097</v>
      </c>
      <c r="K1393" s="106" t="s">
        <v>84</v>
      </c>
      <c r="M1393" s="107">
        <v>38789</v>
      </c>
      <c r="N1393" s="106" t="s">
        <v>84</v>
      </c>
      <c r="O1393" s="106" t="s">
        <v>39</v>
      </c>
      <c r="P1393" s="107">
        <v>38789</v>
      </c>
      <c r="Q1393" s="106" t="s">
        <v>35</v>
      </c>
      <c r="R1393" s="107">
        <v>38789</v>
      </c>
      <c r="S1393" s="106" t="s">
        <v>35</v>
      </c>
      <c r="T1393" s="107">
        <v>38789</v>
      </c>
      <c r="U1393" s="106" t="s">
        <v>85</v>
      </c>
      <c r="X1393" s="106" t="s">
        <v>84</v>
      </c>
      <c r="Y1393" s="106" t="s">
        <v>44</v>
      </c>
      <c r="Z1393" s="107">
        <v>38789</v>
      </c>
      <c r="AA1393" s="106" t="s">
        <v>86</v>
      </c>
    </row>
    <row r="1394" spans="1:27" x14ac:dyDescent="0.25">
      <c r="A1394" s="106" t="s">
        <v>5372</v>
      </c>
      <c r="B1394" s="106" t="s">
        <v>5699</v>
      </c>
      <c r="C1394" s="106" t="s">
        <v>6098</v>
      </c>
      <c r="D1394" s="106" t="s">
        <v>6099</v>
      </c>
      <c r="F1394" s="106" t="s">
        <v>6100</v>
      </c>
      <c r="G1394" s="106" t="s">
        <v>6101</v>
      </c>
      <c r="H1394" s="106" t="s">
        <v>5699</v>
      </c>
      <c r="I1394" s="106" t="s">
        <v>6102</v>
      </c>
      <c r="J1394" s="106" t="s">
        <v>116</v>
      </c>
      <c r="K1394" s="106" t="s">
        <v>84</v>
      </c>
      <c r="M1394" s="107">
        <v>36893</v>
      </c>
      <c r="N1394" s="106" t="s">
        <v>84</v>
      </c>
      <c r="O1394" s="106" t="s">
        <v>37</v>
      </c>
      <c r="P1394" s="107">
        <v>36893</v>
      </c>
      <c r="Q1394" s="106" t="s">
        <v>35</v>
      </c>
      <c r="R1394" s="107">
        <v>36893</v>
      </c>
      <c r="S1394" s="106" t="s">
        <v>35</v>
      </c>
      <c r="T1394" s="107">
        <v>36893</v>
      </c>
      <c r="U1394" s="106" t="s">
        <v>85</v>
      </c>
      <c r="X1394" s="106" t="s">
        <v>84</v>
      </c>
      <c r="Y1394" s="106" t="s">
        <v>44</v>
      </c>
      <c r="Z1394" s="107">
        <v>36893</v>
      </c>
      <c r="AA1394" s="106" t="s">
        <v>86</v>
      </c>
    </row>
    <row r="1395" spans="1:27" x14ac:dyDescent="0.25">
      <c r="A1395" s="106" t="s">
        <v>5372</v>
      </c>
      <c r="B1395" s="106" t="s">
        <v>5699</v>
      </c>
      <c r="C1395" s="106" t="s">
        <v>6103</v>
      </c>
      <c r="D1395" s="106" t="s">
        <v>6104</v>
      </c>
      <c r="F1395" s="106" t="s">
        <v>6105</v>
      </c>
      <c r="G1395" s="106" t="s">
        <v>6106</v>
      </c>
      <c r="H1395" s="106" t="s">
        <v>5699</v>
      </c>
      <c r="I1395" s="106" t="s">
        <v>6107</v>
      </c>
      <c r="J1395" s="106" t="s">
        <v>105</v>
      </c>
      <c r="K1395" s="106" t="s">
        <v>84</v>
      </c>
      <c r="M1395" s="107">
        <v>37608</v>
      </c>
      <c r="N1395" s="106" t="s">
        <v>84</v>
      </c>
      <c r="P1395" s="107">
        <v>38383</v>
      </c>
      <c r="Q1395" s="106" t="s">
        <v>35</v>
      </c>
      <c r="R1395" s="107">
        <v>35703</v>
      </c>
      <c r="S1395" s="106" t="s">
        <v>35</v>
      </c>
      <c r="T1395" s="107">
        <v>37529</v>
      </c>
      <c r="U1395" s="106" t="s">
        <v>85</v>
      </c>
      <c r="X1395" s="106" t="s">
        <v>85</v>
      </c>
      <c r="AA1395" s="106" t="s">
        <v>86</v>
      </c>
    </row>
    <row r="1396" spans="1:27" x14ac:dyDescent="0.25">
      <c r="A1396" s="106" t="s">
        <v>5372</v>
      </c>
      <c r="B1396" s="106" t="s">
        <v>5699</v>
      </c>
      <c r="C1396" s="106" t="s">
        <v>6108</v>
      </c>
      <c r="D1396" s="106" t="s">
        <v>6109</v>
      </c>
      <c r="F1396" s="106" t="s">
        <v>6110</v>
      </c>
      <c r="G1396" s="106" t="s">
        <v>6111</v>
      </c>
      <c r="H1396" s="106" t="s">
        <v>5699</v>
      </c>
      <c r="I1396" s="106" t="s">
        <v>6112</v>
      </c>
      <c r="J1396" s="106" t="s">
        <v>105</v>
      </c>
      <c r="K1396" s="106" t="s">
        <v>84</v>
      </c>
      <c r="M1396" s="107">
        <v>41047</v>
      </c>
      <c r="N1396" s="106" t="s">
        <v>84</v>
      </c>
      <c r="O1396" s="106" t="s">
        <v>39</v>
      </c>
      <c r="P1396" s="107">
        <v>41582</v>
      </c>
      <c r="Q1396" s="106" t="s">
        <v>35</v>
      </c>
      <c r="R1396" s="107">
        <v>41137</v>
      </c>
      <c r="S1396" s="106" t="s">
        <v>35</v>
      </c>
      <c r="T1396" s="107">
        <v>41137</v>
      </c>
      <c r="U1396" s="106" t="s">
        <v>84</v>
      </c>
      <c r="V1396" s="106" t="s">
        <v>35</v>
      </c>
      <c r="W1396" s="107">
        <v>42164</v>
      </c>
      <c r="X1396" s="106" t="s">
        <v>85</v>
      </c>
      <c r="AA1396" s="106" t="s">
        <v>86</v>
      </c>
    </row>
    <row r="1397" spans="1:27" x14ac:dyDescent="0.25">
      <c r="A1397" s="106" t="s">
        <v>5372</v>
      </c>
      <c r="B1397" s="106" t="s">
        <v>5699</v>
      </c>
      <c r="C1397" s="106" t="s">
        <v>6113</v>
      </c>
      <c r="D1397" s="106" t="s">
        <v>6114</v>
      </c>
      <c r="F1397" s="106" t="s">
        <v>6115</v>
      </c>
      <c r="G1397" s="106" t="s">
        <v>5791</v>
      </c>
      <c r="H1397" s="106" t="s">
        <v>5699</v>
      </c>
      <c r="I1397" s="106" t="s">
        <v>6116</v>
      </c>
      <c r="J1397" s="106" t="s">
        <v>105</v>
      </c>
      <c r="K1397" s="106" t="s">
        <v>84</v>
      </c>
      <c r="M1397" s="107">
        <v>37031</v>
      </c>
      <c r="N1397" s="106" t="s">
        <v>84</v>
      </c>
      <c r="O1397" s="106" t="s">
        <v>39</v>
      </c>
      <c r="P1397" s="107">
        <v>38945</v>
      </c>
      <c r="Q1397" s="106" t="s">
        <v>35</v>
      </c>
      <c r="R1397" s="107">
        <v>38945</v>
      </c>
      <c r="S1397" s="106" t="s">
        <v>35</v>
      </c>
      <c r="T1397" s="107">
        <v>38945</v>
      </c>
      <c r="U1397" s="106" t="s">
        <v>84</v>
      </c>
      <c r="V1397" s="106" t="s">
        <v>35</v>
      </c>
      <c r="W1397" s="107">
        <v>41284</v>
      </c>
      <c r="X1397" s="106" t="s">
        <v>84</v>
      </c>
      <c r="Y1397" s="106" t="s">
        <v>43</v>
      </c>
      <c r="Z1397" s="107">
        <v>41284</v>
      </c>
      <c r="AA1397" s="106" t="s">
        <v>86</v>
      </c>
    </row>
    <row r="1398" spans="1:27" x14ac:dyDescent="0.25">
      <c r="A1398" s="106" t="s">
        <v>5372</v>
      </c>
      <c r="B1398" s="106" t="s">
        <v>5699</v>
      </c>
      <c r="C1398" s="106" t="s">
        <v>6117</v>
      </c>
      <c r="D1398" s="106" t="s">
        <v>6118</v>
      </c>
      <c r="F1398" s="106" t="s">
        <v>6119</v>
      </c>
      <c r="G1398" s="106" t="s">
        <v>5703</v>
      </c>
      <c r="H1398" s="106" t="s">
        <v>5699</v>
      </c>
      <c r="I1398" s="106" t="s">
        <v>6120</v>
      </c>
      <c r="J1398" s="106" t="s">
        <v>116</v>
      </c>
      <c r="K1398" s="106" t="s">
        <v>84</v>
      </c>
      <c r="M1398" s="107">
        <v>39961</v>
      </c>
      <c r="N1398" s="106" t="s">
        <v>84</v>
      </c>
      <c r="O1398" s="106" t="s">
        <v>39</v>
      </c>
      <c r="P1398" s="107">
        <v>41582</v>
      </c>
      <c r="Q1398" s="106" t="s">
        <v>35</v>
      </c>
      <c r="R1398" s="107">
        <v>39538</v>
      </c>
      <c r="S1398" s="106" t="s">
        <v>35</v>
      </c>
      <c r="T1398" s="107">
        <v>40406</v>
      </c>
      <c r="U1398" s="106" t="s">
        <v>84</v>
      </c>
      <c r="V1398" s="106" t="s">
        <v>35</v>
      </c>
      <c r="W1398" s="107">
        <v>42962</v>
      </c>
      <c r="X1398" s="106" t="s">
        <v>84</v>
      </c>
      <c r="Y1398" s="106" t="s">
        <v>43</v>
      </c>
      <c r="Z1398" s="107">
        <v>42962</v>
      </c>
      <c r="AA1398" s="106" t="s">
        <v>86</v>
      </c>
    </row>
    <row r="1399" spans="1:27" x14ac:dyDescent="0.25">
      <c r="A1399" s="106" t="s">
        <v>5372</v>
      </c>
      <c r="B1399" s="106" t="s">
        <v>5699</v>
      </c>
      <c r="C1399" s="106" t="s">
        <v>6121</v>
      </c>
      <c r="D1399" s="106" t="s">
        <v>6122</v>
      </c>
      <c r="F1399" s="106" t="s">
        <v>6123</v>
      </c>
      <c r="G1399" s="106" t="s">
        <v>4954</v>
      </c>
      <c r="H1399" s="106" t="s">
        <v>5699</v>
      </c>
      <c r="I1399" s="106" t="s">
        <v>6124</v>
      </c>
      <c r="J1399" s="106" t="s">
        <v>83</v>
      </c>
      <c r="K1399" s="106" t="s">
        <v>84</v>
      </c>
      <c r="M1399" s="107">
        <v>35698</v>
      </c>
      <c r="N1399" s="106" t="s">
        <v>84</v>
      </c>
      <c r="O1399" s="106" t="s">
        <v>39</v>
      </c>
      <c r="P1399" s="107">
        <v>38978</v>
      </c>
      <c r="Q1399" s="106" t="s">
        <v>35</v>
      </c>
      <c r="R1399" s="107">
        <v>36068</v>
      </c>
      <c r="S1399" s="106" t="s">
        <v>35</v>
      </c>
      <c r="T1399" s="107">
        <v>36068</v>
      </c>
      <c r="U1399" s="106" t="s">
        <v>85</v>
      </c>
      <c r="X1399" s="106" t="s">
        <v>85</v>
      </c>
      <c r="AA1399" s="106" t="s">
        <v>86</v>
      </c>
    </row>
    <row r="1400" spans="1:27" x14ac:dyDescent="0.25">
      <c r="A1400" s="106" t="s">
        <v>5372</v>
      </c>
      <c r="B1400" s="106" t="s">
        <v>5699</v>
      </c>
      <c r="C1400" s="106" t="s">
        <v>6125</v>
      </c>
      <c r="D1400" s="106" t="s">
        <v>6126</v>
      </c>
      <c r="F1400" s="106" t="s">
        <v>6127</v>
      </c>
      <c r="G1400" s="106" t="s">
        <v>5911</v>
      </c>
      <c r="H1400" s="106" t="s">
        <v>5699</v>
      </c>
      <c r="I1400" s="106" t="s">
        <v>6128</v>
      </c>
      <c r="J1400" s="106" t="s">
        <v>116</v>
      </c>
      <c r="K1400" s="106" t="s">
        <v>84</v>
      </c>
      <c r="M1400" s="107">
        <v>37939</v>
      </c>
      <c r="N1400" s="106" t="s">
        <v>84</v>
      </c>
      <c r="O1400" s="106" t="s">
        <v>37</v>
      </c>
      <c r="P1400" s="107">
        <v>37939</v>
      </c>
      <c r="Q1400" s="106" t="s">
        <v>35</v>
      </c>
      <c r="R1400" s="107">
        <v>35941</v>
      </c>
      <c r="S1400" s="106" t="s">
        <v>35</v>
      </c>
      <c r="T1400" s="107">
        <v>35941</v>
      </c>
      <c r="U1400" s="106" t="s">
        <v>85</v>
      </c>
      <c r="X1400" s="106" t="s">
        <v>84</v>
      </c>
      <c r="Z1400" s="107">
        <v>37939</v>
      </c>
      <c r="AA1400" s="106" t="s">
        <v>86</v>
      </c>
    </row>
    <row r="1401" spans="1:27" x14ac:dyDescent="0.25">
      <c r="A1401" s="106" t="s">
        <v>5372</v>
      </c>
      <c r="B1401" s="106" t="s">
        <v>5699</v>
      </c>
      <c r="C1401" s="106" t="s">
        <v>6129</v>
      </c>
      <c r="D1401" s="106" t="s">
        <v>6130</v>
      </c>
      <c r="F1401" s="106" t="s">
        <v>6131</v>
      </c>
      <c r="G1401" s="106" t="s">
        <v>5883</v>
      </c>
      <c r="H1401" s="106" t="s">
        <v>5699</v>
      </c>
      <c r="I1401" s="106" t="s">
        <v>6001</v>
      </c>
      <c r="J1401" s="106" t="s">
        <v>83</v>
      </c>
      <c r="K1401" s="106" t="s">
        <v>84</v>
      </c>
      <c r="M1401" s="107">
        <v>40214</v>
      </c>
      <c r="N1401" s="106" t="s">
        <v>84</v>
      </c>
      <c r="O1401" s="106" t="s">
        <v>37</v>
      </c>
      <c r="P1401" s="107">
        <v>43007</v>
      </c>
      <c r="Q1401" s="106" t="s">
        <v>35</v>
      </c>
      <c r="R1401" s="107">
        <v>39535</v>
      </c>
      <c r="S1401" s="106" t="s">
        <v>35</v>
      </c>
      <c r="T1401" s="107">
        <v>39535</v>
      </c>
      <c r="U1401" s="106" t="s">
        <v>84</v>
      </c>
      <c r="V1401" s="106" t="s">
        <v>35</v>
      </c>
      <c r="W1401" s="107">
        <v>43551</v>
      </c>
      <c r="X1401" s="106" t="s">
        <v>84</v>
      </c>
      <c r="Y1401" s="106" t="s">
        <v>42</v>
      </c>
      <c r="Z1401" s="107">
        <v>43551</v>
      </c>
      <c r="AA1401" s="106" t="s">
        <v>86</v>
      </c>
    </row>
    <row r="1402" spans="1:27" x14ac:dyDescent="0.25">
      <c r="A1402" s="106" t="s">
        <v>5372</v>
      </c>
      <c r="B1402" s="106" t="s">
        <v>5699</v>
      </c>
      <c r="C1402" s="106" t="s">
        <v>6132</v>
      </c>
      <c r="D1402" s="106" t="s">
        <v>6133</v>
      </c>
      <c r="F1402" s="106" t="s">
        <v>6134</v>
      </c>
      <c r="G1402" s="106" t="s">
        <v>5791</v>
      </c>
      <c r="H1402" s="106" t="s">
        <v>5699</v>
      </c>
      <c r="I1402" s="106" t="s">
        <v>6135</v>
      </c>
      <c r="J1402" s="106" t="s">
        <v>83</v>
      </c>
      <c r="K1402" s="106" t="s">
        <v>85</v>
      </c>
      <c r="N1402" s="106" t="s">
        <v>85</v>
      </c>
      <c r="Q1402" s="106" t="s">
        <v>35</v>
      </c>
      <c r="R1402" s="107">
        <v>37525</v>
      </c>
      <c r="S1402" s="106" t="s">
        <v>35</v>
      </c>
      <c r="T1402" s="107">
        <v>38450</v>
      </c>
      <c r="U1402" s="106" t="s">
        <v>85</v>
      </c>
      <c r="X1402" s="106" t="s">
        <v>85</v>
      </c>
      <c r="AA1402" s="106" t="s">
        <v>86</v>
      </c>
    </row>
    <row r="1403" spans="1:27" x14ac:dyDescent="0.25">
      <c r="A1403" s="106" t="s">
        <v>5372</v>
      </c>
      <c r="B1403" s="106" t="s">
        <v>5699</v>
      </c>
      <c r="C1403" s="106" t="s">
        <v>6136</v>
      </c>
      <c r="D1403" s="106" t="s">
        <v>6137</v>
      </c>
      <c r="F1403" s="106" t="s">
        <v>6138</v>
      </c>
      <c r="G1403" s="106" t="s">
        <v>5722</v>
      </c>
      <c r="H1403" s="106" t="s">
        <v>5699</v>
      </c>
      <c r="I1403" s="106" t="s">
        <v>6139</v>
      </c>
      <c r="J1403" s="106" t="s">
        <v>83</v>
      </c>
      <c r="K1403" s="106" t="s">
        <v>84</v>
      </c>
      <c r="M1403" s="107">
        <v>36535</v>
      </c>
      <c r="N1403" s="106" t="s">
        <v>84</v>
      </c>
      <c r="O1403" s="106" t="s">
        <v>39</v>
      </c>
      <c r="P1403" s="107">
        <v>38909</v>
      </c>
      <c r="Q1403" s="106" t="s">
        <v>35</v>
      </c>
      <c r="R1403" s="107">
        <v>38077</v>
      </c>
      <c r="S1403" s="106" t="s">
        <v>35</v>
      </c>
      <c r="T1403" s="107">
        <v>38077</v>
      </c>
      <c r="U1403" s="106" t="s">
        <v>85</v>
      </c>
      <c r="X1403" s="106" t="s">
        <v>85</v>
      </c>
      <c r="AA1403" s="106" t="s">
        <v>86</v>
      </c>
    </row>
    <row r="1404" spans="1:27" x14ac:dyDescent="0.25">
      <c r="A1404" s="106" t="s">
        <v>5372</v>
      </c>
      <c r="B1404" s="106" t="s">
        <v>5699</v>
      </c>
      <c r="C1404" s="106" t="s">
        <v>6140</v>
      </c>
      <c r="D1404" s="106" t="s">
        <v>6141</v>
      </c>
      <c r="F1404" s="106" t="s">
        <v>6142</v>
      </c>
      <c r="G1404" s="106" t="s">
        <v>5911</v>
      </c>
      <c r="H1404" s="106" t="s">
        <v>5699</v>
      </c>
      <c r="I1404" s="106" t="s">
        <v>6143</v>
      </c>
      <c r="J1404" s="106" t="s">
        <v>105</v>
      </c>
      <c r="K1404" s="106" t="s">
        <v>84</v>
      </c>
      <c r="M1404" s="107">
        <v>41078</v>
      </c>
      <c r="N1404" s="106" t="s">
        <v>84</v>
      </c>
      <c r="O1404" s="106" t="s">
        <v>39</v>
      </c>
      <c r="P1404" s="107">
        <v>41302</v>
      </c>
      <c r="Q1404" s="106" t="s">
        <v>35</v>
      </c>
      <c r="R1404" s="107">
        <v>36430</v>
      </c>
      <c r="S1404" s="106" t="s">
        <v>35</v>
      </c>
      <c r="T1404" s="107">
        <v>40781</v>
      </c>
      <c r="U1404" s="106" t="s">
        <v>85</v>
      </c>
      <c r="X1404" s="106" t="s">
        <v>85</v>
      </c>
      <c r="AA1404" s="106" t="s">
        <v>86</v>
      </c>
    </row>
    <row r="1405" spans="1:27" x14ac:dyDescent="0.25">
      <c r="A1405" s="106" t="s">
        <v>5372</v>
      </c>
      <c r="B1405" s="106" t="s">
        <v>5699</v>
      </c>
      <c r="C1405" s="106" t="s">
        <v>6144</v>
      </c>
      <c r="D1405" s="106" t="s">
        <v>6145</v>
      </c>
      <c r="F1405" s="106" t="s">
        <v>6146</v>
      </c>
      <c r="G1405" s="106" t="s">
        <v>4735</v>
      </c>
      <c r="H1405" s="106" t="s">
        <v>5699</v>
      </c>
      <c r="I1405" s="106" t="s">
        <v>6147</v>
      </c>
      <c r="J1405" s="106" t="s">
        <v>105</v>
      </c>
      <c r="K1405" s="106" t="s">
        <v>85</v>
      </c>
      <c r="N1405" s="106" t="s">
        <v>85</v>
      </c>
      <c r="Q1405" s="106" t="s">
        <v>35</v>
      </c>
      <c r="R1405" s="107">
        <v>41486</v>
      </c>
      <c r="S1405" s="106" t="s">
        <v>35</v>
      </c>
      <c r="T1405" s="107">
        <v>41911</v>
      </c>
      <c r="U1405" s="106" t="s">
        <v>85</v>
      </c>
      <c r="X1405" s="106" t="s">
        <v>85</v>
      </c>
      <c r="AA1405" s="106" t="s">
        <v>86</v>
      </c>
    </row>
    <row r="1406" spans="1:27" x14ac:dyDescent="0.25">
      <c r="A1406" s="106" t="s">
        <v>5372</v>
      </c>
      <c r="B1406" s="106" t="s">
        <v>5699</v>
      </c>
      <c r="C1406" s="106" t="s">
        <v>6148</v>
      </c>
      <c r="D1406" s="106" t="s">
        <v>6149</v>
      </c>
      <c r="F1406" s="106" t="s">
        <v>6150</v>
      </c>
      <c r="G1406" s="106" t="s">
        <v>5791</v>
      </c>
      <c r="H1406" s="106" t="s">
        <v>5699</v>
      </c>
      <c r="I1406" s="106" t="s">
        <v>6151</v>
      </c>
      <c r="J1406" s="106" t="s">
        <v>105</v>
      </c>
      <c r="K1406" s="106" t="s">
        <v>84</v>
      </c>
      <c r="M1406" s="107">
        <v>38883</v>
      </c>
      <c r="N1406" s="106" t="s">
        <v>84</v>
      </c>
      <c r="O1406" s="106" t="s">
        <v>37</v>
      </c>
      <c r="P1406" s="107">
        <v>38883</v>
      </c>
      <c r="Q1406" s="106" t="s">
        <v>35</v>
      </c>
      <c r="R1406" s="107">
        <v>35941</v>
      </c>
      <c r="S1406" s="106" t="s">
        <v>35</v>
      </c>
      <c r="T1406" s="107">
        <v>35941</v>
      </c>
      <c r="U1406" s="106" t="s">
        <v>85</v>
      </c>
      <c r="X1406" s="106" t="s">
        <v>84</v>
      </c>
      <c r="Z1406" s="107">
        <v>38883</v>
      </c>
      <c r="AA1406" s="106" t="s">
        <v>86</v>
      </c>
    </row>
    <row r="1407" spans="1:27" x14ac:dyDescent="0.25">
      <c r="A1407" s="106" t="s">
        <v>5372</v>
      </c>
      <c r="B1407" s="106" t="s">
        <v>5699</v>
      </c>
      <c r="C1407" s="106" t="s">
        <v>6152</v>
      </c>
      <c r="D1407" s="106" t="s">
        <v>6153</v>
      </c>
      <c r="E1407" s="106" t="s">
        <v>2330</v>
      </c>
      <c r="F1407" s="106" t="s">
        <v>6154</v>
      </c>
      <c r="G1407" s="106" t="s">
        <v>6155</v>
      </c>
      <c r="H1407" s="106" t="s">
        <v>5699</v>
      </c>
      <c r="I1407" s="106" t="s">
        <v>6156</v>
      </c>
      <c r="J1407" s="106" t="s">
        <v>105</v>
      </c>
      <c r="K1407" s="106" t="s">
        <v>84</v>
      </c>
      <c r="M1407" s="107">
        <v>44369</v>
      </c>
      <c r="N1407" s="106" t="s">
        <v>84</v>
      </c>
      <c r="O1407" s="106" t="s">
        <v>39</v>
      </c>
      <c r="P1407" s="107">
        <v>44369</v>
      </c>
      <c r="Q1407" s="106" t="s">
        <v>35</v>
      </c>
      <c r="R1407" s="107">
        <v>40731</v>
      </c>
      <c r="S1407" s="106" t="s">
        <v>35</v>
      </c>
      <c r="T1407" s="107">
        <v>40731</v>
      </c>
      <c r="U1407" s="106" t="s">
        <v>85</v>
      </c>
      <c r="X1407" s="106" t="s">
        <v>85</v>
      </c>
      <c r="AA1407" s="106" t="s">
        <v>86</v>
      </c>
    </row>
    <row r="1408" spans="1:27" x14ac:dyDescent="0.25">
      <c r="A1408" s="106" t="s">
        <v>5372</v>
      </c>
      <c r="B1408" s="106" t="s">
        <v>5699</v>
      </c>
      <c r="C1408" s="106" t="s">
        <v>6157</v>
      </c>
      <c r="D1408" s="106" t="s">
        <v>6158</v>
      </c>
      <c r="E1408" s="106" t="s">
        <v>1862</v>
      </c>
      <c r="F1408" s="106" t="s">
        <v>6159</v>
      </c>
      <c r="G1408" s="106" t="s">
        <v>6160</v>
      </c>
      <c r="H1408" s="106" t="s">
        <v>5699</v>
      </c>
      <c r="I1408" s="106" t="s">
        <v>6161</v>
      </c>
      <c r="J1408" s="106" t="s">
        <v>83</v>
      </c>
      <c r="K1408" s="106" t="s">
        <v>85</v>
      </c>
      <c r="N1408" s="106" t="s">
        <v>85</v>
      </c>
      <c r="Q1408" s="106" t="s">
        <v>35</v>
      </c>
      <c r="R1408" s="107">
        <v>37775</v>
      </c>
      <c r="S1408" s="106" t="s">
        <v>35</v>
      </c>
      <c r="T1408" s="107">
        <v>37775</v>
      </c>
      <c r="U1408" s="106" t="s">
        <v>85</v>
      </c>
      <c r="X1408" s="106" t="s">
        <v>85</v>
      </c>
      <c r="AA1408" s="106" t="s">
        <v>86</v>
      </c>
    </row>
    <row r="1409" spans="1:27" x14ac:dyDescent="0.25">
      <c r="A1409" s="106" t="s">
        <v>5372</v>
      </c>
      <c r="B1409" s="106" t="s">
        <v>5699</v>
      </c>
      <c r="C1409" s="106" t="s">
        <v>6162</v>
      </c>
      <c r="D1409" s="106" t="s">
        <v>6163</v>
      </c>
      <c r="E1409" s="106" t="s">
        <v>703</v>
      </c>
      <c r="F1409" s="106" t="s">
        <v>6164</v>
      </c>
      <c r="G1409" s="106" t="s">
        <v>6106</v>
      </c>
      <c r="H1409" s="106" t="s">
        <v>5699</v>
      </c>
      <c r="I1409" s="106" t="s">
        <v>6165</v>
      </c>
      <c r="J1409" s="106" t="s">
        <v>83</v>
      </c>
      <c r="K1409" s="106" t="s">
        <v>85</v>
      </c>
      <c r="N1409" s="106" t="s">
        <v>85</v>
      </c>
      <c r="Q1409" s="106" t="s">
        <v>35</v>
      </c>
      <c r="R1409" s="107">
        <v>37873</v>
      </c>
      <c r="S1409" s="106" t="s">
        <v>35</v>
      </c>
      <c r="T1409" s="107">
        <v>37515</v>
      </c>
      <c r="U1409" s="106" t="s">
        <v>85</v>
      </c>
      <c r="X1409" s="106" t="s">
        <v>85</v>
      </c>
      <c r="AA1409" s="106" t="s">
        <v>86</v>
      </c>
    </row>
    <row r="1410" spans="1:27" x14ac:dyDescent="0.25">
      <c r="A1410" s="106" t="s">
        <v>5372</v>
      </c>
      <c r="B1410" s="106" t="s">
        <v>5699</v>
      </c>
      <c r="C1410" s="106" t="s">
        <v>6166</v>
      </c>
      <c r="D1410" s="106" t="s">
        <v>6167</v>
      </c>
      <c r="E1410" s="106" t="s">
        <v>2330</v>
      </c>
      <c r="F1410" s="106" t="s">
        <v>6168</v>
      </c>
      <c r="G1410" s="106" t="s">
        <v>6169</v>
      </c>
      <c r="H1410" s="106" t="s">
        <v>5699</v>
      </c>
      <c r="I1410" s="106" t="s">
        <v>6170</v>
      </c>
      <c r="J1410" s="106" t="s">
        <v>83</v>
      </c>
      <c r="K1410" s="106" t="s">
        <v>85</v>
      </c>
      <c r="N1410" s="106" t="s">
        <v>85</v>
      </c>
      <c r="Q1410" s="106" t="s">
        <v>35</v>
      </c>
      <c r="R1410" s="107">
        <v>35682</v>
      </c>
      <c r="S1410" s="106" t="s">
        <v>35</v>
      </c>
      <c r="T1410" s="107">
        <v>37138</v>
      </c>
      <c r="U1410" s="106" t="s">
        <v>85</v>
      </c>
      <c r="X1410" s="106" t="s">
        <v>85</v>
      </c>
      <c r="AA1410" s="106" t="s">
        <v>86</v>
      </c>
    </row>
    <row r="1411" spans="1:27" x14ac:dyDescent="0.25">
      <c r="A1411" s="106" t="s">
        <v>5372</v>
      </c>
      <c r="B1411" s="106" t="s">
        <v>5699</v>
      </c>
      <c r="C1411" s="106" t="s">
        <v>6171</v>
      </c>
      <c r="D1411" s="106" t="s">
        <v>1827</v>
      </c>
      <c r="F1411" s="106" t="s">
        <v>6172</v>
      </c>
      <c r="G1411" s="106" t="s">
        <v>6013</v>
      </c>
      <c r="H1411" s="106" t="s">
        <v>5699</v>
      </c>
      <c r="I1411" s="106" t="s">
        <v>6173</v>
      </c>
      <c r="J1411" s="106" t="s">
        <v>116</v>
      </c>
      <c r="K1411" s="106" t="s">
        <v>84</v>
      </c>
      <c r="M1411" s="107">
        <v>38862</v>
      </c>
      <c r="N1411" s="106" t="s">
        <v>84</v>
      </c>
      <c r="O1411" s="106" t="s">
        <v>37</v>
      </c>
      <c r="P1411" s="107">
        <v>38862</v>
      </c>
      <c r="Q1411" s="106" t="s">
        <v>35</v>
      </c>
      <c r="R1411" s="107">
        <v>38862</v>
      </c>
      <c r="S1411" s="106" t="s">
        <v>35</v>
      </c>
      <c r="T1411" s="107">
        <v>38862</v>
      </c>
      <c r="U1411" s="106" t="s">
        <v>85</v>
      </c>
      <c r="X1411" s="106" t="s">
        <v>84</v>
      </c>
      <c r="Z1411" s="107">
        <v>38862</v>
      </c>
      <c r="AA1411" s="106" t="s">
        <v>86</v>
      </c>
    </row>
    <row r="1412" spans="1:27" x14ac:dyDescent="0.25">
      <c r="A1412" s="106" t="s">
        <v>5372</v>
      </c>
      <c r="B1412" s="106" t="s">
        <v>5699</v>
      </c>
      <c r="C1412" s="106" t="s">
        <v>6174</v>
      </c>
      <c r="D1412" s="106" t="s">
        <v>1827</v>
      </c>
      <c r="F1412" s="106" t="s">
        <v>6175</v>
      </c>
      <c r="G1412" s="106" t="s">
        <v>5791</v>
      </c>
      <c r="H1412" s="106" t="s">
        <v>5699</v>
      </c>
      <c r="I1412" s="106" t="s">
        <v>6176</v>
      </c>
      <c r="J1412" s="106" t="s">
        <v>116</v>
      </c>
      <c r="K1412" s="106" t="s">
        <v>84</v>
      </c>
      <c r="M1412" s="107">
        <v>39189</v>
      </c>
      <c r="N1412" s="106" t="s">
        <v>84</v>
      </c>
      <c r="O1412" s="106" t="s">
        <v>37</v>
      </c>
      <c r="P1412" s="107">
        <v>39189</v>
      </c>
      <c r="Q1412" s="106" t="s">
        <v>35</v>
      </c>
      <c r="R1412" s="107">
        <v>39189</v>
      </c>
      <c r="S1412" s="106" t="s">
        <v>35</v>
      </c>
      <c r="T1412" s="107">
        <v>39189</v>
      </c>
      <c r="U1412" s="106" t="s">
        <v>85</v>
      </c>
      <c r="X1412" s="106" t="s">
        <v>84</v>
      </c>
      <c r="Y1412" s="106" t="s">
        <v>44</v>
      </c>
      <c r="Z1412" s="107">
        <v>39292</v>
      </c>
      <c r="AA1412" s="106" t="s">
        <v>86</v>
      </c>
    </row>
    <row r="1413" spans="1:27" x14ac:dyDescent="0.25">
      <c r="A1413" s="106" t="s">
        <v>5372</v>
      </c>
      <c r="B1413" s="106" t="s">
        <v>5699</v>
      </c>
      <c r="C1413" s="106" t="s">
        <v>6177</v>
      </c>
      <c r="D1413" s="106" t="s">
        <v>6178</v>
      </c>
      <c r="F1413" s="106" t="s">
        <v>6179</v>
      </c>
      <c r="G1413" s="106" t="s">
        <v>6180</v>
      </c>
      <c r="H1413" s="106" t="s">
        <v>5699</v>
      </c>
      <c r="I1413" s="106" t="s">
        <v>6181</v>
      </c>
      <c r="J1413" s="106" t="s">
        <v>83</v>
      </c>
      <c r="K1413" s="106" t="s">
        <v>84</v>
      </c>
      <c r="M1413" s="107">
        <v>38131</v>
      </c>
      <c r="N1413" s="106" t="s">
        <v>84</v>
      </c>
      <c r="P1413" s="107">
        <v>38131</v>
      </c>
      <c r="Q1413" s="106" t="s">
        <v>35</v>
      </c>
      <c r="R1413" s="107">
        <v>37525</v>
      </c>
      <c r="S1413" s="106" t="s">
        <v>35</v>
      </c>
      <c r="T1413" s="107">
        <v>38253</v>
      </c>
      <c r="U1413" s="106" t="s">
        <v>85</v>
      </c>
      <c r="X1413" s="106" t="s">
        <v>84</v>
      </c>
      <c r="Y1413" s="106" t="s">
        <v>43</v>
      </c>
      <c r="Z1413" s="107">
        <v>38197</v>
      </c>
      <c r="AA1413" s="106" t="s">
        <v>86</v>
      </c>
    </row>
    <row r="1414" spans="1:27" x14ac:dyDescent="0.25">
      <c r="A1414" s="106" t="s">
        <v>5372</v>
      </c>
      <c r="B1414" s="106" t="s">
        <v>5699</v>
      </c>
      <c r="C1414" s="106" t="s">
        <v>6182</v>
      </c>
      <c r="D1414" s="106" t="s">
        <v>6183</v>
      </c>
      <c r="F1414" s="106" t="s">
        <v>6184</v>
      </c>
      <c r="G1414" s="106" t="s">
        <v>5893</v>
      </c>
      <c r="H1414" s="106" t="s">
        <v>5699</v>
      </c>
      <c r="I1414" s="106" t="s">
        <v>6185</v>
      </c>
      <c r="J1414" s="106" t="s">
        <v>83</v>
      </c>
      <c r="K1414" s="106" t="s">
        <v>85</v>
      </c>
      <c r="N1414" s="106" t="s">
        <v>85</v>
      </c>
      <c r="Q1414" s="106" t="s">
        <v>35</v>
      </c>
      <c r="R1414" s="107">
        <v>38260</v>
      </c>
      <c r="S1414" s="106" t="s">
        <v>35</v>
      </c>
      <c r="T1414" s="107">
        <v>38260</v>
      </c>
      <c r="U1414" s="106" t="s">
        <v>85</v>
      </c>
      <c r="X1414" s="106" t="s">
        <v>85</v>
      </c>
      <c r="AA1414" s="106" t="s">
        <v>86</v>
      </c>
    </row>
    <row r="1415" spans="1:27" x14ac:dyDescent="0.25">
      <c r="A1415" s="106" t="s">
        <v>5372</v>
      </c>
      <c r="B1415" s="106" t="s">
        <v>5699</v>
      </c>
      <c r="C1415" s="106" t="s">
        <v>6186</v>
      </c>
      <c r="D1415" s="106" t="s">
        <v>6187</v>
      </c>
      <c r="F1415" s="106" t="s">
        <v>6188</v>
      </c>
      <c r="G1415" s="106" t="s">
        <v>5791</v>
      </c>
      <c r="H1415" s="106" t="s">
        <v>5699</v>
      </c>
      <c r="I1415" s="106" t="s">
        <v>6189</v>
      </c>
      <c r="J1415" s="106" t="s">
        <v>105</v>
      </c>
      <c r="K1415" s="106" t="s">
        <v>84</v>
      </c>
      <c r="M1415" s="107">
        <v>41034</v>
      </c>
      <c r="N1415" s="106" t="s">
        <v>84</v>
      </c>
      <c r="O1415" s="106" t="s">
        <v>37</v>
      </c>
      <c r="P1415" s="107">
        <v>41034</v>
      </c>
      <c r="Q1415" s="106" t="s">
        <v>35</v>
      </c>
      <c r="R1415" s="107">
        <v>39820</v>
      </c>
      <c r="S1415" s="106" t="s">
        <v>35</v>
      </c>
      <c r="T1415" s="107">
        <v>39820</v>
      </c>
      <c r="U1415" s="106" t="s">
        <v>84</v>
      </c>
      <c r="V1415" s="106" t="s">
        <v>35</v>
      </c>
      <c r="W1415" s="107">
        <v>44998</v>
      </c>
      <c r="X1415" s="106" t="s">
        <v>84</v>
      </c>
      <c r="Y1415" s="106" t="s">
        <v>42</v>
      </c>
      <c r="Z1415" s="107">
        <v>44953</v>
      </c>
      <c r="AA1415" s="106" t="s">
        <v>86</v>
      </c>
    </row>
    <row r="1416" spans="1:27" x14ac:dyDescent="0.25">
      <c r="A1416" s="106" t="s">
        <v>5372</v>
      </c>
      <c r="B1416" s="106" t="s">
        <v>6190</v>
      </c>
      <c r="C1416" s="106" t="s">
        <v>6191</v>
      </c>
      <c r="D1416" s="106" t="s">
        <v>6192</v>
      </c>
      <c r="F1416" s="106" t="s">
        <v>6193</v>
      </c>
      <c r="G1416" s="106" t="s">
        <v>1758</v>
      </c>
      <c r="H1416" s="106" t="s">
        <v>6190</v>
      </c>
      <c r="I1416" s="106" t="s">
        <v>6194</v>
      </c>
      <c r="J1416" s="106" t="s">
        <v>83</v>
      </c>
      <c r="K1416" s="106" t="s">
        <v>84</v>
      </c>
      <c r="M1416" s="107">
        <v>39316</v>
      </c>
      <c r="N1416" s="106" t="s">
        <v>84</v>
      </c>
      <c r="O1416" s="106" t="s">
        <v>37</v>
      </c>
      <c r="P1416" s="107">
        <v>39316</v>
      </c>
      <c r="Q1416" s="106" t="s">
        <v>35</v>
      </c>
      <c r="R1416" s="107">
        <v>37154</v>
      </c>
      <c r="S1416" s="106" t="s">
        <v>35</v>
      </c>
      <c r="T1416" s="107">
        <v>38610</v>
      </c>
      <c r="U1416" s="106" t="s">
        <v>85</v>
      </c>
      <c r="X1416" s="106" t="s">
        <v>84</v>
      </c>
      <c r="Y1416" s="106" t="s">
        <v>42</v>
      </c>
      <c r="Z1416" s="107">
        <v>44785</v>
      </c>
      <c r="AA1416" s="106" t="s">
        <v>86</v>
      </c>
    </row>
    <row r="1417" spans="1:27" x14ac:dyDescent="0.25">
      <c r="A1417" s="106" t="s">
        <v>5372</v>
      </c>
      <c r="B1417" s="106" t="s">
        <v>6190</v>
      </c>
      <c r="C1417" s="106" t="s">
        <v>6195</v>
      </c>
      <c r="D1417" s="106" t="s">
        <v>6196</v>
      </c>
      <c r="E1417" s="106" t="s">
        <v>1862</v>
      </c>
      <c r="F1417" s="106" t="s">
        <v>6197</v>
      </c>
      <c r="G1417" s="106" t="s">
        <v>6198</v>
      </c>
      <c r="H1417" s="106" t="s">
        <v>6190</v>
      </c>
      <c r="I1417" s="106" t="s">
        <v>6199</v>
      </c>
      <c r="J1417" s="106" t="s">
        <v>83</v>
      </c>
      <c r="K1417" s="106" t="s">
        <v>85</v>
      </c>
      <c r="N1417" s="106" t="s">
        <v>85</v>
      </c>
      <c r="Q1417" s="106" t="s">
        <v>35</v>
      </c>
      <c r="R1417" s="107">
        <v>38258</v>
      </c>
      <c r="S1417" s="106" t="s">
        <v>47</v>
      </c>
      <c r="T1417" s="107">
        <v>35328</v>
      </c>
      <c r="U1417" s="106" t="s">
        <v>85</v>
      </c>
      <c r="X1417" s="106" t="s">
        <v>85</v>
      </c>
      <c r="AA1417" s="106" t="s">
        <v>86</v>
      </c>
    </row>
    <row r="1418" spans="1:27" x14ac:dyDescent="0.25">
      <c r="A1418" s="106" t="s">
        <v>5372</v>
      </c>
      <c r="B1418" s="106" t="s">
        <v>6190</v>
      </c>
      <c r="C1418" s="106" t="s">
        <v>6200</v>
      </c>
      <c r="D1418" s="106" t="s">
        <v>6201</v>
      </c>
      <c r="F1418" s="106" t="s">
        <v>6202</v>
      </c>
      <c r="G1418" s="106" t="s">
        <v>6203</v>
      </c>
      <c r="H1418" s="106" t="s">
        <v>6190</v>
      </c>
      <c r="I1418" s="106" t="s">
        <v>6204</v>
      </c>
      <c r="J1418" s="106" t="s">
        <v>83</v>
      </c>
      <c r="K1418" s="106" t="s">
        <v>84</v>
      </c>
      <c r="M1418" s="107">
        <v>41939</v>
      </c>
      <c r="N1418" s="106" t="s">
        <v>84</v>
      </c>
      <c r="O1418" s="106" t="s">
        <v>37</v>
      </c>
      <c r="P1418" s="107">
        <v>41939</v>
      </c>
      <c r="Q1418" s="106" t="s">
        <v>35</v>
      </c>
      <c r="R1418" s="107">
        <v>35695</v>
      </c>
      <c r="S1418" s="106" t="s">
        <v>350</v>
      </c>
      <c r="T1418" s="107">
        <v>35695</v>
      </c>
      <c r="U1418" s="106" t="s">
        <v>84</v>
      </c>
      <c r="V1418" s="106" t="s">
        <v>35</v>
      </c>
      <c r="W1418" s="107">
        <v>43257</v>
      </c>
      <c r="X1418" s="106" t="s">
        <v>84</v>
      </c>
      <c r="Y1418" s="106" t="s">
        <v>42</v>
      </c>
      <c r="Z1418" s="107">
        <v>41939</v>
      </c>
      <c r="AA1418" s="106" t="s">
        <v>86</v>
      </c>
    </row>
    <row r="1419" spans="1:27" x14ac:dyDescent="0.25">
      <c r="A1419" s="106" t="s">
        <v>5372</v>
      </c>
      <c r="B1419" s="106" t="s">
        <v>6190</v>
      </c>
      <c r="C1419" s="106" t="s">
        <v>6205</v>
      </c>
      <c r="D1419" s="106" t="s">
        <v>6206</v>
      </c>
      <c r="F1419" s="106" t="s">
        <v>6207</v>
      </c>
      <c r="G1419" s="106" t="s">
        <v>6208</v>
      </c>
      <c r="H1419" s="106" t="s">
        <v>6190</v>
      </c>
      <c r="I1419" s="106" t="s">
        <v>6209</v>
      </c>
      <c r="J1419" s="106" t="s">
        <v>83</v>
      </c>
      <c r="K1419" s="106" t="s">
        <v>84</v>
      </c>
      <c r="M1419" s="107">
        <v>38890</v>
      </c>
      <c r="N1419" s="106" t="s">
        <v>84</v>
      </c>
      <c r="O1419" s="106" t="s">
        <v>39</v>
      </c>
      <c r="P1419" s="107">
        <v>38890</v>
      </c>
      <c r="Q1419" s="106" t="s">
        <v>35</v>
      </c>
      <c r="R1419" s="107">
        <v>36075</v>
      </c>
      <c r="S1419" s="106" t="s">
        <v>35</v>
      </c>
      <c r="T1419" s="107">
        <v>36075</v>
      </c>
      <c r="U1419" s="106" t="s">
        <v>85</v>
      </c>
      <c r="X1419" s="106" t="s">
        <v>85</v>
      </c>
      <c r="AA1419" s="106" t="s">
        <v>86</v>
      </c>
    </row>
    <row r="1420" spans="1:27" x14ac:dyDescent="0.25">
      <c r="A1420" s="106" t="s">
        <v>5372</v>
      </c>
      <c r="B1420" s="106" t="s">
        <v>6190</v>
      </c>
      <c r="C1420" s="106" t="s">
        <v>6210</v>
      </c>
      <c r="D1420" s="106" t="s">
        <v>6211</v>
      </c>
      <c r="F1420" s="106" t="s">
        <v>6212</v>
      </c>
      <c r="G1420" s="106" t="s">
        <v>6213</v>
      </c>
      <c r="H1420" s="106" t="s">
        <v>6190</v>
      </c>
      <c r="I1420" s="106" t="s">
        <v>6214</v>
      </c>
      <c r="J1420" s="106" t="s">
        <v>83</v>
      </c>
      <c r="K1420" s="106" t="s">
        <v>84</v>
      </c>
      <c r="M1420" s="107">
        <v>34607</v>
      </c>
      <c r="N1420" s="106" t="s">
        <v>84</v>
      </c>
      <c r="O1420" s="106" t="s">
        <v>39</v>
      </c>
      <c r="P1420" s="107">
        <v>35217</v>
      </c>
      <c r="Q1420" s="106" t="s">
        <v>35</v>
      </c>
      <c r="R1420" s="107">
        <v>38603</v>
      </c>
      <c r="S1420" s="106" t="s">
        <v>47</v>
      </c>
      <c r="T1420" s="107">
        <v>37755</v>
      </c>
      <c r="U1420" s="106" t="s">
        <v>85</v>
      </c>
      <c r="X1420" s="106" t="s">
        <v>85</v>
      </c>
      <c r="AA1420" s="106" t="s">
        <v>86</v>
      </c>
    </row>
    <row r="1421" spans="1:27" x14ac:dyDescent="0.25">
      <c r="A1421" s="106" t="s">
        <v>5372</v>
      </c>
      <c r="B1421" s="106" t="s">
        <v>6190</v>
      </c>
      <c r="C1421" s="106" t="s">
        <v>6215</v>
      </c>
      <c r="D1421" s="106" t="s">
        <v>6216</v>
      </c>
      <c r="F1421" s="106" t="s">
        <v>6217</v>
      </c>
      <c r="G1421" s="106" t="s">
        <v>6218</v>
      </c>
      <c r="H1421" s="106" t="s">
        <v>6190</v>
      </c>
      <c r="I1421" s="106" t="s">
        <v>6219</v>
      </c>
      <c r="J1421" s="106" t="s">
        <v>105</v>
      </c>
      <c r="K1421" s="106" t="s">
        <v>85</v>
      </c>
      <c r="N1421" s="106" t="s">
        <v>85</v>
      </c>
      <c r="Q1421" s="106" t="s">
        <v>35</v>
      </c>
      <c r="R1421" s="107">
        <v>38615</v>
      </c>
      <c r="S1421" s="106" t="s">
        <v>35</v>
      </c>
      <c r="T1421" s="107">
        <v>38615</v>
      </c>
      <c r="U1421" s="106" t="s">
        <v>85</v>
      </c>
      <c r="X1421" s="106" t="s">
        <v>85</v>
      </c>
      <c r="AA1421" s="106" t="s">
        <v>86</v>
      </c>
    </row>
    <row r="1422" spans="1:27" x14ac:dyDescent="0.25">
      <c r="A1422" s="106" t="s">
        <v>5372</v>
      </c>
      <c r="B1422" s="106" t="s">
        <v>6190</v>
      </c>
      <c r="C1422" s="106" t="s">
        <v>6220</v>
      </c>
      <c r="D1422" s="106" t="s">
        <v>6221</v>
      </c>
      <c r="F1422" s="106" t="s">
        <v>6222</v>
      </c>
      <c r="G1422" s="106" t="s">
        <v>6223</v>
      </c>
      <c r="H1422" s="106" t="s">
        <v>6190</v>
      </c>
      <c r="I1422" s="106" t="s">
        <v>6224</v>
      </c>
      <c r="J1422" s="106" t="s">
        <v>83</v>
      </c>
      <c r="K1422" s="106" t="s">
        <v>84</v>
      </c>
      <c r="M1422" s="107">
        <v>38649</v>
      </c>
      <c r="N1422" s="106" t="s">
        <v>84</v>
      </c>
      <c r="O1422" s="106" t="s">
        <v>39</v>
      </c>
      <c r="P1422" s="107">
        <v>38723</v>
      </c>
      <c r="Q1422" s="106" t="s">
        <v>35</v>
      </c>
      <c r="R1422" s="107">
        <v>35703</v>
      </c>
      <c r="S1422" s="106" t="s">
        <v>35</v>
      </c>
      <c r="T1422" s="107">
        <v>35703</v>
      </c>
      <c r="U1422" s="106" t="s">
        <v>84</v>
      </c>
      <c r="V1422" s="106" t="s">
        <v>35</v>
      </c>
      <c r="W1422" s="107">
        <v>44729</v>
      </c>
      <c r="X1422" s="106" t="s">
        <v>85</v>
      </c>
      <c r="AA1422" s="106" t="s">
        <v>86</v>
      </c>
    </row>
    <row r="1423" spans="1:27" x14ac:dyDescent="0.25">
      <c r="A1423" s="106" t="s">
        <v>5372</v>
      </c>
      <c r="B1423" s="106" t="s">
        <v>6190</v>
      </c>
      <c r="C1423" s="106" t="s">
        <v>6225</v>
      </c>
      <c r="D1423" s="106" t="s">
        <v>6226</v>
      </c>
      <c r="F1423" s="106" t="s">
        <v>6227</v>
      </c>
      <c r="G1423" s="106" t="s">
        <v>6223</v>
      </c>
      <c r="H1423" s="106" t="s">
        <v>6190</v>
      </c>
      <c r="I1423" s="106" t="s">
        <v>6224</v>
      </c>
      <c r="J1423" s="106" t="s">
        <v>116</v>
      </c>
      <c r="K1423" s="106" t="s">
        <v>85</v>
      </c>
      <c r="N1423" s="106" t="s">
        <v>85</v>
      </c>
      <c r="Q1423" s="106" t="s">
        <v>35</v>
      </c>
      <c r="R1423" s="107">
        <v>37529</v>
      </c>
      <c r="S1423" s="106" t="s">
        <v>47</v>
      </c>
      <c r="T1423" s="107">
        <v>35293</v>
      </c>
      <c r="U1423" s="106" t="s">
        <v>85</v>
      </c>
      <c r="X1423" s="106" t="s">
        <v>85</v>
      </c>
      <c r="AA1423" s="106" t="s">
        <v>86</v>
      </c>
    </row>
    <row r="1424" spans="1:27" x14ac:dyDescent="0.25">
      <c r="A1424" s="106" t="s">
        <v>5372</v>
      </c>
      <c r="B1424" s="106" t="s">
        <v>6190</v>
      </c>
      <c r="C1424" s="106" t="s">
        <v>6228</v>
      </c>
      <c r="D1424" s="106" t="s">
        <v>6229</v>
      </c>
      <c r="F1424" s="106" t="s">
        <v>6230</v>
      </c>
      <c r="G1424" s="106" t="s">
        <v>6231</v>
      </c>
      <c r="H1424" s="106" t="s">
        <v>6190</v>
      </c>
      <c r="I1424" s="106" t="s">
        <v>6232</v>
      </c>
      <c r="J1424" s="106" t="s">
        <v>116</v>
      </c>
      <c r="K1424" s="106" t="s">
        <v>84</v>
      </c>
      <c r="M1424" s="107">
        <v>40358</v>
      </c>
      <c r="N1424" s="106" t="s">
        <v>84</v>
      </c>
      <c r="O1424" s="106" t="s">
        <v>39</v>
      </c>
      <c r="P1424" s="107">
        <v>40413</v>
      </c>
      <c r="Q1424" s="106" t="s">
        <v>35</v>
      </c>
      <c r="R1424" s="107">
        <v>38968</v>
      </c>
      <c r="S1424" s="106" t="s">
        <v>35</v>
      </c>
      <c r="T1424" s="107">
        <v>38968</v>
      </c>
      <c r="U1424" s="106" t="s">
        <v>84</v>
      </c>
      <c r="V1424" s="106" t="s">
        <v>35</v>
      </c>
      <c r="W1424" s="107">
        <v>43584</v>
      </c>
      <c r="X1424" s="106" t="s">
        <v>84</v>
      </c>
      <c r="Y1424" s="106" t="s">
        <v>42</v>
      </c>
      <c r="Z1424" s="107">
        <v>42628</v>
      </c>
      <c r="AA1424" s="106" t="s">
        <v>86</v>
      </c>
    </row>
    <row r="1425" spans="1:27" x14ac:dyDescent="0.25">
      <c r="A1425" s="106" t="s">
        <v>5372</v>
      </c>
      <c r="B1425" s="106" t="s">
        <v>6190</v>
      </c>
      <c r="C1425" s="106" t="s">
        <v>6233</v>
      </c>
      <c r="D1425" s="106" t="s">
        <v>6234</v>
      </c>
      <c r="F1425" s="106" t="s">
        <v>6235</v>
      </c>
      <c r="G1425" s="106" t="s">
        <v>6236</v>
      </c>
      <c r="H1425" s="106" t="s">
        <v>6190</v>
      </c>
      <c r="I1425" s="106" t="s">
        <v>6237</v>
      </c>
      <c r="J1425" s="106" t="s">
        <v>116</v>
      </c>
      <c r="K1425" s="106" t="s">
        <v>85</v>
      </c>
      <c r="N1425" s="106" t="s">
        <v>85</v>
      </c>
      <c r="Q1425" s="106" t="s">
        <v>35</v>
      </c>
      <c r="R1425" s="107">
        <v>37879</v>
      </c>
      <c r="S1425" s="106" t="s">
        <v>35</v>
      </c>
      <c r="T1425" s="107">
        <v>37879</v>
      </c>
      <c r="U1425" s="106" t="s">
        <v>85</v>
      </c>
      <c r="X1425" s="106" t="s">
        <v>85</v>
      </c>
      <c r="AA1425" s="106" t="s">
        <v>86</v>
      </c>
    </row>
    <row r="1426" spans="1:27" x14ac:dyDescent="0.25">
      <c r="A1426" s="106" t="s">
        <v>5372</v>
      </c>
      <c r="B1426" s="106" t="s">
        <v>6190</v>
      </c>
      <c r="C1426" s="106" t="s">
        <v>6238</v>
      </c>
      <c r="D1426" s="106" t="s">
        <v>6239</v>
      </c>
      <c r="F1426" s="106" t="s">
        <v>6240</v>
      </c>
      <c r="G1426" s="106" t="s">
        <v>6241</v>
      </c>
      <c r="H1426" s="106" t="s">
        <v>6190</v>
      </c>
      <c r="I1426" s="106" t="s">
        <v>6242</v>
      </c>
      <c r="J1426" s="106" t="s">
        <v>83</v>
      </c>
      <c r="K1426" s="106" t="s">
        <v>84</v>
      </c>
      <c r="M1426" s="107">
        <v>40031</v>
      </c>
      <c r="N1426" s="106" t="s">
        <v>84</v>
      </c>
      <c r="O1426" s="106" t="s">
        <v>39</v>
      </c>
      <c r="P1426" s="107">
        <v>39680</v>
      </c>
      <c r="Q1426" s="106" t="s">
        <v>35</v>
      </c>
      <c r="R1426" s="107">
        <v>37158</v>
      </c>
      <c r="S1426" s="106" t="s">
        <v>35</v>
      </c>
      <c r="T1426" s="107">
        <v>37158</v>
      </c>
      <c r="U1426" s="106" t="s">
        <v>85</v>
      </c>
      <c r="X1426" s="106" t="s">
        <v>85</v>
      </c>
      <c r="AA1426" s="106" t="s">
        <v>86</v>
      </c>
    </row>
    <row r="1427" spans="1:27" x14ac:dyDescent="0.25">
      <c r="A1427" s="106" t="s">
        <v>5372</v>
      </c>
      <c r="B1427" s="106" t="s">
        <v>6190</v>
      </c>
      <c r="C1427" s="106" t="s">
        <v>6243</v>
      </c>
      <c r="D1427" s="106" t="s">
        <v>6244</v>
      </c>
      <c r="F1427" s="106" t="s">
        <v>6245</v>
      </c>
      <c r="G1427" s="106" t="s">
        <v>6246</v>
      </c>
      <c r="H1427" s="106" t="s">
        <v>6190</v>
      </c>
      <c r="I1427" s="106" t="s">
        <v>6247</v>
      </c>
      <c r="J1427" s="106" t="s">
        <v>116</v>
      </c>
      <c r="K1427" s="106" t="s">
        <v>84</v>
      </c>
      <c r="M1427" s="107">
        <v>39990</v>
      </c>
      <c r="N1427" s="106" t="s">
        <v>84</v>
      </c>
      <c r="O1427" s="106" t="s">
        <v>37</v>
      </c>
      <c r="P1427" s="107">
        <v>39990</v>
      </c>
      <c r="Q1427" s="106" t="s">
        <v>35</v>
      </c>
      <c r="R1427" s="107">
        <v>35846</v>
      </c>
      <c r="S1427" s="106" t="s">
        <v>35</v>
      </c>
      <c r="T1427" s="107">
        <v>35846</v>
      </c>
      <c r="U1427" s="106" t="s">
        <v>85</v>
      </c>
      <c r="X1427" s="106" t="s">
        <v>84</v>
      </c>
      <c r="Z1427" s="107">
        <v>35843</v>
      </c>
      <c r="AA1427" s="106" t="s">
        <v>86</v>
      </c>
    </row>
    <row r="1428" spans="1:27" x14ac:dyDescent="0.25">
      <c r="A1428" s="106" t="s">
        <v>5372</v>
      </c>
      <c r="B1428" s="106" t="s">
        <v>6190</v>
      </c>
      <c r="C1428" s="106" t="s">
        <v>6248</v>
      </c>
      <c r="D1428" s="106" t="s">
        <v>6249</v>
      </c>
      <c r="F1428" s="106" t="s">
        <v>6250</v>
      </c>
      <c r="G1428" s="106" t="s">
        <v>6251</v>
      </c>
      <c r="H1428" s="106" t="s">
        <v>6190</v>
      </c>
      <c r="I1428" s="106" t="s">
        <v>6252</v>
      </c>
      <c r="J1428" s="106" t="s">
        <v>116</v>
      </c>
      <c r="K1428" s="106" t="s">
        <v>84</v>
      </c>
      <c r="M1428" s="107">
        <v>38989</v>
      </c>
      <c r="N1428" s="106" t="s">
        <v>84</v>
      </c>
      <c r="O1428" s="106" t="s">
        <v>39</v>
      </c>
      <c r="P1428" s="107">
        <v>38989</v>
      </c>
      <c r="Q1428" s="106" t="s">
        <v>35</v>
      </c>
      <c r="R1428" s="107">
        <v>37151</v>
      </c>
      <c r="S1428" s="106" t="s">
        <v>35</v>
      </c>
      <c r="T1428" s="107">
        <v>37510</v>
      </c>
      <c r="U1428" s="106" t="s">
        <v>85</v>
      </c>
      <c r="X1428" s="106" t="s">
        <v>85</v>
      </c>
      <c r="AA1428" s="106" t="s">
        <v>86</v>
      </c>
    </row>
    <row r="1429" spans="1:27" x14ac:dyDescent="0.25">
      <c r="A1429" s="106" t="s">
        <v>5372</v>
      </c>
      <c r="B1429" s="106" t="s">
        <v>6190</v>
      </c>
      <c r="C1429" s="106" t="s">
        <v>6253</v>
      </c>
      <c r="D1429" s="106" t="s">
        <v>6254</v>
      </c>
      <c r="F1429" s="106" t="s">
        <v>6255</v>
      </c>
      <c r="G1429" s="106" t="s">
        <v>6231</v>
      </c>
      <c r="H1429" s="106" t="s">
        <v>6190</v>
      </c>
      <c r="I1429" s="106" t="s">
        <v>6256</v>
      </c>
      <c r="J1429" s="106" t="s">
        <v>116</v>
      </c>
      <c r="K1429" s="106" t="s">
        <v>85</v>
      </c>
      <c r="N1429" s="106" t="s">
        <v>85</v>
      </c>
      <c r="Q1429" s="106" t="s">
        <v>35</v>
      </c>
      <c r="R1429" s="107">
        <v>41367</v>
      </c>
      <c r="S1429" s="106" t="s">
        <v>350</v>
      </c>
      <c r="T1429" s="107">
        <v>35668</v>
      </c>
      <c r="U1429" s="106" t="s">
        <v>85</v>
      </c>
      <c r="X1429" s="106" t="s">
        <v>85</v>
      </c>
      <c r="AA1429" s="106" t="s">
        <v>86</v>
      </c>
    </row>
    <row r="1430" spans="1:27" x14ac:dyDescent="0.25">
      <c r="A1430" s="106" t="s">
        <v>5372</v>
      </c>
      <c r="B1430" s="106" t="s">
        <v>6190</v>
      </c>
      <c r="C1430" s="106" t="s">
        <v>6257</v>
      </c>
      <c r="D1430" s="106" t="s">
        <v>6258</v>
      </c>
      <c r="F1430" s="106" t="s">
        <v>6259</v>
      </c>
      <c r="G1430" s="106" t="s">
        <v>6241</v>
      </c>
      <c r="H1430" s="106" t="s">
        <v>6190</v>
      </c>
      <c r="I1430" s="106" t="s">
        <v>6260</v>
      </c>
      <c r="J1430" s="106" t="s">
        <v>105</v>
      </c>
      <c r="K1430" s="106" t="s">
        <v>84</v>
      </c>
      <c r="M1430" s="107">
        <v>39188</v>
      </c>
      <c r="N1430" s="106" t="s">
        <v>84</v>
      </c>
      <c r="O1430" s="106" t="s">
        <v>39</v>
      </c>
      <c r="P1430" s="107">
        <v>39188</v>
      </c>
      <c r="Q1430" s="106" t="s">
        <v>35</v>
      </c>
      <c r="R1430" s="107">
        <v>35304</v>
      </c>
      <c r="S1430" s="106" t="s">
        <v>35</v>
      </c>
      <c r="T1430" s="107">
        <v>35304</v>
      </c>
      <c r="U1430" s="106" t="s">
        <v>84</v>
      </c>
      <c r="V1430" s="106" t="s">
        <v>35</v>
      </c>
      <c r="W1430" s="107">
        <v>44456</v>
      </c>
      <c r="X1430" s="106" t="s">
        <v>84</v>
      </c>
      <c r="Y1430" s="106" t="s">
        <v>42</v>
      </c>
      <c r="Z1430" s="107">
        <v>40448</v>
      </c>
      <c r="AA1430" s="106" t="s">
        <v>86</v>
      </c>
    </row>
    <row r="1431" spans="1:27" x14ac:dyDescent="0.25">
      <c r="A1431" s="106" t="s">
        <v>5372</v>
      </c>
      <c r="B1431" s="106" t="s">
        <v>6190</v>
      </c>
      <c r="C1431" s="106" t="s">
        <v>6261</v>
      </c>
      <c r="D1431" s="106" t="s">
        <v>6262</v>
      </c>
      <c r="F1431" s="106" t="s">
        <v>6263</v>
      </c>
      <c r="G1431" s="106" t="s">
        <v>6264</v>
      </c>
      <c r="H1431" s="106" t="s">
        <v>6190</v>
      </c>
      <c r="I1431" s="106" t="s">
        <v>6265</v>
      </c>
      <c r="J1431" s="106" t="s">
        <v>116</v>
      </c>
      <c r="K1431" s="106" t="s">
        <v>85</v>
      </c>
      <c r="N1431" s="106" t="s">
        <v>85</v>
      </c>
      <c r="Q1431" s="106" t="s">
        <v>35</v>
      </c>
      <c r="R1431" s="107">
        <v>37879</v>
      </c>
      <c r="S1431" s="106" t="s">
        <v>35</v>
      </c>
      <c r="T1431" s="107">
        <v>37879</v>
      </c>
      <c r="U1431" s="106" t="s">
        <v>85</v>
      </c>
      <c r="X1431" s="106" t="s">
        <v>85</v>
      </c>
      <c r="AA1431" s="106" t="s">
        <v>86</v>
      </c>
    </row>
    <row r="1432" spans="1:27" x14ac:dyDescent="0.25">
      <c r="A1432" s="106" t="s">
        <v>5372</v>
      </c>
      <c r="B1432" s="106" t="s">
        <v>6190</v>
      </c>
      <c r="C1432" s="106" t="s">
        <v>6266</v>
      </c>
      <c r="D1432" s="106" t="s">
        <v>6267</v>
      </c>
      <c r="F1432" s="106" t="s">
        <v>6268</v>
      </c>
      <c r="G1432" s="106" t="s">
        <v>6269</v>
      </c>
      <c r="H1432" s="106" t="s">
        <v>6190</v>
      </c>
      <c r="I1432" s="106" t="s">
        <v>6270</v>
      </c>
      <c r="J1432" s="106" t="s">
        <v>83</v>
      </c>
      <c r="K1432" s="106" t="s">
        <v>84</v>
      </c>
      <c r="M1432" s="107">
        <v>39682</v>
      </c>
      <c r="N1432" s="106" t="s">
        <v>84</v>
      </c>
      <c r="O1432" s="106" t="s">
        <v>39</v>
      </c>
      <c r="P1432" s="107">
        <v>39682</v>
      </c>
      <c r="Q1432" s="106" t="s">
        <v>35</v>
      </c>
      <c r="R1432" s="107">
        <v>35670</v>
      </c>
      <c r="S1432" s="106" t="s">
        <v>35</v>
      </c>
      <c r="T1432" s="107">
        <v>35670</v>
      </c>
      <c r="U1432" s="106" t="s">
        <v>85</v>
      </c>
      <c r="X1432" s="106" t="s">
        <v>84</v>
      </c>
      <c r="Y1432" s="106" t="s">
        <v>36</v>
      </c>
      <c r="Z1432" s="107">
        <v>39889</v>
      </c>
      <c r="AA1432" s="106" t="s">
        <v>86</v>
      </c>
    </row>
    <row r="1433" spans="1:27" x14ac:dyDescent="0.25">
      <c r="A1433" s="106" t="s">
        <v>5372</v>
      </c>
      <c r="B1433" s="106" t="s">
        <v>6190</v>
      </c>
      <c r="C1433" s="106" t="s">
        <v>6271</v>
      </c>
      <c r="D1433" s="106" t="s">
        <v>6272</v>
      </c>
      <c r="F1433" s="106" t="s">
        <v>6273</v>
      </c>
      <c r="G1433" s="106" t="s">
        <v>6198</v>
      </c>
      <c r="H1433" s="106" t="s">
        <v>6190</v>
      </c>
      <c r="I1433" s="106" t="s">
        <v>6274</v>
      </c>
      <c r="J1433" s="106" t="s">
        <v>83</v>
      </c>
      <c r="K1433" s="106" t="s">
        <v>84</v>
      </c>
      <c r="M1433" s="107">
        <v>38817</v>
      </c>
      <c r="N1433" s="106" t="s">
        <v>84</v>
      </c>
      <c r="O1433" s="106" t="s">
        <v>39</v>
      </c>
      <c r="P1433" s="107">
        <v>38989</v>
      </c>
      <c r="Q1433" s="106" t="s">
        <v>35</v>
      </c>
      <c r="R1433" s="107">
        <v>37525</v>
      </c>
      <c r="S1433" s="106" t="s">
        <v>35</v>
      </c>
      <c r="T1433" s="107">
        <v>38260</v>
      </c>
      <c r="U1433" s="106" t="s">
        <v>84</v>
      </c>
      <c r="V1433" s="106" t="s">
        <v>35</v>
      </c>
      <c r="W1433" s="107">
        <v>44456</v>
      </c>
      <c r="X1433" s="106" t="s">
        <v>84</v>
      </c>
      <c r="Y1433" s="106" t="s">
        <v>42</v>
      </c>
      <c r="Z1433" s="107">
        <v>42979</v>
      </c>
      <c r="AA1433" s="106" t="s">
        <v>86</v>
      </c>
    </row>
    <row r="1434" spans="1:27" x14ac:dyDescent="0.25">
      <c r="A1434" s="106" t="s">
        <v>5372</v>
      </c>
      <c r="B1434" s="106" t="s">
        <v>6190</v>
      </c>
      <c r="C1434" s="106" t="s">
        <v>6275</v>
      </c>
      <c r="D1434" s="106" t="s">
        <v>6276</v>
      </c>
      <c r="F1434" s="106" t="s">
        <v>6277</v>
      </c>
      <c r="G1434" s="106" t="s">
        <v>1965</v>
      </c>
      <c r="H1434" s="106" t="s">
        <v>6190</v>
      </c>
      <c r="I1434" s="106" t="s">
        <v>6278</v>
      </c>
      <c r="J1434" s="106" t="s">
        <v>83</v>
      </c>
      <c r="K1434" s="106" t="s">
        <v>84</v>
      </c>
      <c r="M1434" s="107">
        <v>39321</v>
      </c>
      <c r="N1434" s="106" t="s">
        <v>84</v>
      </c>
      <c r="O1434" s="106" t="s">
        <v>37</v>
      </c>
      <c r="P1434" s="107">
        <v>39316</v>
      </c>
      <c r="Q1434" s="106" t="s">
        <v>35</v>
      </c>
      <c r="R1434" s="107">
        <v>36788</v>
      </c>
      <c r="S1434" s="106" t="s">
        <v>35</v>
      </c>
      <c r="T1434" s="107">
        <v>36788</v>
      </c>
      <c r="U1434" s="106" t="s">
        <v>85</v>
      </c>
      <c r="X1434" s="106" t="s">
        <v>84</v>
      </c>
      <c r="Z1434" s="107">
        <v>37496</v>
      </c>
      <c r="AA1434" s="106" t="s">
        <v>86</v>
      </c>
    </row>
    <row r="1435" spans="1:27" x14ac:dyDescent="0.25">
      <c r="A1435" s="106" t="s">
        <v>5372</v>
      </c>
      <c r="B1435" s="106" t="s">
        <v>6190</v>
      </c>
      <c r="C1435" s="106" t="s">
        <v>6279</v>
      </c>
      <c r="D1435" s="106" t="s">
        <v>6280</v>
      </c>
      <c r="F1435" s="106" t="s">
        <v>6281</v>
      </c>
      <c r="G1435" s="106" t="s">
        <v>6282</v>
      </c>
      <c r="H1435" s="106" t="s">
        <v>6190</v>
      </c>
      <c r="I1435" s="106" t="s">
        <v>6283</v>
      </c>
      <c r="J1435" s="106" t="s">
        <v>105</v>
      </c>
      <c r="K1435" s="106" t="s">
        <v>84</v>
      </c>
      <c r="M1435" s="107">
        <v>36629</v>
      </c>
      <c r="N1435" s="106" t="s">
        <v>84</v>
      </c>
      <c r="O1435" s="106" t="s">
        <v>39</v>
      </c>
      <c r="P1435" s="107">
        <v>41547</v>
      </c>
      <c r="Q1435" s="106" t="s">
        <v>35</v>
      </c>
      <c r="R1435" s="107">
        <v>38989</v>
      </c>
      <c r="S1435" s="106" t="s">
        <v>35</v>
      </c>
      <c r="T1435" s="107">
        <v>38989</v>
      </c>
      <c r="U1435" s="106" t="s">
        <v>85</v>
      </c>
      <c r="X1435" s="106" t="s">
        <v>84</v>
      </c>
      <c r="Y1435" s="106" t="s">
        <v>42</v>
      </c>
      <c r="Z1435" s="107">
        <v>42249</v>
      </c>
      <c r="AA1435" s="106" t="s">
        <v>86</v>
      </c>
    </row>
    <row r="1436" spans="1:27" x14ac:dyDescent="0.25">
      <c r="A1436" s="106" t="s">
        <v>5372</v>
      </c>
      <c r="B1436" s="106" t="s">
        <v>6190</v>
      </c>
      <c r="C1436" s="106" t="s">
        <v>6284</v>
      </c>
      <c r="D1436" s="106" t="s">
        <v>6285</v>
      </c>
      <c r="F1436" s="106" t="s">
        <v>6286</v>
      </c>
      <c r="G1436" s="106" t="s">
        <v>6231</v>
      </c>
      <c r="H1436" s="106" t="s">
        <v>6190</v>
      </c>
      <c r="I1436" s="106" t="s">
        <v>6287</v>
      </c>
      <c r="J1436" s="106" t="s">
        <v>83</v>
      </c>
      <c r="K1436" s="106" t="s">
        <v>85</v>
      </c>
      <c r="N1436" s="106" t="s">
        <v>85</v>
      </c>
      <c r="Q1436" s="106" t="s">
        <v>35</v>
      </c>
      <c r="R1436" s="107">
        <v>36417</v>
      </c>
      <c r="S1436" s="106" t="s">
        <v>35</v>
      </c>
      <c r="T1436" s="107">
        <v>36459</v>
      </c>
      <c r="U1436" s="106" t="s">
        <v>85</v>
      </c>
      <c r="X1436" s="106" t="s">
        <v>85</v>
      </c>
      <c r="AA1436" s="106" t="s">
        <v>86</v>
      </c>
    </row>
    <row r="1437" spans="1:27" x14ac:dyDescent="0.25">
      <c r="A1437" s="106" t="s">
        <v>5372</v>
      </c>
      <c r="B1437" s="106" t="s">
        <v>6190</v>
      </c>
      <c r="C1437" s="106" t="s">
        <v>6288</v>
      </c>
      <c r="D1437" s="106" t="s">
        <v>6289</v>
      </c>
      <c r="F1437" s="106" t="s">
        <v>6290</v>
      </c>
      <c r="G1437" s="106" t="s">
        <v>6213</v>
      </c>
      <c r="H1437" s="106" t="s">
        <v>6190</v>
      </c>
      <c r="I1437" s="106" t="s">
        <v>6291</v>
      </c>
      <c r="J1437" s="106" t="s">
        <v>105</v>
      </c>
      <c r="K1437" s="106" t="s">
        <v>84</v>
      </c>
      <c r="M1437" s="107">
        <v>41865</v>
      </c>
      <c r="N1437" s="106" t="s">
        <v>84</v>
      </c>
      <c r="O1437" s="106" t="s">
        <v>39</v>
      </c>
      <c r="P1437" s="107">
        <v>42051</v>
      </c>
      <c r="Q1437" s="106" t="s">
        <v>35</v>
      </c>
      <c r="R1437" s="107">
        <v>36361</v>
      </c>
      <c r="S1437" s="106" t="s">
        <v>35</v>
      </c>
      <c r="T1437" s="107">
        <v>35300</v>
      </c>
      <c r="U1437" s="106" t="s">
        <v>85</v>
      </c>
      <c r="X1437" s="106" t="s">
        <v>85</v>
      </c>
      <c r="AA1437" s="106" t="s">
        <v>86</v>
      </c>
    </row>
    <row r="1438" spans="1:27" x14ac:dyDescent="0.25">
      <c r="A1438" s="106" t="s">
        <v>5372</v>
      </c>
      <c r="B1438" s="106" t="s">
        <v>6190</v>
      </c>
      <c r="C1438" s="106" t="s">
        <v>6292</v>
      </c>
      <c r="D1438" s="106" t="s">
        <v>6293</v>
      </c>
      <c r="F1438" s="106" t="s">
        <v>6294</v>
      </c>
      <c r="G1438" s="106" t="s">
        <v>6295</v>
      </c>
      <c r="H1438" s="106" t="s">
        <v>6190</v>
      </c>
      <c r="I1438" s="106" t="s">
        <v>6296</v>
      </c>
      <c r="J1438" s="106" t="s">
        <v>105</v>
      </c>
      <c r="K1438" s="106" t="s">
        <v>84</v>
      </c>
      <c r="M1438" s="107">
        <v>36773</v>
      </c>
      <c r="N1438" s="106" t="s">
        <v>84</v>
      </c>
      <c r="O1438" s="106" t="s">
        <v>39</v>
      </c>
      <c r="P1438" s="107">
        <v>44708</v>
      </c>
      <c r="Q1438" s="106" t="s">
        <v>35</v>
      </c>
      <c r="R1438" s="107">
        <v>35338</v>
      </c>
      <c r="S1438" s="106" t="s">
        <v>35</v>
      </c>
      <c r="T1438" s="107">
        <v>35338</v>
      </c>
      <c r="U1438" s="106" t="s">
        <v>85</v>
      </c>
      <c r="X1438" s="106" t="s">
        <v>85</v>
      </c>
      <c r="AA1438" s="106" t="s">
        <v>86</v>
      </c>
    </row>
    <row r="1439" spans="1:27" x14ac:dyDescent="0.25">
      <c r="A1439" s="106" t="s">
        <v>5372</v>
      </c>
      <c r="B1439" s="106" t="s">
        <v>6190</v>
      </c>
      <c r="C1439" s="106" t="s">
        <v>6297</v>
      </c>
      <c r="D1439" s="106" t="s">
        <v>6298</v>
      </c>
      <c r="F1439" s="106" t="s">
        <v>6299</v>
      </c>
      <c r="G1439" s="106" t="s">
        <v>6251</v>
      </c>
      <c r="H1439" s="106" t="s">
        <v>6190</v>
      </c>
      <c r="I1439" s="106" t="s">
        <v>6252</v>
      </c>
      <c r="J1439" s="106" t="s">
        <v>83</v>
      </c>
      <c r="K1439" s="106" t="s">
        <v>84</v>
      </c>
      <c r="M1439" s="107">
        <v>39538</v>
      </c>
      <c r="N1439" s="106" t="s">
        <v>84</v>
      </c>
      <c r="O1439" s="106" t="s">
        <v>39</v>
      </c>
      <c r="P1439" s="107">
        <v>39538</v>
      </c>
      <c r="Q1439" s="106" t="s">
        <v>35</v>
      </c>
      <c r="R1439" s="107">
        <v>35179</v>
      </c>
      <c r="S1439" s="106" t="s">
        <v>35</v>
      </c>
      <c r="T1439" s="107">
        <v>35179</v>
      </c>
      <c r="U1439" s="106" t="s">
        <v>85</v>
      </c>
      <c r="X1439" s="106" t="s">
        <v>85</v>
      </c>
      <c r="AA1439" s="106" t="s">
        <v>86</v>
      </c>
    </row>
    <row r="1440" spans="1:27" x14ac:dyDescent="0.25">
      <c r="A1440" s="106" t="s">
        <v>5372</v>
      </c>
      <c r="B1440" s="106" t="s">
        <v>6190</v>
      </c>
      <c r="C1440" s="106" t="s">
        <v>6300</v>
      </c>
      <c r="D1440" s="106" t="s">
        <v>6301</v>
      </c>
      <c r="F1440" s="106" t="s">
        <v>6302</v>
      </c>
      <c r="G1440" s="106" t="s">
        <v>6303</v>
      </c>
      <c r="H1440" s="106" t="s">
        <v>6190</v>
      </c>
      <c r="I1440" s="106" t="s">
        <v>6304</v>
      </c>
      <c r="J1440" s="106" t="s">
        <v>105</v>
      </c>
      <c r="K1440" s="106" t="s">
        <v>85</v>
      </c>
      <c r="N1440" s="106" t="s">
        <v>84</v>
      </c>
      <c r="O1440" s="106" t="s">
        <v>37</v>
      </c>
      <c r="P1440" s="107">
        <v>44909</v>
      </c>
      <c r="Q1440" s="106" t="s">
        <v>47</v>
      </c>
      <c r="R1440" s="107">
        <v>35277</v>
      </c>
      <c r="S1440" s="106" t="s">
        <v>35</v>
      </c>
      <c r="T1440" s="107">
        <v>43935</v>
      </c>
      <c r="U1440" s="106" t="s">
        <v>85</v>
      </c>
      <c r="X1440" s="106" t="s">
        <v>84</v>
      </c>
      <c r="Y1440" s="106" t="s">
        <v>42</v>
      </c>
      <c r="Z1440" s="107">
        <v>44909</v>
      </c>
      <c r="AA1440" s="106" t="s">
        <v>86</v>
      </c>
    </row>
    <row r="1441" spans="1:27" x14ac:dyDescent="0.25">
      <c r="A1441" s="106" t="s">
        <v>5372</v>
      </c>
      <c r="B1441" s="106" t="s">
        <v>6190</v>
      </c>
      <c r="C1441" s="106" t="s">
        <v>6305</v>
      </c>
      <c r="D1441" s="106" t="s">
        <v>6306</v>
      </c>
      <c r="F1441" s="106" t="s">
        <v>6307</v>
      </c>
      <c r="G1441" s="106" t="s">
        <v>6308</v>
      </c>
      <c r="H1441" s="106" t="s">
        <v>6190</v>
      </c>
      <c r="I1441" s="106" t="s">
        <v>6309</v>
      </c>
      <c r="J1441" s="106" t="s">
        <v>83</v>
      </c>
      <c r="K1441" s="106" t="s">
        <v>84</v>
      </c>
      <c r="M1441" s="107">
        <v>38626</v>
      </c>
      <c r="N1441" s="106" t="s">
        <v>84</v>
      </c>
      <c r="O1441" s="106" t="s">
        <v>39</v>
      </c>
      <c r="P1441" s="107">
        <v>38748</v>
      </c>
      <c r="Q1441" s="106" t="s">
        <v>35</v>
      </c>
      <c r="R1441" s="107">
        <v>36900</v>
      </c>
      <c r="S1441" s="106" t="s">
        <v>35</v>
      </c>
      <c r="T1441" s="107">
        <v>36900</v>
      </c>
      <c r="U1441" s="106" t="s">
        <v>84</v>
      </c>
      <c r="V1441" s="106" t="s">
        <v>35</v>
      </c>
      <c r="W1441" s="107">
        <v>44826</v>
      </c>
      <c r="X1441" s="106" t="s">
        <v>84</v>
      </c>
      <c r="Y1441" s="106" t="s">
        <v>43</v>
      </c>
      <c r="Z1441" s="107">
        <v>42643</v>
      </c>
      <c r="AA1441" s="106" t="s">
        <v>86</v>
      </c>
    </row>
    <row r="1442" spans="1:27" x14ac:dyDescent="0.25">
      <c r="A1442" s="106" t="s">
        <v>5372</v>
      </c>
      <c r="B1442" s="106" t="s">
        <v>6190</v>
      </c>
      <c r="C1442" s="106" t="s">
        <v>6310</v>
      </c>
      <c r="D1442" s="106" t="s">
        <v>6311</v>
      </c>
      <c r="F1442" s="106" t="s">
        <v>6312</v>
      </c>
      <c r="G1442" s="106" t="s">
        <v>6231</v>
      </c>
      <c r="H1442" s="106" t="s">
        <v>6190</v>
      </c>
      <c r="I1442" s="106" t="s">
        <v>6313</v>
      </c>
      <c r="J1442" s="106" t="s">
        <v>105</v>
      </c>
      <c r="K1442" s="106" t="s">
        <v>84</v>
      </c>
      <c r="M1442" s="107">
        <v>39275</v>
      </c>
      <c r="N1442" s="106" t="s">
        <v>84</v>
      </c>
      <c r="O1442" s="106" t="s">
        <v>39</v>
      </c>
      <c r="P1442" s="107">
        <v>39275</v>
      </c>
      <c r="Q1442" s="106" t="s">
        <v>35</v>
      </c>
      <c r="R1442" s="107">
        <v>35695</v>
      </c>
      <c r="S1442" s="106" t="s">
        <v>35</v>
      </c>
      <c r="T1442" s="107">
        <v>35695</v>
      </c>
      <c r="U1442" s="106" t="s">
        <v>85</v>
      </c>
      <c r="X1442" s="106" t="s">
        <v>85</v>
      </c>
      <c r="AA1442" s="106" t="s">
        <v>86</v>
      </c>
    </row>
    <row r="1443" spans="1:27" x14ac:dyDescent="0.25">
      <c r="A1443" s="106" t="s">
        <v>5372</v>
      </c>
      <c r="B1443" s="106" t="s">
        <v>6190</v>
      </c>
      <c r="C1443" s="106" t="s">
        <v>6314</v>
      </c>
      <c r="D1443" s="106" t="s">
        <v>6315</v>
      </c>
      <c r="E1443" s="106" t="s">
        <v>641</v>
      </c>
      <c r="F1443" s="106" t="s">
        <v>6316</v>
      </c>
      <c r="G1443" s="106" t="s">
        <v>6315</v>
      </c>
      <c r="H1443" s="106" t="s">
        <v>6190</v>
      </c>
      <c r="I1443" s="106" t="s">
        <v>6317</v>
      </c>
      <c r="J1443" s="106" t="s">
        <v>83</v>
      </c>
      <c r="K1443" s="106" t="s">
        <v>85</v>
      </c>
      <c r="N1443" s="106" t="s">
        <v>85</v>
      </c>
      <c r="Q1443" s="106" t="s">
        <v>35</v>
      </c>
      <c r="R1443" s="107">
        <v>38621</v>
      </c>
      <c r="S1443" s="106" t="s">
        <v>35</v>
      </c>
      <c r="T1443" s="107">
        <v>38621</v>
      </c>
      <c r="U1443" s="106" t="s">
        <v>85</v>
      </c>
      <c r="X1443" s="106" t="s">
        <v>85</v>
      </c>
      <c r="AA1443" s="106" t="s">
        <v>86</v>
      </c>
    </row>
    <row r="1444" spans="1:27" x14ac:dyDescent="0.25">
      <c r="A1444" s="106" t="s">
        <v>5372</v>
      </c>
      <c r="B1444" s="106" t="s">
        <v>6190</v>
      </c>
      <c r="C1444" s="106" t="s">
        <v>6318</v>
      </c>
      <c r="D1444" s="106" t="s">
        <v>6319</v>
      </c>
      <c r="E1444" s="106" t="s">
        <v>641</v>
      </c>
      <c r="F1444" s="106" t="s">
        <v>6320</v>
      </c>
      <c r="G1444" s="106" t="s">
        <v>6319</v>
      </c>
      <c r="H1444" s="106" t="s">
        <v>6190</v>
      </c>
      <c r="I1444" s="106" t="s">
        <v>6321</v>
      </c>
      <c r="J1444" s="106" t="s">
        <v>83</v>
      </c>
      <c r="K1444" s="106" t="s">
        <v>85</v>
      </c>
      <c r="N1444" s="106" t="s">
        <v>85</v>
      </c>
      <c r="Q1444" s="106" t="s">
        <v>35</v>
      </c>
      <c r="R1444" s="107">
        <v>37795</v>
      </c>
      <c r="S1444" s="106" t="s">
        <v>35</v>
      </c>
      <c r="T1444" s="107">
        <v>37795</v>
      </c>
      <c r="U1444" s="106" t="s">
        <v>85</v>
      </c>
      <c r="X1444" s="106" t="s">
        <v>85</v>
      </c>
      <c r="AA1444" s="106" t="s">
        <v>86</v>
      </c>
    </row>
    <row r="1445" spans="1:27" x14ac:dyDescent="0.25">
      <c r="A1445" s="106" t="s">
        <v>5372</v>
      </c>
      <c r="B1445" s="106" t="s">
        <v>6190</v>
      </c>
      <c r="C1445" s="106" t="s">
        <v>6322</v>
      </c>
      <c r="D1445" s="106" t="s">
        <v>6323</v>
      </c>
      <c r="F1445" s="106" t="s">
        <v>6324</v>
      </c>
      <c r="G1445" s="106" t="s">
        <v>6223</v>
      </c>
      <c r="H1445" s="106" t="s">
        <v>6190</v>
      </c>
      <c r="I1445" s="106" t="s">
        <v>6224</v>
      </c>
      <c r="J1445" s="106" t="s">
        <v>116</v>
      </c>
      <c r="K1445" s="106" t="s">
        <v>84</v>
      </c>
      <c r="M1445" s="107">
        <v>42590</v>
      </c>
      <c r="N1445" s="106" t="s">
        <v>84</v>
      </c>
      <c r="O1445" s="106" t="s">
        <v>37</v>
      </c>
      <c r="P1445" s="107">
        <v>42590</v>
      </c>
      <c r="Q1445" s="106" t="s">
        <v>35</v>
      </c>
      <c r="R1445" s="107">
        <v>42628</v>
      </c>
      <c r="S1445" s="106" t="s">
        <v>35</v>
      </c>
      <c r="T1445" s="107">
        <v>42628</v>
      </c>
      <c r="U1445" s="106" t="s">
        <v>85</v>
      </c>
      <c r="X1445" s="106" t="s">
        <v>84</v>
      </c>
      <c r="Y1445" s="106" t="s">
        <v>42</v>
      </c>
      <c r="Z1445" s="107">
        <v>42625</v>
      </c>
      <c r="AA1445" s="106" t="s">
        <v>86</v>
      </c>
    </row>
    <row r="1446" spans="1:27" x14ac:dyDescent="0.25">
      <c r="A1446" s="106" t="s">
        <v>5372</v>
      </c>
      <c r="B1446" s="106" t="s">
        <v>6190</v>
      </c>
      <c r="C1446" s="106" t="s">
        <v>6325</v>
      </c>
      <c r="D1446" s="106" t="s">
        <v>2136</v>
      </c>
      <c r="F1446" s="106" t="s">
        <v>6326</v>
      </c>
      <c r="G1446" s="106" t="s">
        <v>6327</v>
      </c>
      <c r="H1446" s="106" t="s">
        <v>6190</v>
      </c>
      <c r="I1446" s="106" t="s">
        <v>6328</v>
      </c>
      <c r="J1446" s="106" t="s">
        <v>83</v>
      </c>
      <c r="K1446" s="106" t="s">
        <v>85</v>
      </c>
      <c r="N1446" s="106" t="s">
        <v>85</v>
      </c>
      <c r="Q1446" s="106" t="s">
        <v>35</v>
      </c>
      <c r="R1446" s="107">
        <v>38625</v>
      </c>
      <c r="S1446" s="106" t="s">
        <v>35</v>
      </c>
      <c r="T1446" s="107">
        <v>38625</v>
      </c>
      <c r="U1446" s="106" t="s">
        <v>85</v>
      </c>
      <c r="X1446" s="106" t="s">
        <v>85</v>
      </c>
      <c r="AA1446" s="106" t="s">
        <v>86</v>
      </c>
    </row>
    <row r="1447" spans="1:27" x14ac:dyDescent="0.25">
      <c r="A1447" s="106" t="s">
        <v>5372</v>
      </c>
      <c r="B1447" s="106" t="s">
        <v>6190</v>
      </c>
      <c r="C1447" s="106" t="s">
        <v>6329</v>
      </c>
      <c r="D1447" s="106" t="s">
        <v>6330</v>
      </c>
      <c r="F1447" s="106" t="s">
        <v>6331</v>
      </c>
      <c r="G1447" s="106" t="s">
        <v>6332</v>
      </c>
      <c r="H1447" s="106" t="s">
        <v>6190</v>
      </c>
      <c r="I1447" s="106" t="s">
        <v>6333</v>
      </c>
      <c r="J1447" s="106" t="s">
        <v>83</v>
      </c>
      <c r="K1447" s="106" t="s">
        <v>85</v>
      </c>
      <c r="N1447" s="106" t="s">
        <v>85</v>
      </c>
      <c r="Q1447" s="106" t="s">
        <v>35</v>
      </c>
      <c r="R1447" s="107">
        <v>37893</v>
      </c>
      <c r="S1447" s="106" t="s">
        <v>35</v>
      </c>
      <c r="T1447" s="107">
        <v>38527</v>
      </c>
      <c r="U1447" s="106" t="s">
        <v>85</v>
      </c>
      <c r="X1447" s="106" t="s">
        <v>85</v>
      </c>
      <c r="AA1447" s="106" t="s">
        <v>86</v>
      </c>
    </row>
    <row r="1448" spans="1:27" x14ac:dyDescent="0.25">
      <c r="A1448" s="106" t="s">
        <v>5372</v>
      </c>
      <c r="B1448" s="106" t="s">
        <v>6190</v>
      </c>
      <c r="C1448" s="106" t="s">
        <v>6334</v>
      </c>
      <c r="D1448" s="106" t="s">
        <v>6335</v>
      </c>
      <c r="F1448" s="106" t="s">
        <v>6336</v>
      </c>
      <c r="G1448" s="106" t="s">
        <v>6218</v>
      </c>
      <c r="H1448" s="106" t="s">
        <v>6190</v>
      </c>
      <c r="I1448" s="106" t="s">
        <v>6337</v>
      </c>
      <c r="J1448" s="106" t="s">
        <v>116</v>
      </c>
      <c r="K1448" s="106" t="s">
        <v>84</v>
      </c>
      <c r="M1448" s="107">
        <v>38649</v>
      </c>
      <c r="N1448" s="106" t="s">
        <v>84</v>
      </c>
      <c r="O1448" s="106" t="s">
        <v>39</v>
      </c>
      <c r="P1448" s="107">
        <v>42471</v>
      </c>
      <c r="Q1448" s="106" t="s">
        <v>35</v>
      </c>
      <c r="R1448" s="107">
        <v>35325</v>
      </c>
      <c r="S1448" s="106" t="s">
        <v>35</v>
      </c>
      <c r="T1448" s="107">
        <v>37529</v>
      </c>
      <c r="U1448" s="106" t="s">
        <v>85</v>
      </c>
      <c r="X1448" s="106" t="s">
        <v>85</v>
      </c>
      <c r="AA1448" s="106" t="s">
        <v>86</v>
      </c>
    </row>
    <row r="1449" spans="1:27" x14ac:dyDescent="0.25">
      <c r="A1449" s="106" t="s">
        <v>5372</v>
      </c>
      <c r="B1449" s="106" t="s">
        <v>6190</v>
      </c>
      <c r="C1449" s="106" t="s">
        <v>6338</v>
      </c>
      <c r="D1449" s="106" t="s">
        <v>6339</v>
      </c>
      <c r="F1449" s="106" t="s">
        <v>6340</v>
      </c>
      <c r="G1449" s="106" t="s">
        <v>6251</v>
      </c>
      <c r="H1449" s="106" t="s">
        <v>6190</v>
      </c>
      <c r="I1449" s="106" t="s">
        <v>6252</v>
      </c>
      <c r="J1449" s="106" t="s">
        <v>83</v>
      </c>
      <c r="K1449" s="106" t="s">
        <v>84</v>
      </c>
      <c r="M1449" s="107">
        <v>39678</v>
      </c>
      <c r="N1449" s="106" t="s">
        <v>84</v>
      </c>
      <c r="O1449" s="106" t="s">
        <v>39</v>
      </c>
      <c r="P1449" s="107">
        <v>39678</v>
      </c>
      <c r="Q1449" s="106" t="s">
        <v>35</v>
      </c>
      <c r="R1449" s="107">
        <v>36797</v>
      </c>
      <c r="S1449" s="106" t="s">
        <v>35</v>
      </c>
      <c r="T1449" s="107">
        <v>36797</v>
      </c>
      <c r="U1449" s="106" t="s">
        <v>84</v>
      </c>
      <c r="V1449" s="106" t="s">
        <v>35</v>
      </c>
      <c r="W1449" s="107">
        <v>44456</v>
      </c>
      <c r="X1449" s="106" t="s">
        <v>84</v>
      </c>
      <c r="Y1449" s="106" t="s">
        <v>42</v>
      </c>
      <c r="Z1449" s="107">
        <v>43193</v>
      </c>
      <c r="AA1449" s="106" t="s">
        <v>86</v>
      </c>
    </row>
    <row r="1450" spans="1:27" x14ac:dyDescent="0.25">
      <c r="A1450" s="106" t="s">
        <v>5372</v>
      </c>
      <c r="B1450" s="106" t="s">
        <v>6190</v>
      </c>
      <c r="C1450" s="106" t="s">
        <v>6341</v>
      </c>
      <c r="D1450" s="106" t="s">
        <v>4972</v>
      </c>
      <c r="F1450" s="106" t="s">
        <v>6342</v>
      </c>
      <c r="G1450" s="106" t="s">
        <v>6218</v>
      </c>
      <c r="H1450" s="106" t="s">
        <v>6190</v>
      </c>
      <c r="I1450" s="106" t="s">
        <v>6343</v>
      </c>
      <c r="J1450" s="106" t="s">
        <v>105</v>
      </c>
      <c r="K1450" s="106" t="s">
        <v>85</v>
      </c>
      <c r="N1450" s="106" t="s">
        <v>85</v>
      </c>
      <c r="Q1450" s="106" t="s">
        <v>35</v>
      </c>
      <c r="R1450" s="107">
        <v>38621</v>
      </c>
      <c r="S1450" s="106" t="s">
        <v>35</v>
      </c>
      <c r="T1450" s="107">
        <v>38383</v>
      </c>
      <c r="U1450" s="106" t="s">
        <v>85</v>
      </c>
      <c r="X1450" s="106" t="s">
        <v>85</v>
      </c>
      <c r="AA1450" s="106" t="s">
        <v>86</v>
      </c>
    </row>
    <row r="1451" spans="1:27" x14ac:dyDescent="0.25">
      <c r="A1451" s="106" t="s">
        <v>5372</v>
      </c>
      <c r="B1451" s="106" t="s">
        <v>6190</v>
      </c>
      <c r="C1451" s="106" t="s">
        <v>6344</v>
      </c>
      <c r="D1451" s="106" t="s">
        <v>6345</v>
      </c>
      <c r="F1451" s="106" t="s">
        <v>6342</v>
      </c>
      <c r="G1451" s="106" t="s">
        <v>6218</v>
      </c>
      <c r="H1451" s="106" t="s">
        <v>6190</v>
      </c>
      <c r="I1451" s="106" t="s">
        <v>6343</v>
      </c>
      <c r="K1451" s="106" t="s">
        <v>85</v>
      </c>
      <c r="N1451" s="106" t="s">
        <v>85</v>
      </c>
      <c r="Q1451" s="106" t="s">
        <v>35</v>
      </c>
      <c r="R1451" s="107">
        <v>45187</v>
      </c>
      <c r="U1451" s="106" t="s">
        <v>85</v>
      </c>
      <c r="X1451" s="106" t="s">
        <v>85</v>
      </c>
      <c r="AA1451" s="106" t="s">
        <v>86</v>
      </c>
    </row>
    <row r="1452" spans="1:27" x14ac:dyDescent="0.25">
      <c r="A1452" s="106" t="s">
        <v>5372</v>
      </c>
      <c r="B1452" s="106" t="s">
        <v>6190</v>
      </c>
      <c r="C1452" s="106" t="s">
        <v>6346</v>
      </c>
      <c r="D1452" s="106" t="s">
        <v>6347</v>
      </c>
      <c r="F1452" s="106" t="s">
        <v>6348</v>
      </c>
      <c r="G1452" s="106" t="s">
        <v>6218</v>
      </c>
      <c r="H1452" s="106" t="s">
        <v>6190</v>
      </c>
      <c r="I1452" s="106" t="s">
        <v>6343</v>
      </c>
      <c r="K1452" s="106" t="s">
        <v>85</v>
      </c>
      <c r="N1452" s="106" t="s">
        <v>85</v>
      </c>
      <c r="Q1452" s="106" t="s">
        <v>35</v>
      </c>
      <c r="R1452" s="107">
        <v>45187</v>
      </c>
      <c r="U1452" s="106" t="s">
        <v>85</v>
      </c>
      <c r="X1452" s="106" t="s">
        <v>85</v>
      </c>
      <c r="AA1452" s="106" t="s">
        <v>86</v>
      </c>
    </row>
    <row r="1453" spans="1:27" x14ac:dyDescent="0.25">
      <c r="A1453" s="106" t="s">
        <v>5372</v>
      </c>
      <c r="B1453" s="106" t="s">
        <v>6190</v>
      </c>
      <c r="C1453" s="106" t="s">
        <v>6349</v>
      </c>
      <c r="D1453" s="106" t="s">
        <v>6350</v>
      </c>
      <c r="F1453" s="106" t="s">
        <v>6351</v>
      </c>
      <c r="G1453" s="106" t="s">
        <v>3832</v>
      </c>
      <c r="H1453" s="106" t="s">
        <v>6190</v>
      </c>
      <c r="I1453" s="106" t="s">
        <v>6352</v>
      </c>
      <c r="J1453" s="106" t="s">
        <v>83</v>
      </c>
      <c r="K1453" s="106" t="s">
        <v>84</v>
      </c>
      <c r="M1453" s="107">
        <v>39569</v>
      </c>
      <c r="N1453" s="106" t="s">
        <v>84</v>
      </c>
      <c r="O1453" s="106" t="s">
        <v>39</v>
      </c>
      <c r="P1453" s="107">
        <v>39689</v>
      </c>
      <c r="Q1453" s="106" t="s">
        <v>35</v>
      </c>
      <c r="R1453" s="107">
        <v>37243</v>
      </c>
      <c r="S1453" s="106" t="s">
        <v>35</v>
      </c>
      <c r="T1453" s="107">
        <v>37436</v>
      </c>
      <c r="U1453" s="106" t="s">
        <v>85</v>
      </c>
      <c r="X1453" s="106" t="s">
        <v>85</v>
      </c>
      <c r="AA1453" s="106" t="s">
        <v>86</v>
      </c>
    </row>
    <row r="1454" spans="1:27" x14ac:dyDescent="0.25">
      <c r="A1454" s="106" t="s">
        <v>5372</v>
      </c>
      <c r="B1454" s="106" t="s">
        <v>6190</v>
      </c>
      <c r="C1454" s="106" t="s">
        <v>6353</v>
      </c>
      <c r="D1454" s="106" t="s">
        <v>6354</v>
      </c>
      <c r="F1454" s="106" t="s">
        <v>6355</v>
      </c>
      <c r="G1454" s="106" t="s">
        <v>6356</v>
      </c>
      <c r="H1454" s="106" t="s">
        <v>6190</v>
      </c>
      <c r="I1454" s="106" t="s">
        <v>6357</v>
      </c>
      <c r="J1454" s="106" t="s">
        <v>83</v>
      </c>
      <c r="K1454" s="106" t="s">
        <v>84</v>
      </c>
      <c r="M1454" s="107">
        <v>43007</v>
      </c>
      <c r="N1454" s="106" t="s">
        <v>84</v>
      </c>
      <c r="O1454" s="106" t="s">
        <v>39</v>
      </c>
      <c r="P1454" s="107">
        <v>43007</v>
      </c>
      <c r="Q1454" s="106" t="s">
        <v>35</v>
      </c>
      <c r="R1454" s="107">
        <v>35591</v>
      </c>
      <c r="S1454" s="106" t="s">
        <v>35</v>
      </c>
      <c r="T1454" s="107">
        <v>35591</v>
      </c>
      <c r="U1454" s="106" t="s">
        <v>85</v>
      </c>
      <c r="X1454" s="106" t="s">
        <v>85</v>
      </c>
      <c r="AA1454" s="106" t="s">
        <v>86</v>
      </c>
    </row>
    <row r="1455" spans="1:27" x14ac:dyDescent="0.25">
      <c r="A1455" s="106" t="s">
        <v>5372</v>
      </c>
      <c r="B1455" s="106" t="s">
        <v>6190</v>
      </c>
      <c r="C1455" s="106" t="s">
        <v>6358</v>
      </c>
      <c r="D1455" s="106" t="s">
        <v>6359</v>
      </c>
      <c r="F1455" s="106" t="s">
        <v>6360</v>
      </c>
      <c r="G1455" s="106" t="s">
        <v>3635</v>
      </c>
      <c r="H1455" s="106" t="s">
        <v>6190</v>
      </c>
      <c r="I1455" s="106" t="s">
        <v>6361</v>
      </c>
      <c r="J1455" s="106" t="s">
        <v>83</v>
      </c>
      <c r="K1455" s="106" t="s">
        <v>84</v>
      </c>
      <c r="M1455" s="107">
        <v>39272</v>
      </c>
      <c r="N1455" s="106" t="s">
        <v>84</v>
      </c>
      <c r="O1455" s="106" t="s">
        <v>39</v>
      </c>
      <c r="P1455" s="107">
        <v>39272</v>
      </c>
      <c r="Q1455" s="106" t="s">
        <v>35</v>
      </c>
      <c r="R1455" s="107">
        <v>35688</v>
      </c>
      <c r="S1455" s="106" t="s">
        <v>35</v>
      </c>
      <c r="T1455" s="107">
        <v>36129</v>
      </c>
      <c r="U1455" s="106" t="s">
        <v>85</v>
      </c>
      <c r="X1455" s="106" t="s">
        <v>85</v>
      </c>
      <c r="AA1455" s="106" t="s">
        <v>86</v>
      </c>
    </row>
    <row r="1456" spans="1:27" x14ac:dyDescent="0.25">
      <c r="A1456" s="106" t="s">
        <v>5372</v>
      </c>
      <c r="B1456" s="106" t="s">
        <v>6190</v>
      </c>
      <c r="C1456" s="106" t="s">
        <v>6362</v>
      </c>
      <c r="D1456" s="106" t="s">
        <v>6363</v>
      </c>
      <c r="E1456" s="106" t="s">
        <v>6364</v>
      </c>
      <c r="F1456" s="106" t="s">
        <v>6365</v>
      </c>
      <c r="G1456" s="106" t="s">
        <v>1975</v>
      </c>
      <c r="H1456" s="106" t="s">
        <v>6190</v>
      </c>
      <c r="I1456" s="106" t="s">
        <v>6366</v>
      </c>
      <c r="J1456" s="106" t="s">
        <v>83</v>
      </c>
      <c r="K1456" s="106" t="s">
        <v>85</v>
      </c>
      <c r="N1456" s="106" t="s">
        <v>85</v>
      </c>
      <c r="Q1456" s="106" t="s">
        <v>35</v>
      </c>
      <c r="R1456" s="107">
        <v>36788</v>
      </c>
      <c r="S1456" s="106" t="s">
        <v>35</v>
      </c>
      <c r="T1456" s="107">
        <v>37818</v>
      </c>
      <c r="U1456" s="106" t="s">
        <v>85</v>
      </c>
      <c r="X1456" s="106" t="s">
        <v>85</v>
      </c>
      <c r="AA1456" s="106" t="s">
        <v>86</v>
      </c>
    </row>
    <row r="1457" spans="1:27" x14ac:dyDescent="0.25">
      <c r="A1457" s="106" t="s">
        <v>5372</v>
      </c>
      <c r="B1457" s="106" t="s">
        <v>6190</v>
      </c>
      <c r="C1457" s="106" t="s">
        <v>6367</v>
      </c>
      <c r="D1457" s="106" t="s">
        <v>4147</v>
      </c>
      <c r="F1457" s="106" t="s">
        <v>6368</v>
      </c>
      <c r="G1457" s="106" t="s">
        <v>1975</v>
      </c>
      <c r="H1457" s="106" t="s">
        <v>6190</v>
      </c>
      <c r="I1457" s="106" t="s">
        <v>6369</v>
      </c>
      <c r="J1457" s="106" t="s">
        <v>105</v>
      </c>
      <c r="K1457" s="106" t="s">
        <v>84</v>
      </c>
      <c r="M1457" s="107">
        <v>38817</v>
      </c>
      <c r="N1457" s="106" t="s">
        <v>84</v>
      </c>
      <c r="O1457" s="106" t="s">
        <v>39</v>
      </c>
      <c r="P1457" s="107">
        <v>38817</v>
      </c>
      <c r="Q1457" s="106" t="s">
        <v>35</v>
      </c>
      <c r="R1457" s="107">
        <v>41079</v>
      </c>
      <c r="S1457" s="106" t="s">
        <v>35</v>
      </c>
      <c r="T1457" s="107">
        <v>36075</v>
      </c>
      <c r="U1457" s="106" t="s">
        <v>85</v>
      </c>
      <c r="X1457" s="106" t="s">
        <v>85</v>
      </c>
      <c r="AA1457" s="106" t="s">
        <v>86</v>
      </c>
    </row>
    <row r="1458" spans="1:27" x14ac:dyDescent="0.25">
      <c r="A1458" s="106" t="s">
        <v>5372</v>
      </c>
      <c r="B1458" s="106" t="s">
        <v>6190</v>
      </c>
      <c r="C1458" s="106" t="s">
        <v>6370</v>
      </c>
      <c r="D1458" s="106" t="s">
        <v>6371</v>
      </c>
      <c r="F1458" s="106" t="s">
        <v>6372</v>
      </c>
      <c r="G1458" s="106" t="s">
        <v>6213</v>
      </c>
      <c r="H1458" s="106" t="s">
        <v>6190</v>
      </c>
      <c r="I1458" s="106" t="s">
        <v>6214</v>
      </c>
      <c r="J1458" s="106" t="s">
        <v>116</v>
      </c>
      <c r="K1458" s="106" t="s">
        <v>84</v>
      </c>
      <c r="M1458" s="107">
        <v>41180</v>
      </c>
      <c r="N1458" s="106" t="s">
        <v>84</v>
      </c>
      <c r="O1458" s="106" t="s">
        <v>39</v>
      </c>
      <c r="P1458" s="107">
        <v>41180</v>
      </c>
      <c r="Q1458" s="106" t="s">
        <v>35</v>
      </c>
      <c r="R1458" s="107">
        <v>42412</v>
      </c>
      <c r="S1458" s="106" t="s">
        <v>35</v>
      </c>
      <c r="T1458" s="107">
        <v>35614</v>
      </c>
      <c r="U1458" s="106" t="s">
        <v>85</v>
      </c>
      <c r="X1458" s="106" t="s">
        <v>84</v>
      </c>
      <c r="Y1458" s="106" t="s">
        <v>44</v>
      </c>
      <c r="Z1458" s="107">
        <v>42249</v>
      </c>
      <c r="AA1458" s="106" t="s">
        <v>86</v>
      </c>
    </row>
    <row r="1459" spans="1:27" x14ac:dyDescent="0.25">
      <c r="A1459" s="106" t="s">
        <v>5372</v>
      </c>
      <c r="B1459" s="106" t="s">
        <v>6190</v>
      </c>
      <c r="C1459" s="106" t="s">
        <v>6373</v>
      </c>
      <c r="D1459" s="106" t="s">
        <v>6374</v>
      </c>
      <c r="F1459" s="106" t="s">
        <v>6375</v>
      </c>
      <c r="G1459" s="106" t="s">
        <v>6376</v>
      </c>
      <c r="H1459" s="106" t="s">
        <v>6190</v>
      </c>
      <c r="I1459" s="106" t="s">
        <v>6377</v>
      </c>
      <c r="J1459" s="106" t="s">
        <v>83</v>
      </c>
      <c r="K1459" s="106" t="s">
        <v>84</v>
      </c>
      <c r="M1459" s="107">
        <v>38854</v>
      </c>
      <c r="N1459" s="106" t="s">
        <v>84</v>
      </c>
      <c r="O1459" s="106" t="s">
        <v>39</v>
      </c>
      <c r="P1459" s="107">
        <v>41548</v>
      </c>
      <c r="Q1459" s="106" t="s">
        <v>35</v>
      </c>
      <c r="R1459" s="107">
        <v>36798</v>
      </c>
      <c r="S1459" s="106" t="s">
        <v>35</v>
      </c>
      <c r="T1459" s="107">
        <v>36455</v>
      </c>
      <c r="U1459" s="106" t="s">
        <v>85</v>
      </c>
      <c r="X1459" s="106" t="s">
        <v>84</v>
      </c>
      <c r="Y1459" s="106" t="s">
        <v>42</v>
      </c>
      <c r="Z1459" s="107">
        <v>42233</v>
      </c>
      <c r="AA1459" s="106" t="s">
        <v>86</v>
      </c>
    </row>
    <row r="1460" spans="1:27" x14ac:dyDescent="0.25">
      <c r="A1460" s="106" t="s">
        <v>5372</v>
      </c>
      <c r="B1460" s="106" t="s">
        <v>6190</v>
      </c>
      <c r="C1460" s="106" t="s">
        <v>6378</v>
      </c>
      <c r="D1460" s="106" t="s">
        <v>6379</v>
      </c>
      <c r="F1460" s="106" t="s">
        <v>6380</v>
      </c>
      <c r="G1460" s="106" t="s">
        <v>6381</v>
      </c>
      <c r="H1460" s="106" t="s">
        <v>6190</v>
      </c>
      <c r="I1460" s="106" t="s">
        <v>6382</v>
      </c>
      <c r="J1460" s="106" t="s">
        <v>83</v>
      </c>
      <c r="K1460" s="106" t="s">
        <v>84</v>
      </c>
      <c r="M1460" s="107">
        <v>40981</v>
      </c>
      <c r="N1460" s="106" t="s">
        <v>84</v>
      </c>
      <c r="O1460" s="106" t="s">
        <v>39</v>
      </c>
      <c r="P1460" s="107">
        <v>41540</v>
      </c>
      <c r="Q1460" s="106" t="s">
        <v>35</v>
      </c>
      <c r="R1460" s="107">
        <v>35688</v>
      </c>
      <c r="S1460" s="106" t="s">
        <v>35</v>
      </c>
      <c r="T1460" s="107">
        <v>42607</v>
      </c>
      <c r="U1460" s="106" t="s">
        <v>85</v>
      </c>
      <c r="X1460" s="106" t="s">
        <v>85</v>
      </c>
      <c r="AA1460" s="106" t="s">
        <v>86</v>
      </c>
    </row>
    <row r="1461" spans="1:27" x14ac:dyDescent="0.25">
      <c r="A1461" s="106" t="s">
        <v>5372</v>
      </c>
      <c r="B1461" s="106" t="s">
        <v>6190</v>
      </c>
      <c r="C1461" s="106" t="s">
        <v>6383</v>
      </c>
      <c r="D1461" s="106" t="s">
        <v>6384</v>
      </c>
      <c r="E1461" s="106" t="s">
        <v>2330</v>
      </c>
      <c r="F1461" s="106" t="s">
        <v>6385</v>
      </c>
      <c r="G1461" s="106" t="s">
        <v>6386</v>
      </c>
      <c r="H1461" s="106" t="s">
        <v>6190</v>
      </c>
      <c r="I1461" s="106" t="s">
        <v>6387</v>
      </c>
      <c r="J1461" s="106" t="s">
        <v>83</v>
      </c>
      <c r="K1461" s="106" t="s">
        <v>85</v>
      </c>
      <c r="N1461" s="106" t="s">
        <v>85</v>
      </c>
      <c r="Q1461" s="106" t="s">
        <v>35</v>
      </c>
      <c r="R1461" s="107">
        <v>37707</v>
      </c>
      <c r="S1461" s="106" t="s">
        <v>35</v>
      </c>
      <c r="T1461" s="107">
        <v>37529</v>
      </c>
      <c r="U1461" s="106" t="s">
        <v>85</v>
      </c>
      <c r="X1461" s="106" t="s">
        <v>85</v>
      </c>
      <c r="AA1461" s="106" t="s">
        <v>86</v>
      </c>
    </row>
    <row r="1462" spans="1:27" x14ac:dyDescent="0.25">
      <c r="A1462" s="106" t="s">
        <v>5372</v>
      </c>
      <c r="B1462" s="106" t="s">
        <v>6190</v>
      </c>
      <c r="C1462" s="106" t="s">
        <v>6388</v>
      </c>
      <c r="D1462" s="106" t="s">
        <v>6389</v>
      </c>
      <c r="F1462" s="106" t="s">
        <v>6390</v>
      </c>
      <c r="G1462" s="106" t="s">
        <v>6223</v>
      </c>
      <c r="H1462" s="106" t="s">
        <v>6190</v>
      </c>
      <c r="I1462" s="106" t="s">
        <v>6391</v>
      </c>
      <c r="J1462" s="106" t="s">
        <v>83</v>
      </c>
      <c r="K1462" s="106" t="s">
        <v>85</v>
      </c>
      <c r="N1462" s="106" t="s">
        <v>85</v>
      </c>
      <c r="Q1462" s="106" t="s">
        <v>35</v>
      </c>
      <c r="R1462" s="107">
        <v>35230</v>
      </c>
      <c r="S1462" s="106" t="s">
        <v>35</v>
      </c>
      <c r="T1462" s="107">
        <v>35230</v>
      </c>
      <c r="U1462" s="106" t="s">
        <v>85</v>
      </c>
      <c r="X1462" s="106" t="s">
        <v>85</v>
      </c>
      <c r="AA1462" s="106" t="s">
        <v>86</v>
      </c>
    </row>
    <row r="1463" spans="1:27" x14ac:dyDescent="0.25">
      <c r="A1463" s="106" t="s">
        <v>5372</v>
      </c>
      <c r="B1463" s="106" t="s">
        <v>6190</v>
      </c>
      <c r="C1463" s="106" t="s">
        <v>6392</v>
      </c>
      <c r="D1463" s="106" t="s">
        <v>6393</v>
      </c>
      <c r="F1463" s="106" t="s">
        <v>6394</v>
      </c>
      <c r="G1463" s="106" t="s">
        <v>6223</v>
      </c>
      <c r="H1463" s="106" t="s">
        <v>6190</v>
      </c>
      <c r="I1463" s="106" t="s">
        <v>6224</v>
      </c>
      <c r="J1463" s="106" t="s">
        <v>116</v>
      </c>
      <c r="K1463" s="106" t="s">
        <v>85</v>
      </c>
      <c r="N1463" s="106" t="s">
        <v>85</v>
      </c>
      <c r="Q1463" s="106" t="s">
        <v>35</v>
      </c>
      <c r="R1463" s="107">
        <v>38989</v>
      </c>
      <c r="U1463" s="106" t="s">
        <v>85</v>
      </c>
      <c r="X1463" s="106" t="s">
        <v>85</v>
      </c>
      <c r="AA1463" s="106" t="s">
        <v>86</v>
      </c>
    </row>
    <row r="1464" spans="1:27" x14ac:dyDescent="0.25">
      <c r="A1464" s="106" t="s">
        <v>5372</v>
      </c>
      <c r="B1464" s="106" t="s">
        <v>6190</v>
      </c>
      <c r="C1464" s="106" t="s">
        <v>6395</v>
      </c>
      <c r="D1464" s="106" t="s">
        <v>6396</v>
      </c>
      <c r="F1464" s="106" t="s">
        <v>6397</v>
      </c>
      <c r="G1464" s="106" t="s">
        <v>6251</v>
      </c>
      <c r="H1464" s="106" t="s">
        <v>6190</v>
      </c>
      <c r="I1464" s="106" t="s">
        <v>6252</v>
      </c>
      <c r="J1464" s="106" t="s">
        <v>105</v>
      </c>
      <c r="K1464" s="106" t="s">
        <v>85</v>
      </c>
      <c r="N1464" s="106" t="s">
        <v>85</v>
      </c>
      <c r="Q1464" s="106" t="s">
        <v>35</v>
      </c>
      <c r="R1464" s="107">
        <v>37879</v>
      </c>
      <c r="S1464" s="106" t="s">
        <v>35</v>
      </c>
      <c r="T1464" s="107">
        <v>38090</v>
      </c>
      <c r="U1464" s="106" t="s">
        <v>85</v>
      </c>
      <c r="X1464" s="106" t="s">
        <v>85</v>
      </c>
      <c r="AA1464" s="106" t="s">
        <v>86</v>
      </c>
    </row>
    <row r="1465" spans="1:27" x14ac:dyDescent="0.25">
      <c r="A1465" s="106" t="s">
        <v>5372</v>
      </c>
      <c r="B1465" s="106" t="s">
        <v>6190</v>
      </c>
      <c r="C1465" s="106" t="s">
        <v>6398</v>
      </c>
      <c r="D1465" s="106" t="s">
        <v>6399</v>
      </c>
      <c r="F1465" s="106" t="s">
        <v>6400</v>
      </c>
      <c r="G1465" s="106" t="s">
        <v>6401</v>
      </c>
      <c r="H1465" s="106" t="s">
        <v>6190</v>
      </c>
      <c r="I1465" s="106" t="s">
        <v>6402</v>
      </c>
      <c r="J1465" s="106" t="s">
        <v>105</v>
      </c>
      <c r="K1465" s="106" t="s">
        <v>84</v>
      </c>
      <c r="M1465" s="107">
        <v>41065</v>
      </c>
      <c r="N1465" s="106" t="s">
        <v>84</v>
      </c>
      <c r="O1465" s="106" t="s">
        <v>39</v>
      </c>
      <c r="P1465" s="107">
        <v>41871</v>
      </c>
      <c r="Q1465" s="106" t="s">
        <v>35</v>
      </c>
      <c r="R1465" s="107">
        <v>39142</v>
      </c>
      <c r="S1465" s="106" t="s">
        <v>35</v>
      </c>
      <c r="T1465" s="107">
        <v>42562</v>
      </c>
      <c r="U1465" s="106" t="s">
        <v>84</v>
      </c>
      <c r="V1465" s="106" t="s">
        <v>35</v>
      </c>
      <c r="W1465" s="107">
        <v>43490</v>
      </c>
      <c r="X1465" s="106" t="s">
        <v>84</v>
      </c>
      <c r="Y1465" s="106" t="s">
        <v>42</v>
      </c>
      <c r="Z1465" s="107">
        <v>43348</v>
      </c>
      <c r="AA1465" s="106" t="s">
        <v>86</v>
      </c>
    </row>
    <row r="1466" spans="1:27" x14ac:dyDescent="0.25">
      <c r="A1466" s="106" t="s">
        <v>5372</v>
      </c>
      <c r="B1466" s="106" t="s">
        <v>6190</v>
      </c>
      <c r="C1466" s="106" t="s">
        <v>6403</v>
      </c>
      <c r="D1466" s="106" t="s">
        <v>6404</v>
      </c>
      <c r="F1466" s="106" t="s">
        <v>6405</v>
      </c>
      <c r="G1466" s="106" t="s">
        <v>1011</v>
      </c>
      <c r="H1466" s="106" t="s">
        <v>6190</v>
      </c>
      <c r="I1466" s="106" t="s">
        <v>6406</v>
      </c>
      <c r="J1466" s="106" t="s">
        <v>83</v>
      </c>
      <c r="K1466" s="106" t="s">
        <v>84</v>
      </c>
      <c r="M1466" s="107">
        <v>44914</v>
      </c>
      <c r="N1466" s="106" t="s">
        <v>85</v>
      </c>
      <c r="Q1466" s="106" t="s">
        <v>35</v>
      </c>
      <c r="R1466" s="107">
        <v>39686</v>
      </c>
      <c r="S1466" s="106" t="s">
        <v>35</v>
      </c>
      <c r="T1466" s="107">
        <v>42249</v>
      </c>
      <c r="U1466" s="106" t="s">
        <v>85</v>
      </c>
      <c r="X1466" s="106" t="s">
        <v>85</v>
      </c>
      <c r="AA1466" s="106" t="s">
        <v>86</v>
      </c>
    </row>
    <row r="1467" spans="1:27" x14ac:dyDescent="0.25">
      <c r="A1467" s="106" t="s">
        <v>5372</v>
      </c>
      <c r="B1467" s="106" t="s">
        <v>6190</v>
      </c>
      <c r="C1467" s="106" t="s">
        <v>6407</v>
      </c>
      <c r="D1467" s="106" t="s">
        <v>6408</v>
      </c>
      <c r="F1467" s="106" t="s">
        <v>6409</v>
      </c>
      <c r="G1467" s="106" t="s">
        <v>6410</v>
      </c>
      <c r="H1467" s="106" t="s">
        <v>6190</v>
      </c>
      <c r="I1467" s="106" t="s">
        <v>6411</v>
      </c>
      <c r="J1467" s="106" t="s">
        <v>116</v>
      </c>
      <c r="K1467" s="106" t="s">
        <v>85</v>
      </c>
      <c r="N1467" s="106" t="s">
        <v>85</v>
      </c>
      <c r="Q1467" s="106" t="s">
        <v>35</v>
      </c>
      <c r="R1467" s="107">
        <v>39338</v>
      </c>
      <c r="S1467" s="106" t="s">
        <v>35</v>
      </c>
      <c r="T1467" s="107">
        <v>43279</v>
      </c>
      <c r="U1467" s="106" t="s">
        <v>85</v>
      </c>
      <c r="X1467" s="106" t="s">
        <v>85</v>
      </c>
      <c r="AA1467" s="106" t="s">
        <v>86</v>
      </c>
    </row>
    <row r="1468" spans="1:27" x14ac:dyDescent="0.25">
      <c r="A1468" s="106" t="s">
        <v>5372</v>
      </c>
      <c r="B1468" s="106" t="s">
        <v>6190</v>
      </c>
      <c r="C1468" s="106" t="s">
        <v>6412</v>
      </c>
      <c r="D1468" s="106" t="s">
        <v>6413</v>
      </c>
      <c r="F1468" s="106" t="s">
        <v>6414</v>
      </c>
      <c r="G1468" s="106" t="s">
        <v>6415</v>
      </c>
      <c r="H1468" s="106" t="s">
        <v>6190</v>
      </c>
      <c r="I1468" s="106" t="s">
        <v>6416</v>
      </c>
      <c r="J1468" s="106" t="s">
        <v>105</v>
      </c>
      <c r="K1468" s="106" t="s">
        <v>84</v>
      </c>
      <c r="M1468" s="107">
        <v>36600</v>
      </c>
      <c r="N1468" s="106" t="s">
        <v>85</v>
      </c>
      <c r="Q1468" s="106" t="s">
        <v>35</v>
      </c>
      <c r="R1468" s="107">
        <v>36076</v>
      </c>
      <c r="S1468" s="106" t="s">
        <v>35</v>
      </c>
      <c r="T1468" s="107">
        <v>36076</v>
      </c>
      <c r="U1468" s="106" t="s">
        <v>85</v>
      </c>
      <c r="X1468" s="106" t="s">
        <v>85</v>
      </c>
      <c r="AA1468" s="106" t="s">
        <v>86</v>
      </c>
    </row>
    <row r="1469" spans="1:27" x14ac:dyDescent="0.25">
      <c r="A1469" s="106" t="s">
        <v>5372</v>
      </c>
      <c r="B1469" s="106" t="s">
        <v>6190</v>
      </c>
      <c r="C1469" s="106" t="s">
        <v>6417</v>
      </c>
      <c r="D1469" s="106" t="s">
        <v>6418</v>
      </c>
      <c r="F1469" s="106" t="s">
        <v>6419</v>
      </c>
      <c r="G1469" s="106" t="s">
        <v>6223</v>
      </c>
      <c r="H1469" s="106" t="s">
        <v>6190</v>
      </c>
      <c r="I1469" s="106" t="s">
        <v>6391</v>
      </c>
      <c r="J1469" s="106" t="s">
        <v>105</v>
      </c>
      <c r="K1469" s="106" t="s">
        <v>84</v>
      </c>
      <c r="M1469" s="107">
        <v>40816</v>
      </c>
      <c r="N1469" s="106" t="s">
        <v>84</v>
      </c>
      <c r="O1469" s="106" t="s">
        <v>39</v>
      </c>
      <c r="P1469" s="107">
        <v>42191</v>
      </c>
      <c r="Q1469" s="106" t="s">
        <v>35</v>
      </c>
      <c r="R1469" s="107">
        <v>35327</v>
      </c>
      <c r="S1469" s="106" t="s">
        <v>35</v>
      </c>
      <c r="T1469" s="107">
        <v>35327</v>
      </c>
      <c r="U1469" s="106" t="s">
        <v>84</v>
      </c>
      <c r="V1469" s="106" t="s">
        <v>35</v>
      </c>
      <c r="W1469" s="107">
        <v>42368</v>
      </c>
      <c r="X1469" s="106" t="s">
        <v>84</v>
      </c>
      <c r="Y1469" s="106" t="s">
        <v>42</v>
      </c>
      <c r="Z1469" s="107">
        <v>42521</v>
      </c>
      <c r="AA1469" s="106" t="s">
        <v>86</v>
      </c>
    </row>
    <row r="1470" spans="1:27" x14ac:dyDescent="0.25">
      <c r="A1470" s="106" t="s">
        <v>5372</v>
      </c>
      <c r="B1470" s="106" t="s">
        <v>6190</v>
      </c>
      <c r="C1470" s="106" t="s">
        <v>6420</v>
      </c>
      <c r="D1470" s="106" t="s">
        <v>6421</v>
      </c>
      <c r="F1470" s="106" t="s">
        <v>6422</v>
      </c>
      <c r="G1470" s="106" t="s">
        <v>6423</v>
      </c>
      <c r="H1470" s="106" t="s">
        <v>6190</v>
      </c>
      <c r="I1470" s="106" t="s">
        <v>6424</v>
      </c>
      <c r="K1470" s="106" t="s">
        <v>85</v>
      </c>
      <c r="N1470" s="106" t="s">
        <v>85</v>
      </c>
      <c r="U1470" s="106" t="s">
        <v>85</v>
      </c>
      <c r="X1470" s="106" t="s">
        <v>85</v>
      </c>
      <c r="AA1470" s="106" t="s">
        <v>86</v>
      </c>
    </row>
    <row r="1471" spans="1:27" x14ac:dyDescent="0.25">
      <c r="A1471" s="106" t="s">
        <v>5372</v>
      </c>
      <c r="B1471" s="106" t="s">
        <v>6190</v>
      </c>
      <c r="C1471" s="106" t="s">
        <v>6425</v>
      </c>
      <c r="D1471" s="106" t="s">
        <v>6426</v>
      </c>
      <c r="F1471" s="106" t="s">
        <v>6427</v>
      </c>
      <c r="G1471" s="106" t="s">
        <v>6428</v>
      </c>
      <c r="H1471" s="106" t="s">
        <v>6190</v>
      </c>
      <c r="I1471" s="106" t="s">
        <v>6429</v>
      </c>
      <c r="J1471" s="106" t="s">
        <v>116</v>
      </c>
      <c r="K1471" s="106" t="s">
        <v>84</v>
      </c>
      <c r="M1471" s="107">
        <v>36941</v>
      </c>
      <c r="N1471" s="106" t="s">
        <v>84</v>
      </c>
      <c r="O1471" s="106" t="s">
        <v>39</v>
      </c>
      <c r="P1471" s="107">
        <v>41429</v>
      </c>
      <c r="Q1471" s="106" t="s">
        <v>35</v>
      </c>
      <c r="R1471" s="107">
        <v>38989</v>
      </c>
      <c r="S1471" s="106" t="s">
        <v>35</v>
      </c>
      <c r="T1471" s="107">
        <v>39338</v>
      </c>
      <c r="U1471" s="106" t="s">
        <v>85</v>
      </c>
      <c r="X1471" s="106" t="s">
        <v>85</v>
      </c>
      <c r="AA1471" s="106" t="s">
        <v>86</v>
      </c>
    </row>
    <row r="1472" spans="1:27" x14ac:dyDescent="0.25">
      <c r="A1472" s="106" t="s">
        <v>5372</v>
      </c>
      <c r="B1472" s="106" t="s">
        <v>6190</v>
      </c>
      <c r="C1472" s="106" t="s">
        <v>6430</v>
      </c>
      <c r="D1472" s="106" t="s">
        <v>6431</v>
      </c>
      <c r="E1472" s="106" t="s">
        <v>1862</v>
      </c>
      <c r="F1472" s="106" t="s">
        <v>6432</v>
      </c>
      <c r="G1472" s="106" t="s">
        <v>6433</v>
      </c>
      <c r="H1472" s="106" t="s">
        <v>6190</v>
      </c>
      <c r="I1472" s="106" t="s">
        <v>6434</v>
      </c>
      <c r="J1472" s="106" t="s">
        <v>83</v>
      </c>
      <c r="K1472" s="106" t="s">
        <v>84</v>
      </c>
      <c r="M1472" s="107">
        <v>38989</v>
      </c>
      <c r="N1472" s="106" t="s">
        <v>84</v>
      </c>
      <c r="O1472" s="106" t="s">
        <v>39</v>
      </c>
      <c r="P1472" s="107">
        <v>39349</v>
      </c>
      <c r="Q1472" s="106" t="s">
        <v>35</v>
      </c>
      <c r="R1472" s="107">
        <v>38370</v>
      </c>
      <c r="S1472" s="106" t="s">
        <v>35</v>
      </c>
      <c r="T1472" s="107">
        <v>36062</v>
      </c>
      <c r="U1472" s="106" t="s">
        <v>85</v>
      </c>
      <c r="X1472" s="106" t="s">
        <v>85</v>
      </c>
      <c r="AA1472" s="106" t="s">
        <v>86</v>
      </c>
    </row>
    <row r="1473" spans="1:27" x14ac:dyDescent="0.25">
      <c r="A1473" s="106" t="s">
        <v>5372</v>
      </c>
      <c r="B1473" s="106" t="s">
        <v>6190</v>
      </c>
      <c r="C1473" s="106" t="s">
        <v>6435</v>
      </c>
      <c r="D1473" s="106" t="s">
        <v>6436</v>
      </c>
      <c r="F1473" s="106" t="s">
        <v>6437</v>
      </c>
      <c r="G1473" s="106" t="s">
        <v>6438</v>
      </c>
      <c r="H1473" s="106" t="s">
        <v>6190</v>
      </c>
      <c r="I1473" s="106" t="s">
        <v>6287</v>
      </c>
      <c r="J1473" s="106" t="s">
        <v>83</v>
      </c>
      <c r="K1473" s="106" t="s">
        <v>84</v>
      </c>
      <c r="M1473" s="107">
        <v>40451</v>
      </c>
      <c r="N1473" s="106" t="s">
        <v>84</v>
      </c>
      <c r="O1473" s="106" t="s">
        <v>39</v>
      </c>
      <c r="P1473" s="107">
        <v>40451</v>
      </c>
      <c r="Q1473" s="106" t="s">
        <v>35</v>
      </c>
      <c r="R1473" s="107">
        <v>35331</v>
      </c>
      <c r="S1473" s="106" t="s">
        <v>35</v>
      </c>
      <c r="T1473" s="107">
        <v>37893</v>
      </c>
      <c r="U1473" s="106" t="s">
        <v>84</v>
      </c>
      <c r="V1473" s="106" t="s">
        <v>35</v>
      </c>
      <c r="W1473" s="107">
        <v>44561</v>
      </c>
      <c r="X1473" s="106" t="s">
        <v>84</v>
      </c>
      <c r="Y1473" s="106" t="s">
        <v>44</v>
      </c>
      <c r="Z1473" s="107">
        <v>41051</v>
      </c>
      <c r="AA1473" s="106" t="s">
        <v>86</v>
      </c>
    </row>
    <row r="1474" spans="1:27" x14ac:dyDescent="0.25">
      <c r="A1474" s="106" t="s">
        <v>5372</v>
      </c>
      <c r="B1474" s="106" t="s">
        <v>6190</v>
      </c>
      <c r="C1474" s="106" t="s">
        <v>6439</v>
      </c>
      <c r="D1474" s="106" t="s">
        <v>6440</v>
      </c>
      <c r="F1474" s="106" t="s">
        <v>6441</v>
      </c>
      <c r="G1474" s="106" t="s">
        <v>6303</v>
      </c>
      <c r="H1474" s="106" t="s">
        <v>6190</v>
      </c>
      <c r="I1474" s="106" t="s">
        <v>6442</v>
      </c>
      <c r="J1474" s="106" t="s">
        <v>116</v>
      </c>
      <c r="K1474" s="106" t="s">
        <v>84</v>
      </c>
      <c r="M1474" s="107">
        <v>42136</v>
      </c>
      <c r="N1474" s="106" t="s">
        <v>84</v>
      </c>
      <c r="O1474" s="106" t="s">
        <v>39</v>
      </c>
      <c r="P1474" s="107">
        <v>42199</v>
      </c>
      <c r="Q1474" s="106" t="s">
        <v>35</v>
      </c>
      <c r="R1474" s="107">
        <v>35338</v>
      </c>
      <c r="S1474" s="106" t="s">
        <v>35</v>
      </c>
      <c r="T1474" s="107">
        <v>35338</v>
      </c>
      <c r="U1474" s="106" t="s">
        <v>84</v>
      </c>
      <c r="V1474" s="106" t="s">
        <v>35</v>
      </c>
      <c r="W1474" s="107">
        <v>43145</v>
      </c>
      <c r="X1474" s="106" t="s">
        <v>84</v>
      </c>
      <c r="Y1474" s="106" t="s">
        <v>36</v>
      </c>
      <c r="Z1474" s="107">
        <v>43104</v>
      </c>
      <c r="AA1474" s="106" t="s">
        <v>86</v>
      </c>
    </row>
    <row r="1475" spans="1:27" x14ac:dyDescent="0.25">
      <c r="A1475" s="106" t="s">
        <v>5372</v>
      </c>
      <c r="B1475" s="106" t="s">
        <v>6190</v>
      </c>
      <c r="C1475" s="106" t="s">
        <v>6443</v>
      </c>
      <c r="D1475" s="106" t="s">
        <v>6444</v>
      </c>
      <c r="F1475" s="106" t="s">
        <v>6445</v>
      </c>
      <c r="G1475" s="106" t="s">
        <v>6446</v>
      </c>
      <c r="H1475" s="106" t="s">
        <v>6190</v>
      </c>
      <c r="I1475" s="106" t="s">
        <v>6337</v>
      </c>
      <c r="J1475" s="106" t="s">
        <v>83</v>
      </c>
      <c r="K1475" s="106" t="s">
        <v>84</v>
      </c>
      <c r="M1475" s="107">
        <v>34850</v>
      </c>
      <c r="N1475" s="106" t="s">
        <v>84</v>
      </c>
      <c r="O1475" s="106" t="s">
        <v>39</v>
      </c>
      <c r="P1475" s="107">
        <v>39716</v>
      </c>
      <c r="Q1475" s="106" t="s">
        <v>35</v>
      </c>
      <c r="R1475" s="107">
        <v>36557</v>
      </c>
      <c r="S1475" s="106" t="s">
        <v>35</v>
      </c>
      <c r="T1475" s="107">
        <v>36465</v>
      </c>
      <c r="U1475" s="106" t="s">
        <v>84</v>
      </c>
      <c r="V1475" s="106" t="s">
        <v>35</v>
      </c>
      <c r="W1475" s="107">
        <v>45196</v>
      </c>
      <c r="X1475" s="106" t="s">
        <v>84</v>
      </c>
      <c r="Y1475" s="106" t="s">
        <v>43</v>
      </c>
      <c r="Z1475" s="107">
        <v>42233</v>
      </c>
      <c r="AA1475" s="106" t="s">
        <v>86</v>
      </c>
    </row>
    <row r="1476" spans="1:27" x14ac:dyDescent="0.25">
      <c r="A1476" s="106" t="s">
        <v>5372</v>
      </c>
      <c r="B1476" s="106" t="s">
        <v>6190</v>
      </c>
      <c r="C1476" s="106" t="s">
        <v>6447</v>
      </c>
      <c r="D1476" s="106" t="s">
        <v>6448</v>
      </c>
      <c r="F1476" s="106" t="s">
        <v>6449</v>
      </c>
      <c r="G1476" s="106" t="s">
        <v>6450</v>
      </c>
      <c r="H1476" s="106" t="s">
        <v>6190</v>
      </c>
      <c r="I1476" s="106" t="s">
        <v>6451</v>
      </c>
      <c r="J1476" s="106" t="s">
        <v>105</v>
      </c>
      <c r="K1476" s="106" t="s">
        <v>84</v>
      </c>
      <c r="M1476" s="107">
        <v>42895</v>
      </c>
      <c r="N1476" s="106" t="s">
        <v>84</v>
      </c>
      <c r="O1476" s="106" t="s">
        <v>39</v>
      </c>
      <c r="P1476" s="107">
        <v>42921</v>
      </c>
      <c r="Q1476" s="106" t="s">
        <v>35</v>
      </c>
      <c r="R1476" s="107">
        <v>35695</v>
      </c>
      <c r="S1476" s="106" t="s">
        <v>35</v>
      </c>
      <c r="T1476" s="107">
        <v>35695</v>
      </c>
      <c r="U1476" s="106" t="s">
        <v>85</v>
      </c>
      <c r="X1476" s="106" t="s">
        <v>84</v>
      </c>
      <c r="Y1476" s="106" t="s">
        <v>36</v>
      </c>
      <c r="Z1476" s="107">
        <v>42954</v>
      </c>
      <c r="AA1476" s="106" t="s">
        <v>86</v>
      </c>
    </row>
    <row r="1477" spans="1:27" x14ac:dyDescent="0.25">
      <c r="A1477" s="106" t="s">
        <v>5372</v>
      </c>
      <c r="B1477" s="106" t="s">
        <v>6190</v>
      </c>
      <c r="C1477" s="106" t="s">
        <v>6452</v>
      </c>
      <c r="D1477" s="106" t="s">
        <v>6453</v>
      </c>
      <c r="F1477" s="106" t="s">
        <v>6454</v>
      </c>
      <c r="G1477" s="106" t="s">
        <v>6455</v>
      </c>
      <c r="H1477" s="106" t="s">
        <v>6190</v>
      </c>
      <c r="I1477" s="106" t="s">
        <v>6456</v>
      </c>
      <c r="J1477" s="106" t="s">
        <v>116</v>
      </c>
      <c r="K1477" s="106" t="s">
        <v>84</v>
      </c>
      <c r="M1477" s="107">
        <v>41542</v>
      </c>
      <c r="N1477" s="106" t="s">
        <v>84</v>
      </c>
      <c r="O1477" s="106" t="s">
        <v>37</v>
      </c>
      <c r="P1477" s="107">
        <v>41542</v>
      </c>
      <c r="Q1477" s="106" t="s">
        <v>35</v>
      </c>
      <c r="R1477" s="107">
        <v>35612</v>
      </c>
      <c r="S1477" s="106" t="s">
        <v>35</v>
      </c>
      <c r="T1477" s="107">
        <v>35612</v>
      </c>
      <c r="U1477" s="106" t="s">
        <v>85</v>
      </c>
      <c r="X1477" s="106" t="s">
        <v>84</v>
      </c>
      <c r="Y1477" s="106" t="s">
        <v>44</v>
      </c>
      <c r="Z1477" s="107">
        <v>42250</v>
      </c>
      <c r="AA1477" s="106" t="s">
        <v>86</v>
      </c>
    </row>
    <row r="1478" spans="1:27" x14ac:dyDescent="0.25">
      <c r="A1478" s="106" t="s">
        <v>5372</v>
      </c>
      <c r="B1478" s="106" t="s">
        <v>6190</v>
      </c>
      <c r="C1478" s="106" t="s">
        <v>6457</v>
      </c>
      <c r="D1478" s="106" t="s">
        <v>6458</v>
      </c>
      <c r="F1478" s="106" t="s">
        <v>6459</v>
      </c>
      <c r="G1478" s="106" t="s">
        <v>6460</v>
      </c>
      <c r="H1478" s="106" t="s">
        <v>6190</v>
      </c>
      <c r="I1478" s="106" t="s">
        <v>6461</v>
      </c>
      <c r="J1478" s="106" t="s">
        <v>83</v>
      </c>
      <c r="K1478" s="106" t="s">
        <v>84</v>
      </c>
      <c r="M1478" s="107">
        <v>39353</v>
      </c>
      <c r="N1478" s="106" t="s">
        <v>84</v>
      </c>
      <c r="O1478" s="106" t="s">
        <v>39</v>
      </c>
      <c r="P1478" s="107">
        <v>39353</v>
      </c>
      <c r="Q1478" s="106" t="s">
        <v>35</v>
      </c>
      <c r="R1478" s="107">
        <v>35321</v>
      </c>
      <c r="S1478" s="106" t="s">
        <v>35</v>
      </c>
      <c r="T1478" s="107">
        <v>35321</v>
      </c>
      <c r="U1478" s="106" t="s">
        <v>85</v>
      </c>
      <c r="X1478" s="106" t="s">
        <v>84</v>
      </c>
      <c r="Y1478" s="106" t="s">
        <v>44</v>
      </c>
      <c r="Z1478" s="107">
        <v>42640</v>
      </c>
      <c r="AA1478" s="106" t="s">
        <v>86</v>
      </c>
    </row>
    <row r="1479" spans="1:27" x14ac:dyDescent="0.25">
      <c r="A1479" s="106" t="s">
        <v>5372</v>
      </c>
      <c r="B1479" s="106" t="s">
        <v>6190</v>
      </c>
      <c r="C1479" s="106" t="s">
        <v>6462</v>
      </c>
      <c r="D1479" s="106" t="s">
        <v>6463</v>
      </c>
      <c r="F1479" s="106" t="s">
        <v>6464</v>
      </c>
      <c r="G1479" s="106" t="s">
        <v>6251</v>
      </c>
      <c r="H1479" s="106" t="s">
        <v>6190</v>
      </c>
      <c r="I1479" s="106" t="s">
        <v>6252</v>
      </c>
      <c r="J1479" s="106" t="s">
        <v>83</v>
      </c>
      <c r="K1479" s="106" t="s">
        <v>84</v>
      </c>
      <c r="M1479" s="107">
        <v>37118</v>
      </c>
      <c r="N1479" s="106" t="s">
        <v>84</v>
      </c>
      <c r="O1479" s="106" t="s">
        <v>39</v>
      </c>
      <c r="P1479" s="107">
        <v>40970</v>
      </c>
      <c r="Q1479" s="106" t="s">
        <v>35</v>
      </c>
      <c r="R1479" s="107">
        <v>37838</v>
      </c>
      <c r="S1479" s="106" t="s">
        <v>35</v>
      </c>
      <c r="T1479" s="107">
        <v>37153</v>
      </c>
      <c r="U1479" s="106" t="s">
        <v>85</v>
      </c>
      <c r="X1479" s="106" t="s">
        <v>85</v>
      </c>
      <c r="AA1479" s="106" t="s">
        <v>86</v>
      </c>
    </row>
    <row r="1480" spans="1:27" x14ac:dyDescent="0.25">
      <c r="A1480" s="106" t="s">
        <v>5372</v>
      </c>
      <c r="B1480" s="106" t="s">
        <v>6190</v>
      </c>
      <c r="C1480" s="106" t="s">
        <v>6465</v>
      </c>
      <c r="D1480" s="106" t="s">
        <v>6466</v>
      </c>
      <c r="F1480" s="106" t="s">
        <v>6467</v>
      </c>
      <c r="G1480" s="106" t="s">
        <v>6468</v>
      </c>
      <c r="H1480" s="106" t="s">
        <v>6190</v>
      </c>
      <c r="I1480" s="106" t="s">
        <v>6469</v>
      </c>
      <c r="J1480" s="106" t="s">
        <v>105</v>
      </c>
      <c r="K1480" s="106" t="s">
        <v>84</v>
      </c>
      <c r="M1480" s="107">
        <v>40046</v>
      </c>
      <c r="N1480" s="106" t="s">
        <v>84</v>
      </c>
      <c r="O1480" s="106" t="s">
        <v>39</v>
      </c>
      <c r="P1480" s="107">
        <v>40046</v>
      </c>
      <c r="Q1480" s="106" t="s">
        <v>35</v>
      </c>
      <c r="R1480" s="107">
        <v>35667</v>
      </c>
      <c r="S1480" s="106" t="s">
        <v>35</v>
      </c>
      <c r="T1480" s="107">
        <v>35667</v>
      </c>
      <c r="U1480" s="106" t="s">
        <v>85</v>
      </c>
      <c r="X1480" s="106" t="s">
        <v>85</v>
      </c>
      <c r="AA1480" s="106" t="s">
        <v>86</v>
      </c>
    </row>
    <row r="1481" spans="1:27" x14ac:dyDescent="0.25">
      <c r="A1481" s="106" t="s">
        <v>5372</v>
      </c>
      <c r="B1481" s="106" t="s">
        <v>6190</v>
      </c>
      <c r="C1481" s="106" t="s">
        <v>6470</v>
      </c>
      <c r="D1481" s="106" t="s">
        <v>6471</v>
      </c>
      <c r="F1481" s="106" t="s">
        <v>6472</v>
      </c>
      <c r="G1481" s="106" t="s">
        <v>6231</v>
      </c>
      <c r="H1481" s="106" t="s">
        <v>6190</v>
      </c>
      <c r="I1481" s="106" t="s">
        <v>6232</v>
      </c>
      <c r="J1481" s="106" t="s">
        <v>105</v>
      </c>
      <c r="K1481" s="106" t="s">
        <v>84</v>
      </c>
      <c r="M1481" s="107">
        <v>37417</v>
      </c>
      <c r="N1481" s="106" t="s">
        <v>84</v>
      </c>
      <c r="O1481" s="106" t="s">
        <v>39</v>
      </c>
      <c r="P1481" s="107">
        <v>38825</v>
      </c>
      <c r="Q1481" s="106" t="s">
        <v>35</v>
      </c>
      <c r="R1481" s="107">
        <v>38639</v>
      </c>
      <c r="S1481" s="106" t="s">
        <v>35</v>
      </c>
      <c r="T1481" s="107">
        <v>38639</v>
      </c>
      <c r="U1481" s="106" t="s">
        <v>84</v>
      </c>
      <c r="V1481" s="106" t="s">
        <v>35</v>
      </c>
      <c r="W1481" s="107">
        <v>43927</v>
      </c>
      <c r="X1481" s="106" t="s">
        <v>84</v>
      </c>
      <c r="Y1481" s="106" t="s">
        <v>42</v>
      </c>
      <c r="Z1481" s="107">
        <v>42579</v>
      </c>
      <c r="AA1481" s="106" t="s">
        <v>86</v>
      </c>
    </row>
    <row r="1482" spans="1:27" x14ac:dyDescent="0.25">
      <c r="A1482" s="106" t="s">
        <v>5372</v>
      </c>
      <c r="B1482" s="106" t="s">
        <v>6190</v>
      </c>
      <c r="C1482" s="106" t="s">
        <v>6473</v>
      </c>
      <c r="D1482" s="106" t="s">
        <v>6474</v>
      </c>
      <c r="F1482" s="106" t="s">
        <v>6475</v>
      </c>
      <c r="G1482" s="106" t="s">
        <v>6476</v>
      </c>
      <c r="H1482" s="106" t="s">
        <v>6190</v>
      </c>
      <c r="I1482" s="106" t="s">
        <v>6477</v>
      </c>
      <c r="J1482" s="106" t="s">
        <v>83</v>
      </c>
      <c r="K1482" s="106" t="s">
        <v>84</v>
      </c>
      <c r="M1482" s="107">
        <v>43987</v>
      </c>
      <c r="N1482" s="106" t="s">
        <v>84</v>
      </c>
      <c r="O1482" s="106" t="s">
        <v>37</v>
      </c>
      <c r="P1482" s="107">
        <v>43987</v>
      </c>
      <c r="Q1482" s="106" t="s">
        <v>35</v>
      </c>
      <c r="R1482" s="107">
        <v>36784</v>
      </c>
      <c r="S1482" s="106" t="s">
        <v>35</v>
      </c>
      <c r="T1482" s="107">
        <v>37526</v>
      </c>
      <c r="U1482" s="106" t="s">
        <v>84</v>
      </c>
      <c r="V1482" s="106" t="s">
        <v>35</v>
      </c>
      <c r="W1482" s="107">
        <v>45154</v>
      </c>
      <c r="X1482" s="106" t="s">
        <v>84</v>
      </c>
      <c r="Y1482" s="106" t="s">
        <v>42</v>
      </c>
      <c r="Z1482" s="107">
        <v>44673</v>
      </c>
      <c r="AA1482" s="106" t="s">
        <v>86</v>
      </c>
    </row>
    <row r="1483" spans="1:27" x14ac:dyDescent="0.25">
      <c r="A1483" s="106" t="s">
        <v>5372</v>
      </c>
      <c r="B1483" s="106" t="s">
        <v>6190</v>
      </c>
      <c r="C1483" s="106" t="s">
        <v>6478</v>
      </c>
      <c r="D1483" s="106" t="s">
        <v>6072</v>
      </c>
      <c r="F1483" s="106" t="s">
        <v>6479</v>
      </c>
      <c r="G1483" s="106" t="s">
        <v>6415</v>
      </c>
      <c r="H1483" s="106" t="s">
        <v>6190</v>
      </c>
      <c r="I1483" s="106" t="s">
        <v>6416</v>
      </c>
      <c r="J1483" s="106" t="s">
        <v>83</v>
      </c>
      <c r="K1483" s="106" t="s">
        <v>85</v>
      </c>
      <c r="N1483" s="106" t="s">
        <v>85</v>
      </c>
      <c r="Q1483" s="106" t="s">
        <v>35</v>
      </c>
      <c r="R1483" s="107">
        <v>35328</v>
      </c>
      <c r="S1483" s="106" t="s">
        <v>35</v>
      </c>
      <c r="T1483" s="107">
        <v>36433</v>
      </c>
      <c r="U1483" s="106" t="s">
        <v>85</v>
      </c>
      <c r="X1483" s="106" t="s">
        <v>85</v>
      </c>
      <c r="AA1483" s="106" t="s">
        <v>86</v>
      </c>
    </row>
    <row r="1484" spans="1:27" x14ac:dyDescent="0.25">
      <c r="A1484" s="106" t="s">
        <v>5372</v>
      </c>
      <c r="B1484" s="106" t="s">
        <v>6190</v>
      </c>
      <c r="C1484" s="106" t="s">
        <v>6480</v>
      </c>
      <c r="D1484" s="106" t="s">
        <v>6072</v>
      </c>
      <c r="F1484" s="106" t="s">
        <v>6481</v>
      </c>
      <c r="G1484" s="106" t="s">
        <v>6223</v>
      </c>
      <c r="H1484" s="106" t="s">
        <v>6190</v>
      </c>
      <c r="I1484" s="106" t="s">
        <v>6391</v>
      </c>
      <c r="J1484" s="106" t="s">
        <v>83</v>
      </c>
      <c r="K1484" s="106" t="s">
        <v>85</v>
      </c>
      <c r="N1484" s="106" t="s">
        <v>85</v>
      </c>
      <c r="Q1484" s="106" t="s">
        <v>35</v>
      </c>
      <c r="R1484" s="107">
        <v>35688</v>
      </c>
      <c r="S1484" s="106" t="s">
        <v>35</v>
      </c>
      <c r="T1484" s="107">
        <v>36433</v>
      </c>
      <c r="U1484" s="106" t="s">
        <v>85</v>
      </c>
      <c r="X1484" s="106" t="s">
        <v>85</v>
      </c>
      <c r="AA1484" s="106" t="s">
        <v>86</v>
      </c>
    </row>
    <row r="1485" spans="1:27" x14ac:dyDescent="0.25">
      <c r="A1485" s="106" t="s">
        <v>5372</v>
      </c>
      <c r="B1485" s="106" t="s">
        <v>6190</v>
      </c>
      <c r="C1485" s="106" t="s">
        <v>6482</v>
      </c>
      <c r="D1485" s="106" t="s">
        <v>6483</v>
      </c>
      <c r="F1485" s="106" t="s">
        <v>6484</v>
      </c>
      <c r="G1485" s="106" t="s">
        <v>6485</v>
      </c>
      <c r="H1485" s="106" t="s">
        <v>6190</v>
      </c>
      <c r="I1485" s="106" t="s">
        <v>6486</v>
      </c>
      <c r="J1485" s="106" t="s">
        <v>83</v>
      </c>
      <c r="K1485" s="106" t="s">
        <v>84</v>
      </c>
      <c r="M1485" s="107">
        <v>43530</v>
      </c>
      <c r="N1485" s="106" t="s">
        <v>84</v>
      </c>
      <c r="O1485" s="106" t="s">
        <v>39</v>
      </c>
      <c r="P1485" s="107">
        <v>43606</v>
      </c>
      <c r="Q1485" s="106" t="s">
        <v>35</v>
      </c>
      <c r="R1485" s="107">
        <v>38579</v>
      </c>
      <c r="S1485" s="106" t="s">
        <v>35</v>
      </c>
      <c r="T1485" s="107">
        <v>38579</v>
      </c>
      <c r="U1485" s="106" t="s">
        <v>85</v>
      </c>
      <c r="X1485" s="106" t="s">
        <v>85</v>
      </c>
      <c r="AA1485" s="106" t="s">
        <v>86</v>
      </c>
    </row>
    <row r="1486" spans="1:27" x14ac:dyDescent="0.25">
      <c r="A1486" s="106" t="s">
        <v>5372</v>
      </c>
      <c r="B1486" s="106" t="s">
        <v>6190</v>
      </c>
      <c r="C1486" s="106" t="s">
        <v>6487</v>
      </c>
      <c r="D1486" s="106" t="s">
        <v>6488</v>
      </c>
      <c r="F1486" s="106" t="s">
        <v>6489</v>
      </c>
      <c r="G1486" s="106" t="s">
        <v>6218</v>
      </c>
      <c r="H1486" s="106" t="s">
        <v>6190</v>
      </c>
      <c r="I1486" s="106" t="s">
        <v>6490</v>
      </c>
      <c r="J1486" s="106" t="s">
        <v>83</v>
      </c>
      <c r="K1486" s="106" t="s">
        <v>84</v>
      </c>
      <c r="M1486" s="107">
        <v>42935</v>
      </c>
      <c r="N1486" s="106" t="s">
        <v>84</v>
      </c>
      <c r="O1486" s="106" t="s">
        <v>39</v>
      </c>
      <c r="P1486" s="107">
        <v>42983</v>
      </c>
      <c r="Q1486" s="106" t="s">
        <v>35</v>
      </c>
      <c r="R1486" s="107">
        <v>41547</v>
      </c>
      <c r="S1486" s="106" t="s">
        <v>35</v>
      </c>
      <c r="T1486" s="107">
        <v>42597</v>
      </c>
      <c r="U1486" s="106" t="s">
        <v>85</v>
      </c>
      <c r="X1486" s="106" t="s">
        <v>84</v>
      </c>
      <c r="Y1486" s="106" t="s">
        <v>42</v>
      </c>
      <c r="Z1486" s="107">
        <v>42983</v>
      </c>
      <c r="AA1486" s="106" t="s">
        <v>86</v>
      </c>
    </row>
    <row r="1487" spans="1:27" x14ac:dyDescent="0.25">
      <c r="A1487" s="106" t="s">
        <v>5372</v>
      </c>
      <c r="B1487" s="106" t="s">
        <v>6190</v>
      </c>
      <c r="C1487" s="106" t="s">
        <v>6491</v>
      </c>
      <c r="D1487" s="106" t="s">
        <v>6492</v>
      </c>
      <c r="F1487" s="106" t="s">
        <v>6493</v>
      </c>
      <c r="G1487" s="106" t="s">
        <v>1011</v>
      </c>
      <c r="H1487" s="106" t="s">
        <v>6190</v>
      </c>
      <c r="I1487" s="106" t="s">
        <v>6494</v>
      </c>
      <c r="K1487" s="106" t="s">
        <v>85</v>
      </c>
      <c r="N1487" s="106" t="s">
        <v>84</v>
      </c>
      <c r="O1487" s="106" t="s">
        <v>39</v>
      </c>
      <c r="P1487" s="107">
        <v>45043</v>
      </c>
      <c r="Q1487" s="106" t="s">
        <v>35</v>
      </c>
      <c r="R1487" s="107">
        <v>45195</v>
      </c>
      <c r="U1487" s="106" t="s">
        <v>85</v>
      </c>
      <c r="X1487" s="106" t="s">
        <v>85</v>
      </c>
      <c r="AA1487" s="106" t="s">
        <v>86</v>
      </c>
    </row>
    <row r="1488" spans="1:27" x14ac:dyDescent="0.25">
      <c r="A1488" s="106" t="s">
        <v>5372</v>
      </c>
      <c r="B1488" s="106" t="s">
        <v>6190</v>
      </c>
      <c r="C1488" s="106" t="s">
        <v>6495</v>
      </c>
      <c r="D1488" s="106" t="s">
        <v>6496</v>
      </c>
      <c r="F1488" s="106" t="s">
        <v>6497</v>
      </c>
      <c r="G1488" s="106" t="s">
        <v>6295</v>
      </c>
      <c r="H1488" s="106" t="s">
        <v>6190</v>
      </c>
      <c r="I1488" s="106" t="s">
        <v>6296</v>
      </c>
      <c r="J1488" s="106" t="s">
        <v>83</v>
      </c>
      <c r="K1488" s="106" t="s">
        <v>85</v>
      </c>
      <c r="N1488" s="106" t="s">
        <v>84</v>
      </c>
      <c r="O1488" s="106" t="s">
        <v>39</v>
      </c>
      <c r="P1488" s="107">
        <v>42199</v>
      </c>
      <c r="Q1488" s="106" t="s">
        <v>35</v>
      </c>
      <c r="R1488" s="107">
        <v>35667</v>
      </c>
      <c r="S1488" s="106" t="s">
        <v>35</v>
      </c>
      <c r="T1488" s="107">
        <v>35667</v>
      </c>
      <c r="U1488" s="106" t="s">
        <v>85</v>
      </c>
      <c r="X1488" s="106" t="s">
        <v>85</v>
      </c>
      <c r="AA1488" s="106" t="s">
        <v>86</v>
      </c>
    </row>
    <row r="1489" spans="1:27" x14ac:dyDescent="0.25">
      <c r="A1489" s="106" t="s">
        <v>5372</v>
      </c>
      <c r="B1489" s="106" t="s">
        <v>6190</v>
      </c>
      <c r="C1489" s="106" t="s">
        <v>6498</v>
      </c>
      <c r="D1489" s="106" t="s">
        <v>6499</v>
      </c>
      <c r="F1489" s="106" t="s">
        <v>6500</v>
      </c>
      <c r="G1489" s="106" t="s">
        <v>6223</v>
      </c>
      <c r="H1489" s="106" t="s">
        <v>6190</v>
      </c>
      <c r="I1489" s="106" t="s">
        <v>6224</v>
      </c>
      <c r="K1489" s="106" t="s">
        <v>85</v>
      </c>
      <c r="N1489" s="106" t="s">
        <v>85</v>
      </c>
      <c r="Q1489" s="106" t="s">
        <v>35</v>
      </c>
      <c r="R1489" s="107">
        <v>44703</v>
      </c>
      <c r="U1489" s="106" t="s">
        <v>84</v>
      </c>
      <c r="V1489" s="106" t="s">
        <v>35</v>
      </c>
      <c r="W1489" s="107">
        <v>44018</v>
      </c>
      <c r="X1489" s="106" t="s">
        <v>84</v>
      </c>
      <c r="Y1489" s="106" t="s">
        <v>42</v>
      </c>
      <c r="Z1489" s="107">
        <v>44018</v>
      </c>
      <c r="AA1489" s="106" t="s">
        <v>86</v>
      </c>
    </row>
    <row r="1490" spans="1:27" x14ac:dyDescent="0.25">
      <c r="A1490" s="106" t="s">
        <v>5372</v>
      </c>
      <c r="B1490" s="106" t="s">
        <v>6190</v>
      </c>
      <c r="C1490" s="106" t="s">
        <v>6501</v>
      </c>
      <c r="D1490" s="106" t="s">
        <v>6502</v>
      </c>
      <c r="F1490" s="106" t="s">
        <v>6503</v>
      </c>
      <c r="G1490" s="106" t="s">
        <v>6504</v>
      </c>
      <c r="H1490" s="106" t="s">
        <v>6190</v>
      </c>
      <c r="I1490" s="106" t="s">
        <v>6505</v>
      </c>
      <c r="J1490" s="106" t="s">
        <v>83</v>
      </c>
      <c r="K1490" s="106" t="s">
        <v>84</v>
      </c>
      <c r="M1490" s="107">
        <v>40422</v>
      </c>
      <c r="N1490" s="106" t="s">
        <v>84</v>
      </c>
      <c r="O1490" s="106" t="s">
        <v>39</v>
      </c>
      <c r="P1490" s="107">
        <v>40743</v>
      </c>
      <c r="Q1490" s="106" t="s">
        <v>35</v>
      </c>
      <c r="R1490" s="107">
        <v>35153</v>
      </c>
      <c r="S1490" s="106" t="s">
        <v>35</v>
      </c>
      <c r="T1490" s="107">
        <v>35153</v>
      </c>
      <c r="U1490" s="106" t="s">
        <v>84</v>
      </c>
      <c r="V1490" s="106" t="s">
        <v>35</v>
      </c>
      <c r="W1490" s="107">
        <v>40743</v>
      </c>
      <c r="X1490" s="106" t="s">
        <v>85</v>
      </c>
      <c r="AA1490" s="106" t="s">
        <v>86</v>
      </c>
    </row>
    <row r="1491" spans="1:27" x14ac:dyDescent="0.25">
      <c r="A1491" s="106" t="s">
        <v>5372</v>
      </c>
      <c r="B1491" s="106" t="s">
        <v>6190</v>
      </c>
      <c r="C1491" s="106" t="s">
        <v>6506</v>
      </c>
      <c r="D1491" s="106" t="s">
        <v>6507</v>
      </c>
      <c r="F1491" s="106" t="s">
        <v>6508</v>
      </c>
      <c r="G1491" s="106" t="s">
        <v>6509</v>
      </c>
      <c r="H1491" s="106" t="s">
        <v>6190</v>
      </c>
      <c r="I1491" s="106" t="s">
        <v>6510</v>
      </c>
      <c r="J1491" s="106" t="s">
        <v>83</v>
      </c>
      <c r="K1491" s="106" t="s">
        <v>85</v>
      </c>
      <c r="N1491" s="106" t="s">
        <v>85</v>
      </c>
      <c r="Q1491" s="106" t="s">
        <v>35</v>
      </c>
      <c r="R1491" s="107">
        <v>38623</v>
      </c>
      <c r="S1491" s="106" t="s">
        <v>35</v>
      </c>
      <c r="T1491" s="107">
        <v>39503</v>
      </c>
      <c r="U1491" s="106" t="s">
        <v>85</v>
      </c>
      <c r="X1491" s="106" t="s">
        <v>85</v>
      </c>
      <c r="AA1491" s="106" t="s">
        <v>86</v>
      </c>
    </row>
    <row r="1492" spans="1:27" x14ac:dyDescent="0.25">
      <c r="A1492" s="106" t="s">
        <v>5372</v>
      </c>
      <c r="B1492" s="106" t="s">
        <v>6190</v>
      </c>
      <c r="C1492" s="106" t="s">
        <v>6511</v>
      </c>
      <c r="D1492" s="106" t="s">
        <v>6512</v>
      </c>
      <c r="E1492" s="106" t="s">
        <v>641</v>
      </c>
      <c r="F1492" s="106" t="s">
        <v>6513</v>
      </c>
      <c r="G1492" s="106" t="s">
        <v>6514</v>
      </c>
      <c r="H1492" s="106" t="s">
        <v>6190</v>
      </c>
      <c r="I1492" s="106" t="s">
        <v>6515</v>
      </c>
      <c r="J1492" s="106" t="s">
        <v>105</v>
      </c>
      <c r="K1492" s="106" t="s">
        <v>85</v>
      </c>
      <c r="N1492" s="106" t="s">
        <v>85</v>
      </c>
      <c r="Q1492" s="106" t="s">
        <v>35</v>
      </c>
      <c r="R1492" s="107">
        <v>40987</v>
      </c>
      <c r="S1492" s="106" t="s">
        <v>35</v>
      </c>
      <c r="T1492" s="107">
        <v>40987</v>
      </c>
      <c r="U1492" s="106" t="s">
        <v>85</v>
      </c>
      <c r="X1492" s="106" t="s">
        <v>85</v>
      </c>
      <c r="AA1492" s="106" t="s">
        <v>86</v>
      </c>
    </row>
    <row r="1493" spans="1:27" x14ac:dyDescent="0.25">
      <c r="A1493" s="106" t="s">
        <v>5372</v>
      </c>
      <c r="B1493" s="106" t="s">
        <v>6190</v>
      </c>
      <c r="C1493" s="106" t="s">
        <v>6516</v>
      </c>
      <c r="D1493" s="106" t="s">
        <v>6517</v>
      </c>
      <c r="F1493" s="106" t="s">
        <v>6518</v>
      </c>
      <c r="G1493" s="106" t="s">
        <v>6519</v>
      </c>
      <c r="H1493" s="106" t="s">
        <v>6190</v>
      </c>
      <c r="I1493" s="106" t="s">
        <v>6520</v>
      </c>
      <c r="J1493" s="106" t="s">
        <v>116</v>
      </c>
      <c r="K1493" s="106" t="s">
        <v>84</v>
      </c>
      <c r="M1493" s="107">
        <v>38762</v>
      </c>
      <c r="N1493" s="106" t="s">
        <v>84</v>
      </c>
      <c r="O1493" s="106" t="s">
        <v>39</v>
      </c>
      <c r="P1493" s="107">
        <v>40770</v>
      </c>
      <c r="Q1493" s="106" t="s">
        <v>35</v>
      </c>
      <c r="R1493" s="107">
        <v>37159</v>
      </c>
      <c r="S1493" s="106" t="s">
        <v>35</v>
      </c>
      <c r="T1493" s="107">
        <v>37159</v>
      </c>
      <c r="U1493" s="106" t="s">
        <v>84</v>
      </c>
      <c r="V1493" s="106" t="s">
        <v>35</v>
      </c>
      <c r="W1493" s="107">
        <v>40770</v>
      </c>
      <c r="X1493" s="106" t="s">
        <v>85</v>
      </c>
      <c r="AA1493" s="106" t="s">
        <v>86</v>
      </c>
    </row>
    <row r="1494" spans="1:27" x14ac:dyDescent="0.25">
      <c r="A1494" s="106" t="s">
        <v>5372</v>
      </c>
      <c r="B1494" s="106" t="s">
        <v>6190</v>
      </c>
      <c r="C1494" s="106" t="s">
        <v>6521</v>
      </c>
      <c r="D1494" s="106" t="s">
        <v>6522</v>
      </c>
      <c r="E1494" s="106" t="s">
        <v>1862</v>
      </c>
      <c r="F1494" s="106" t="s">
        <v>6523</v>
      </c>
      <c r="G1494" s="106" t="s">
        <v>6524</v>
      </c>
      <c r="H1494" s="106" t="s">
        <v>6190</v>
      </c>
      <c r="I1494" s="106" t="s">
        <v>6525</v>
      </c>
      <c r="J1494" s="106" t="s">
        <v>83</v>
      </c>
      <c r="K1494" s="106" t="s">
        <v>84</v>
      </c>
      <c r="M1494" s="107">
        <v>40448</v>
      </c>
      <c r="N1494" s="106" t="s">
        <v>84</v>
      </c>
      <c r="O1494" s="106" t="s">
        <v>39</v>
      </c>
      <c r="P1494" s="107">
        <v>40448</v>
      </c>
      <c r="Q1494" s="106" t="s">
        <v>35</v>
      </c>
      <c r="R1494" s="107">
        <v>38293</v>
      </c>
      <c r="S1494" s="106" t="s">
        <v>35</v>
      </c>
      <c r="T1494" s="107">
        <v>38293</v>
      </c>
      <c r="U1494" s="106" t="s">
        <v>85</v>
      </c>
      <c r="X1494" s="106" t="s">
        <v>85</v>
      </c>
      <c r="AA1494" s="106" t="s">
        <v>86</v>
      </c>
    </row>
    <row r="1495" spans="1:27" x14ac:dyDescent="0.25">
      <c r="A1495" s="106" t="s">
        <v>5372</v>
      </c>
      <c r="B1495" s="106" t="s">
        <v>6190</v>
      </c>
      <c r="C1495" s="106" t="s">
        <v>6526</v>
      </c>
      <c r="D1495" s="106" t="s">
        <v>5114</v>
      </c>
      <c r="F1495" s="106" t="s">
        <v>6527</v>
      </c>
      <c r="G1495" s="106" t="s">
        <v>6223</v>
      </c>
      <c r="H1495" s="106" t="s">
        <v>6190</v>
      </c>
      <c r="I1495" s="106" t="s">
        <v>6224</v>
      </c>
      <c r="J1495" s="106" t="s">
        <v>116</v>
      </c>
      <c r="K1495" s="106" t="s">
        <v>85</v>
      </c>
      <c r="N1495" s="106" t="s">
        <v>85</v>
      </c>
      <c r="Q1495" s="106" t="s">
        <v>35</v>
      </c>
      <c r="R1495" s="107">
        <v>37134</v>
      </c>
      <c r="S1495" s="106" t="s">
        <v>35</v>
      </c>
      <c r="T1495" s="107">
        <v>37134</v>
      </c>
      <c r="U1495" s="106" t="s">
        <v>85</v>
      </c>
      <c r="X1495" s="106" t="s">
        <v>85</v>
      </c>
      <c r="AA1495" s="106" t="s">
        <v>86</v>
      </c>
    </row>
    <row r="1496" spans="1:27" x14ac:dyDescent="0.25">
      <c r="A1496" s="106" t="s">
        <v>5372</v>
      </c>
      <c r="B1496" s="106" t="s">
        <v>6190</v>
      </c>
      <c r="C1496" s="106" t="s">
        <v>6528</v>
      </c>
      <c r="D1496" s="106" t="s">
        <v>6529</v>
      </c>
      <c r="F1496" s="106" t="s">
        <v>6530</v>
      </c>
      <c r="G1496" s="106" t="s">
        <v>3887</v>
      </c>
      <c r="H1496" s="106" t="s">
        <v>6190</v>
      </c>
      <c r="I1496" s="106" t="s">
        <v>6531</v>
      </c>
      <c r="J1496" s="106" t="s">
        <v>83</v>
      </c>
      <c r="K1496" s="106" t="s">
        <v>85</v>
      </c>
      <c r="N1496" s="106" t="s">
        <v>85</v>
      </c>
      <c r="Q1496" s="106" t="s">
        <v>35</v>
      </c>
      <c r="R1496" s="107">
        <v>36431</v>
      </c>
      <c r="S1496" s="106" t="s">
        <v>35</v>
      </c>
      <c r="T1496" s="107">
        <v>39503</v>
      </c>
      <c r="U1496" s="106" t="s">
        <v>85</v>
      </c>
      <c r="X1496" s="106" t="s">
        <v>85</v>
      </c>
      <c r="AA1496" s="106" t="s">
        <v>86</v>
      </c>
    </row>
    <row r="1497" spans="1:27" x14ac:dyDescent="0.25">
      <c r="A1497" s="106" t="s">
        <v>5372</v>
      </c>
      <c r="B1497" s="106" t="s">
        <v>6190</v>
      </c>
      <c r="C1497" s="106" t="s">
        <v>6532</v>
      </c>
      <c r="D1497" s="106" t="s">
        <v>6533</v>
      </c>
      <c r="F1497" s="106" t="s">
        <v>6534</v>
      </c>
      <c r="G1497" s="106" t="s">
        <v>6455</v>
      </c>
      <c r="H1497" s="106" t="s">
        <v>6190</v>
      </c>
      <c r="I1497" s="106" t="s">
        <v>6456</v>
      </c>
      <c r="J1497" s="106" t="s">
        <v>83</v>
      </c>
      <c r="K1497" s="106" t="s">
        <v>84</v>
      </c>
      <c r="M1497" s="107">
        <v>37694</v>
      </c>
      <c r="N1497" s="106" t="s">
        <v>84</v>
      </c>
      <c r="O1497" s="106" t="s">
        <v>39</v>
      </c>
      <c r="P1497" s="107">
        <v>40828</v>
      </c>
      <c r="Q1497" s="106" t="s">
        <v>35</v>
      </c>
      <c r="R1497" s="107">
        <v>37519</v>
      </c>
      <c r="S1497" s="106" t="s">
        <v>35</v>
      </c>
      <c r="T1497" s="107">
        <v>37519</v>
      </c>
      <c r="U1497" s="106" t="s">
        <v>84</v>
      </c>
      <c r="V1497" s="106" t="s">
        <v>35</v>
      </c>
      <c r="W1497" s="107">
        <v>44278</v>
      </c>
      <c r="X1497" s="106" t="s">
        <v>84</v>
      </c>
      <c r="Y1497" s="106" t="s">
        <v>43</v>
      </c>
      <c r="Z1497" s="107">
        <v>40828</v>
      </c>
      <c r="AA1497" s="106" t="s">
        <v>86</v>
      </c>
    </row>
    <row r="1498" spans="1:27" x14ac:dyDescent="0.25">
      <c r="A1498" s="106" t="s">
        <v>5372</v>
      </c>
      <c r="B1498" s="106" t="s">
        <v>6190</v>
      </c>
      <c r="C1498" s="106" t="s">
        <v>6535</v>
      </c>
      <c r="D1498" s="106" t="s">
        <v>6536</v>
      </c>
      <c r="F1498" s="106" t="s">
        <v>6537</v>
      </c>
      <c r="G1498" s="106" t="s">
        <v>6415</v>
      </c>
      <c r="H1498" s="106" t="s">
        <v>6190</v>
      </c>
      <c r="I1498" s="106" t="s">
        <v>6416</v>
      </c>
      <c r="J1498" s="106" t="s">
        <v>83</v>
      </c>
      <c r="K1498" s="106" t="s">
        <v>84</v>
      </c>
      <c r="M1498" s="107">
        <v>34011</v>
      </c>
      <c r="N1498" s="106" t="s">
        <v>85</v>
      </c>
      <c r="Q1498" s="106" t="s">
        <v>35</v>
      </c>
      <c r="R1498" s="107">
        <v>38625</v>
      </c>
      <c r="S1498" s="106" t="s">
        <v>350</v>
      </c>
      <c r="T1498" s="107">
        <v>38625</v>
      </c>
      <c r="U1498" s="106" t="s">
        <v>85</v>
      </c>
      <c r="X1498" s="106" t="s">
        <v>85</v>
      </c>
      <c r="AA1498" s="106" t="s">
        <v>86</v>
      </c>
    </row>
    <row r="1499" spans="1:27" x14ac:dyDescent="0.25">
      <c r="A1499" s="106" t="s">
        <v>5372</v>
      </c>
      <c r="B1499" s="106" t="s">
        <v>6190</v>
      </c>
      <c r="C1499" s="106" t="s">
        <v>6538</v>
      </c>
      <c r="D1499" s="106" t="s">
        <v>6539</v>
      </c>
      <c r="F1499" s="106" t="s">
        <v>6540</v>
      </c>
      <c r="G1499" s="106" t="s">
        <v>6541</v>
      </c>
      <c r="H1499" s="106" t="s">
        <v>6190</v>
      </c>
      <c r="I1499" s="106" t="s">
        <v>6542</v>
      </c>
      <c r="J1499" s="106" t="s">
        <v>105</v>
      </c>
      <c r="K1499" s="106" t="s">
        <v>84</v>
      </c>
      <c r="M1499" s="107">
        <v>40962</v>
      </c>
      <c r="N1499" s="106" t="s">
        <v>84</v>
      </c>
      <c r="O1499" s="106" t="s">
        <v>39</v>
      </c>
      <c r="P1499" s="107">
        <v>42234</v>
      </c>
      <c r="Q1499" s="106" t="s">
        <v>35</v>
      </c>
      <c r="R1499" s="107">
        <v>35678</v>
      </c>
      <c r="S1499" s="106" t="s">
        <v>35</v>
      </c>
      <c r="T1499" s="107">
        <v>36371</v>
      </c>
      <c r="U1499" s="106" t="s">
        <v>84</v>
      </c>
      <c r="V1499" s="106" t="s">
        <v>35</v>
      </c>
      <c r="W1499" s="107">
        <v>43852</v>
      </c>
      <c r="X1499" s="106" t="s">
        <v>84</v>
      </c>
      <c r="Y1499" s="106" t="s">
        <v>42</v>
      </c>
      <c r="Z1499" s="107">
        <v>42621</v>
      </c>
      <c r="AA1499" s="106" t="s">
        <v>86</v>
      </c>
    </row>
    <row r="1500" spans="1:27" x14ac:dyDescent="0.25">
      <c r="A1500" s="106" t="s">
        <v>5372</v>
      </c>
      <c r="B1500" s="106" t="s">
        <v>6190</v>
      </c>
      <c r="C1500" s="106" t="s">
        <v>6543</v>
      </c>
      <c r="D1500" s="106" t="s">
        <v>6544</v>
      </c>
      <c r="F1500" s="106" t="s">
        <v>6545</v>
      </c>
      <c r="G1500" s="106" t="s">
        <v>6546</v>
      </c>
      <c r="H1500" s="106" t="s">
        <v>6190</v>
      </c>
      <c r="I1500" s="106" t="s">
        <v>6547</v>
      </c>
      <c r="J1500" s="106" t="s">
        <v>83</v>
      </c>
      <c r="K1500" s="106" t="s">
        <v>84</v>
      </c>
      <c r="M1500" s="107">
        <v>39896</v>
      </c>
      <c r="N1500" s="106" t="s">
        <v>84</v>
      </c>
      <c r="O1500" s="106" t="s">
        <v>39</v>
      </c>
      <c r="P1500" s="107">
        <v>39896</v>
      </c>
      <c r="Q1500" s="106" t="s">
        <v>35</v>
      </c>
      <c r="R1500" s="107">
        <v>35142</v>
      </c>
      <c r="S1500" s="106" t="s">
        <v>35</v>
      </c>
      <c r="T1500" s="107">
        <v>37518</v>
      </c>
      <c r="U1500" s="106" t="s">
        <v>85</v>
      </c>
      <c r="X1500" s="106" t="s">
        <v>85</v>
      </c>
      <c r="AA1500" s="106" t="s">
        <v>86</v>
      </c>
    </row>
    <row r="1501" spans="1:27" x14ac:dyDescent="0.25">
      <c r="A1501" s="106" t="s">
        <v>5372</v>
      </c>
      <c r="B1501" s="106" t="s">
        <v>6548</v>
      </c>
      <c r="C1501" s="106" t="s">
        <v>6549</v>
      </c>
      <c r="D1501" s="106" t="s">
        <v>6550</v>
      </c>
      <c r="F1501" s="106" t="s">
        <v>6551</v>
      </c>
      <c r="G1501" s="106" t="s">
        <v>6552</v>
      </c>
      <c r="H1501" s="106" t="s">
        <v>6548</v>
      </c>
      <c r="I1501" s="106" t="s">
        <v>6553</v>
      </c>
      <c r="J1501" s="106" t="s">
        <v>83</v>
      </c>
      <c r="K1501" s="106" t="s">
        <v>84</v>
      </c>
      <c r="M1501" s="107">
        <v>39707</v>
      </c>
      <c r="N1501" s="106" t="s">
        <v>84</v>
      </c>
      <c r="O1501" s="106" t="s">
        <v>37</v>
      </c>
      <c r="P1501" s="107">
        <v>39707</v>
      </c>
      <c r="Q1501" s="106" t="s">
        <v>35</v>
      </c>
      <c r="R1501" s="107">
        <v>38835</v>
      </c>
      <c r="S1501" s="106" t="s">
        <v>35</v>
      </c>
      <c r="T1501" s="107">
        <v>38835</v>
      </c>
      <c r="U1501" s="106" t="s">
        <v>84</v>
      </c>
      <c r="V1501" s="106" t="s">
        <v>35</v>
      </c>
      <c r="W1501" s="107">
        <v>41334</v>
      </c>
      <c r="X1501" s="106" t="s">
        <v>84</v>
      </c>
      <c r="Y1501" s="106" t="s">
        <v>36</v>
      </c>
      <c r="Z1501" s="107">
        <v>42269</v>
      </c>
      <c r="AA1501" s="106" t="s">
        <v>86</v>
      </c>
    </row>
    <row r="1502" spans="1:27" x14ac:dyDescent="0.25">
      <c r="A1502" s="106" t="s">
        <v>5372</v>
      </c>
      <c r="B1502" s="106" t="s">
        <v>6548</v>
      </c>
      <c r="C1502" s="106" t="s">
        <v>6554</v>
      </c>
      <c r="D1502" s="106" t="s">
        <v>6555</v>
      </c>
      <c r="F1502" s="106" t="s">
        <v>6556</v>
      </c>
      <c r="G1502" s="106" t="s">
        <v>1572</v>
      </c>
      <c r="H1502" s="106" t="s">
        <v>6548</v>
      </c>
      <c r="I1502" s="106" t="s">
        <v>6557</v>
      </c>
      <c r="J1502" s="106" t="s">
        <v>116</v>
      </c>
      <c r="K1502" s="106" t="s">
        <v>84</v>
      </c>
      <c r="M1502" s="107">
        <v>40450</v>
      </c>
      <c r="N1502" s="106" t="s">
        <v>84</v>
      </c>
      <c r="O1502" s="106" t="s">
        <v>39</v>
      </c>
      <c r="P1502" s="107">
        <v>40864</v>
      </c>
      <c r="Q1502" s="106" t="s">
        <v>35</v>
      </c>
      <c r="R1502" s="107">
        <v>40450</v>
      </c>
      <c r="S1502" s="106" t="s">
        <v>35</v>
      </c>
      <c r="T1502" s="107">
        <v>40450</v>
      </c>
      <c r="U1502" s="106" t="s">
        <v>84</v>
      </c>
      <c r="V1502" s="106" t="s">
        <v>35</v>
      </c>
      <c r="W1502" s="107">
        <v>41170</v>
      </c>
      <c r="X1502" s="106" t="s">
        <v>84</v>
      </c>
      <c r="Y1502" s="106" t="s">
        <v>44</v>
      </c>
      <c r="Z1502" s="107">
        <v>40864</v>
      </c>
      <c r="AA1502" s="106" t="s">
        <v>86</v>
      </c>
    </row>
    <row r="1503" spans="1:27" x14ac:dyDescent="0.25">
      <c r="A1503" s="106" t="s">
        <v>5372</v>
      </c>
      <c r="B1503" s="106" t="s">
        <v>6548</v>
      </c>
      <c r="C1503" s="106" t="s">
        <v>6558</v>
      </c>
      <c r="D1503" s="106" t="s">
        <v>6559</v>
      </c>
      <c r="F1503" s="106" t="s">
        <v>6560</v>
      </c>
      <c r="G1503" s="106" t="s">
        <v>6552</v>
      </c>
      <c r="H1503" s="106" t="s">
        <v>6548</v>
      </c>
      <c r="I1503" s="106" t="s">
        <v>6553</v>
      </c>
      <c r="J1503" s="106" t="s">
        <v>83</v>
      </c>
      <c r="K1503" s="106" t="s">
        <v>85</v>
      </c>
      <c r="N1503" s="106" t="s">
        <v>85</v>
      </c>
      <c r="Q1503" s="106" t="s">
        <v>35</v>
      </c>
      <c r="R1503" s="107">
        <v>36641</v>
      </c>
      <c r="S1503" s="106" t="s">
        <v>35</v>
      </c>
      <c r="T1503" s="107">
        <v>41512</v>
      </c>
      <c r="U1503" s="106" t="s">
        <v>85</v>
      </c>
      <c r="X1503" s="106" t="s">
        <v>85</v>
      </c>
      <c r="AA1503" s="106" t="s">
        <v>86</v>
      </c>
    </row>
    <row r="1504" spans="1:27" x14ac:dyDescent="0.25">
      <c r="A1504" s="106" t="s">
        <v>5372</v>
      </c>
      <c r="B1504" s="106" t="s">
        <v>6548</v>
      </c>
      <c r="C1504" s="106" t="s">
        <v>6561</v>
      </c>
      <c r="D1504" s="106" t="s">
        <v>6562</v>
      </c>
      <c r="F1504" s="106" t="s">
        <v>6563</v>
      </c>
      <c r="G1504" s="106" t="s">
        <v>6564</v>
      </c>
      <c r="H1504" s="106" t="s">
        <v>6548</v>
      </c>
      <c r="I1504" s="106" t="s">
        <v>6565</v>
      </c>
      <c r="J1504" s="106" t="s">
        <v>116</v>
      </c>
      <c r="K1504" s="106" t="s">
        <v>84</v>
      </c>
      <c r="M1504" s="107">
        <v>40548</v>
      </c>
      <c r="N1504" s="106" t="s">
        <v>84</v>
      </c>
      <c r="O1504" s="106" t="s">
        <v>39</v>
      </c>
      <c r="P1504" s="107">
        <v>41033</v>
      </c>
      <c r="Q1504" s="106" t="s">
        <v>35</v>
      </c>
      <c r="R1504" s="107">
        <v>40814</v>
      </c>
      <c r="S1504" s="106" t="s">
        <v>35</v>
      </c>
      <c r="T1504" s="107">
        <v>40814</v>
      </c>
      <c r="U1504" s="106" t="s">
        <v>84</v>
      </c>
      <c r="V1504" s="106" t="s">
        <v>35</v>
      </c>
      <c r="W1504" s="107">
        <v>42599</v>
      </c>
      <c r="X1504" s="106" t="s">
        <v>84</v>
      </c>
      <c r="Y1504" s="106" t="s">
        <v>42</v>
      </c>
      <c r="Z1504" s="107">
        <v>42599</v>
      </c>
      <c r="AA1504" s="106" t="s">
        <v>86</v>
      </c>
    </row>
    <row r="1505" spans="1:27" x14ac:dyDescent="0.25">
      <c r="A1505" s="106" t="s">
        <v>5372</v>
      </c>
      <c r="B1505" s="106" t="s">
        <v>6548</v>
      </c>
      <c r="C1505" s="106" t="s">
        <v>6566</v>
      </c>
      <c r="D1505" s="106" t="s">
        <v>6567</v>
      </c>
      <c r="F1505" s="106" t="s">
        <v>6568</v>
      </c>
      <c r="G1505" s="106" t="s">
        <v>6564</v>
      </c>
      <c r="H1505" s="106" t="s">
        <v>6548</v>
      </c>
      <c r="I1505" s="106" t="s">
        <v>6565</v>
      </c>
      <c r="J1505" s="106" t="s">
        <v>116</v>
      </c>
      <c r="K1505" s="106" t="s">
        <v>84</v>
      </c>
      <c r="M1505" s="107">
        <v>39863</v>
      </c>
      <c r="N1505" s="106" t="s">
        <v>84</v>
      </c>
      <c r="O1505" s="106" t="s">
        <v>39</v>
      </c>
      <c r="P1505" s="107">
        <v>39863</v>
      </c>
      <c r="Q1505" s="106" t="s">
        <v>35</v>
      </c>
      <c r="R1505" s="107">
        <v>39863</v>
      </c>
      <c r="S1505" s="106" t="s">
        <v>35</v>
      </c>
      <c r="T1505" s="107">
        <v>39863</v>
      </c>
      <c r="U1505" s="106" t="s">
        <v>85</v>
      </c>
      <c r="X1505" s="106" t="s">
        <v>84</v>
      </c>
      <c r="Y1505" s="106" t="s">
        <v>42</v>
      </c>
      <c r="Z1505" s="107">
        <v>43007</v>
      </c>
      <c r="AA1505" s="106" t="s">
        <v>86</v>
      </c>
    </row>
    <row r="1506" spans="1:27" x14ac:dyDescent="0.25">
      <c r="A1506" s="106" t="s">
        <v>5372</v>
      </c>
      <c r="B1506" s="106" t="s">
        <v>6548</v>
      </c>
      <c r="C1506" s="106" t="s">
        <v>6569</v>
      </c>
      <c r="D1506" s="106" t="s">
        <v>6570</v>
      </c>
      <c r="F1506" s="106" t="s">
        <v>6571</v>
      </c>
      <c r="G1506" s="106" t="s">
        <v>6572</v>
      </c>
      <c r="H1506" s="106" t="s">
        <v>6548</v>
      </c>
      <c r="I1506" s="106" t="s">
        <v>6573</v>
      </c>
      <c r="J1506" s="106" t="s">
        <v>83</v>
      </c>
      <c r="K1506" s="106" t="s">
        <v>84</v>
      </c>
      <c r="M1506" s="107">
        <v>40802</v>
      </c>
      <c r="N1506" s="106" t="s">
        <v>85</v>
      </c>
      <c r="Q1506" s="106" t="s">
        <v>35</v>
      </c>
      <c r="R1506" s="107">
        <v>38258</v>
      </c>
      <c r="S1506" s="106" t="s">
        <v>35</v>
      </c>
      <c r="T1506" s="107">
        <v>38644</v>
      </c>
      <c r="U1506" s="106" t="s">
        <v>85</v>
      </c>
      <c r="X1506" s="106" t="s">
        <v>85</v>
      </c>
      <c r="AA1506" s="106" t="s">
        <v>86</v>
      </c>
    </row>
    <row r="1507" spans="1:27" x14ac:dyDescent="0.25">
      <c r="A1507" s="106" t="s">
        <v>5372</v>
      </c>
      <c r="B1507" s="106" t="s">
        <v>6548</v>
      </c>
      <c r="C1507" s="106" t="s">
        <v>6574</v>
      </c>
      <c r="D1507" s="106" t="s">
        <v>6575</v>
      </c>
      <c r="F1507" s="106" t="s">
        <v>6576</v>
      </c>
      <c r="G1507" s="106" t="s">
        <v>6552</v>
      </c>
      <c r="H1507" s="106" t="s">
        <v>6548</v>
      </c>
      <c r="I1507" s="106" t="s">
        <v>6553</v>
      </c>
      <c r="J1507" s="106" t="s">
        <v>83</v>
      </c>
      <c r="K1507" s="106" t="s">
        <v>85</v>
      </c>
      <c r="N1507" s="106" t="s">
        <v>85</v>
      </c>
      <c r="Q1507" s="106" t="s">
        <v>35</v>
      </c>
      <c r="R1507" s="107">
        <v>34971</v>
      </c>
      <c r="S1507" s="106" t="s">
        <v>35</v>
      </c>
      <c r="T1507" s="107">
        <v>34971</v>
      </c>
      <c r="U1507" s="106" t="s">
        <v>85</v>
      </c>
      <c r="X1507" s="106" t="s">
        <v>85</v>
      </c>
      <c r="AA1507" s="106" t="s">
        <v>86</v>
      </c>
    </row>
    <row r="1508" spans="1:27" x14ac:dyDescent="0.25">
      <c r="A1508" s="106" t="s">
        <v>5372</v>
      </c>
      <c r="B1508" s="106" t="s">
        <v>6548</v>
      </c>
      <c r="C1508" s="106" t="s">
        <v>6577</v>
      </c>
      <c r="D1508" s="106" t="s">
        <v>785</v>
      </c>
      <c r="F1508" s="106" t="s">
        <v>6578</v>
      </c>
      <c r="G1508" s="106" t="s">
        <v>6572</v>
      </c>
      <c r="H1508" s="106" t="s">
        <v>6548</v>
      </c>
      <c r="I1508" s="106" t="s">
        <v>6579</v>
      </c>
      <c r="K1508" s="106" t="s">
        <v>85</v>
      </c>
      <c r="N1508" s="106" t="s">
        <v>85</v>
      </c>
      <c r="U1508" s="106" t="s">
        <v>85</v>
      </c>
      <c r="X1508" s="106" t="s">
        <v>85</v>
      </c>
      <c r="AA1508" s="106" t="s">
        <v>86</v>
      </c>
    </row>
    <row r="1509" spans="1:27" x14ac:dyDescent="0.25">
      <c r="A1509" s="106" t="s">
        <v>5372</v>
      </c>
      <c r="B1509" s="106" t="s">
        <v>6548</v>
      </c>
      <c r="C1509" s="106" t="s">
        <v>6580</v>
      </c>
      <c r="D1509" s="106" t="s">
        <v>6581</v>
      </c>
      <c r="E1509" s="106" t="s">
        <v>641</v>
      </c>
      <c r="F1509" s="106" t="s">
        <v>6582</v>
      </c>
      <c r="G1509" s="106" t="s">
        <v>1249</v>
      </c>
      <c r="H1509" s="106" t="s">
        <v>6548</v>
      </c>
      <c r="I1509" s="106" t="s">
        <v>6583</v>
      </c>
      <c r="J1509" s="106" t="s">
        <v>83</v>
      </c>
      <c r="K1509" s="106" t="s">
        <v>84</v>
      </c>
      <c r="M1509" s="107">
        <v>45062</v>
      </c>
      <c r="N1509" s="106" t="s">
        <v>85</v>
      </c>
      <c r="Q1509" s="106" t="s">
        <v>35</v>
      </c>
      <c r="R1509" s="107">
        <v>37883</v>
      </c>
      <c r="S1509" s="106" t="s">
        <v>35</v>
      </c>
      <c r="T1509" s="107">
        <v>37495</v>
      </c>
      <c r="U1509" s="106" t="s">
        <v>85</v>
      </c>
      <c r="X1509" s="106" t="s">
        <v>85</v>
      </c>
      <c r="AA1509" s="106" t="s">
        <v>86</v>
      </c>
    </row>
    <row r="1510" spans="1:27" x14ac:dyDescent="0.25">
      <c r="A1510" s="106" t="s">
        <v>5372</v>
      </c>
      <c r="B1510" s="106" t="s">
        <v>6548</v>
      </c>
      <c r="C1510" s="106" t="s">
        <v>6584</v>
      </c>
      <c r="D1510" s="106" t="s">
        <v>6585</v>
      </c>
      <c r="E1510" s="106" t="s">
        <v>641</v>
      </c>
      <c r="F1510" s="106" t="s">
        <v>6586</v>
      </c>
      <c r="G1510" s="106" t="s">
        <v>6587</v>
      </c>
      <c r="H1510" s="106" t="s">
        <v>6548</v>
      </c>
      <c r="I1510" s="106" t="s">
        <v>6588</v>
      </c>
      <c r="J1510" s="106" t="s">
        <v>83</v>
      </c>
      <c r="K1510" s="106" t="s">
        <v>84</v>
      </c>
      <c r="M1510" s="107">
        <v>38989</v>
      </c>
      <c r="N1510" s="106" t="s">
        <v>84</v>
      </c>
      <c r="O1510" s="106" t="s">
        <v>39</v>
      </c>
      <c r="P1510" s="107">
        <v>39248</v>
      </c>
      <c r="Q1510" s="106" t="s">
        <v>35</v>
      </c>
      <c r="R1510" s="107">
        <v>38225</v>
      </c>
      <c r="S1510" s="106" t="s">
        <v>35</v>
      </c>
      <c r="T1510" s="107">
        <v>37497</v>
      </c>
      <c r="U1510" s="106" t="s">
        <v>84</v>
      </c>
      <c r="V1510" s="106" t="s">
        <v>35</v>
      </c>
      <c r="W1510" s="107">
        <v>41358</v>
      </c>
      <c r="X1510" s="106" t="s">
        <v>84</v>
      </c>
      <c r="Y1510" s="106" t="s">
        <v>42</v>
      </c>
      <c r="Z1510" s="107">
        <v>43733</v>
      </c>
      <c r="AA1510" s="106" t="s">
        <v>86</v>
      </c>
    </row>
    <row r="1511" spans="1:27" x14ac:dyDescent="0.25">
      <c r="A1511" s="106" t="s">
        <v>5372</v>
      </c>
      <c r="B1511" s="106" t="s">
        <v>6548</v>
      </c>
      <c r="C1511" s="106" t="s">
        <v>6589</v>
      </c>
      <c r="D1511" s="106" t="s">
        <v>6590</v>
      </c>
      <c r="F1511" s="106" t="s">
        <v>6591</v>
      </c>
      <c r="G1511" s="106" t="s">
        <v>6587</v>
      </c>
      <c r="H1511" s="106" t="s">
        <v>6548</v>
      </c>
      <c r="I1511" s="106" t="s">
        <v>6592</v>
      </c>
      <c r="J1511" s="106" t="s">
        <v>116</v>
      </c>
      <c r="K1511" s="106" t="s">
        <v>84</v>
      </c>
      <c r="M1511" s="107">
        <v>39889</v>
      </c>
      <c r="N1511" s="106" t="s">
        <v>84</v>
      </c>
      <c r="O1511" s="106" t="s">
        <v>37</v>
      </c>
      <c r="P1511" s="107">
        <v>39889</v>
      </c>
      <c r="Q1511" s="106" t="s">
        <v>35</v>
      </c>
      <c r="R1511" s="107">
        <v>39889</v>
      </c>
      <c r="S1511" s="106" t="s">
        <v>35</v>
      </c>
      <c r="T1511" s="107">
        <v>39889</v>
      </c>
      <c r="U1511" s="106" t="s">
        <v>84</v>
      </c>
      <c r="V1511" s="106" t="s">
        <v>35</v>
      </c>
      <c r="W1511" s="107">
        <v>41340</v>
      </c>
      <c r="X1511" s="106" t="s">
        <v>85</v>
      </c>
      <c r="AA1511" s="106" t="s">
        <v>86</v>
      </c>
    </row>
    <row r="1512" spans="1:27" x14ac:dyDescent="0.25">
      <c r="A1512" s="106" t="s">
        <v>5372</v>
      </c>
      <c r="B1512" s="106" t="s">
        <v>6548</v>
      </c>
      <c r="C1512" s="106" t="s">
        <v>6593</v>
      </c>
      <c r="D1512" s="106" t="s">
        <v>6594</v>
      </c>
      <c r="F1512" s="106" t="s">
        <v>6595</v>
      </c>
      <c r="G1512" s="106" t="s">
        <v>6564</v>
      </c>
      <c r="H1512" s="106" t="s">
        <v>6548</v>
      </c>
      <c r="I1512" s="106" t="s">
        <v>6565</v>
      </c>
      <c r="J1512" s="106" t="s">
        <v>83</v>
      </c>
      <c r="K1512" s="106" t="s">
        <v>85</v>
      </c>
      <c r="N1512" s="106" t="s">
        <v>85</v>
      </c>
      <c r="Q1512" s="106" t="s">
        <v>35</v>
      </c>
      <c r="R1512" s="107">
        <v>41907</v>
      </c>
      <c r="S1512" s="106" t="s">
        <v>35</v>
      </c>
      <c r="T1512" s="107">
        <v>37473</v>
      </c>
      <c r="U1512" s="106" t="s">
        <v>85</v>
      </c>
      <c r="X1512" s="106" t="s">
        <v>85</v>
      </c>
      <c r="AA1512" s="106" t="s">
        <v>86</v>
      </c>
    </row>
    <row r="1513" spans="1:27" x14ac:dyDescent="0.25">
      <c r="A1513" s="106" t="s">
        <v>5372</v>
      </c>
      <c r="B1513" s="106" t="s">
        <v>6548</v>
      </c>
      <c r="C1513" s="106" t="s">
        <v>6596</v>
      </c>
      <c r="D1513" s="106" t="s">
        <v>6597</v>
      </c>
      <c r="F1513" s="106" t="s">
        <v>6598</v>
      </c>
      <c r="G1513" s="106" t="s">
        <v>6599</v>
      </c>
      <c r="H1513" s="106" t="s">
        <v>6548</v>
      </c>
      <c r="I1513" s="106" t="s">
        <v>6600</v>
      </c>
      <c r="J1513" s="106" t="s">
        <v>105</v>
      </c>
      <c r="K1513" s="106" t="s">
        <v>85</v>
      </c>
      <c r="N1513" s="106" t="s">
        <v>85</v>
      </c>
      <c r="Q1513" s="106" t="s">
        <v>35</v>
      </c>
      <c r="R1513" s="107">
        <v>42970</v>
      </c>
      <c r="S1513" s="106" t="s">
        <v>35</v>
      </c>
      <c r="T1513" s="107">
        <v>42970</v>
      </c>
      <c r="U1513" s="106" t="s">
        <v>85</v>
      </c>
      <c r="X1513" s="106" t="s">
        <v>85</v>
      </c>
      <c r="AA1513" s="106" t="s">
        <v>86</v>
      </c>
    </row>
    <row r="1514" spans="1:27" x14ac:dyDescent="0.25">
      <c r="A1514" s="106" t="s">
        <v>5372</v>
      </c>
      <c r="B1514" s="106" t="s">
        <v>6548</v>
      </c>
      <c r="C1514" s="106" t="s">
        <v>6601</v>
      </c>
      <c r="D1514" s="106" t="s">
        <v>6602</v>
      </c>
      <c r="F1514" s="106" t="s">
        <v>6603</v>
      </c>
      <c r="G1514" s="106" t="s">
        <v>6604</v>
      </c>
      <c r="H1514" s="106" t="s">
        <v>6548</v>
      </c>
      <c r="I1514" s="106" t="s">
        <v>6605</v>
      </c>
      <c r="K1514" s="106" t="s">
        <v>84</v>
      </c>
      <c r="M1514" s="107">
        <v>44720</v>
      </c>
      <c r="N1514" s="106" t="s">
        <v>85</v>
      </c>
      <c r="U1514" s="106" t="s">
        <v>85</v>
      </c>
      <c r="X1514" s="106" t="s">
        <v>85</v>
      </c>
      <c r="AA1514" s="106" t="s">
        <v>86</v>
      </c>
    </row>
    <row r="1515" spans="1:27" x14ac:dyDescent="0.25">
      <c r="A1515" s="106" t="s">
        <v>5372</v>
      </c>
      <c r="B1515" s="106" t="s">
        <v>6548</v>
      </c>
      <c r="C1515" s="106" t="s">
        <v>6606</v>
      </c>
      <c r="D1515" s="106" t="s">
        <v>6607</v>
      </c>
      <c r="F1515" s="106" t="s">
        <v>6608</v>
      </c>
      <c r="G1515" s="106" t="s">
        <v>4456</v>
      </c>
      <c r="H1515" s="106" t="s">
        <v>6548</v>
      </c>
      <c r="I1515" s="106" t="s">
        <v>6609</v>
      </c>
      <c r="J1515" s="106" t="s">
        <v>83</v>
      </c>
      <c r="K1515" s="106" t="s">
        <v>84</v>
      </c>
      <c r="M1515" s="107">
        <v>37392</v>
      </c>
      <c r="N1515" s="106" t="s">
        <v>84</v>
      </c>
      <c r="P1515" s="107">
        <v>37659</v>
      </c>
      <c r="Q1515" s="106" t="s">
        <v>35</v>
      </c>
      <c r="R1515" s="107">
        <v>37474</v>
      </c>
      <c r="S1515" s="106" t="s">
        <v>35</v>
      </c>
      <c r="T1515" s="107">
        <v>38443</v>
      </c>
      <c r="U1515" s="106" t="s">
        <v>84</v>
      </c>
      <c r="V1515" s="106" t="s">
        <v>35</v>
      </c>
      <c r="W1515" s="107">
        <v>41366</v>
      </c>
      <c r="X1515" s="106" t="s">
        <v>84</v>
      </c>
      <c r="Y1515" s="106" t="s">
        <v>42</v>
      </c>
      <c r="Z1515" s="107">
        <v>42030</v>
      </c>
      <c r="AA1515" s="106" t="s">
        <v>86</v>
      </c>
    </row>
    <row r="1516" spans="1:27" x14ac:dyDescent="0.25">
      <c r="A1516" s="106" t="s">
        <v>5372</v>
      </c>
      <c r="B1516" s="106" t="s">
        <v>6548</v>
      </c>
      <c r="C1516" s="106" t="s">
        <v>6610</v>
      </c>
      <c r="D1516" s="106" t="s">
        <v>6611</v>
      </c>
      <c r="F1516" s="106" t="s">
        <v>6612</v>
      </c>
      <c r="G1516" s="106" t="s">
        <v>878</v>
      </c>
      <c r="H1516" s="106" t="s">
        <v>6548</v>
      </c>
      <c r="I1516" s="106" t="s">
        <v>6613</v>
      </c>
      <c r="J1516" s="106" t="s">
        <v>83</v>
      </c>
      <c r="K1516" s="106" t="s">
        <v>85</v>
      </c>
      <c r="N1516" s="106" t="s">
        <v>85</v>
      </c>
      <c r="Q1516" s="106" t="s">
        <v>35</v>
      </c>
      <c r="R1516" s="107">
        <v>38245</v>
      </c>
      <c r="S1516" s="106" t="s">
        <v>35</v>
      </c>
      <c r="T1516" s="107">
        <v>38245</v>
      </c>
      <c r="U1516" s="106" t="s">
        <v>85</v>
      </c>
      <c r="X1516" s="106" t="s">
        <v>85</v>
      </c>
      <c r="AA1516" s="106" t="s">
        <v>86</v>
      </c>
    </row>
    <row r="1517" spans="1:27" x14ac:dyDescent="0.25">
      <c r="A1517" s="106" t="s">
        <v>5372</v>
      </c>
      <c r="B1517" s="106" t="s">
        <v>6548</v>
      </c>
      <c r="C1517" s="106" t="s">
        <v>6614</v>
      </c>
      <c r="D1517" s="106" t="s">
        <v>6615</v>
      </c>
      <c r="F1517" s="106" t="s">
        <v>6616</v>
      </c>
      <c r="G1517" s="106" t="s">
        <v>3729</v>
      </c>
      <c r="H1517" s="106" t="s">
        <v>6548</v>
      </c>
      <c r="I1517" s="106" t="s">
        <v>6617</v>
      </c>
      <c r="J1517" s="106" t="s">
        <v>83</v>
      </c>
      <c r="K1517" s="106" t="s">
        <v>84</v>
      </c>
      <c r="M1517" s="107">
        <v>36420</v>
      </c>
      <c r="N1517" s="106" t="s">
        <v>84</v>
      </c>
      <c r="O1517" s="106" t="s">
        <v>39</v>
      </c>
      <c r="P1517" s="107">
        <v>42996</v>
      </c>
      <c r="Q1517" s="106" t="s">
        <v>35</v>
      </c>
      <c r="R1517" s="107">
        <v>38372</v>
      </c>
      <c r="S1517" s="106" t="s">
        <v>35</v>
      </c>
      <c r="T1517" s="107">
        <v>41543</v>
      </c>
      <c r="U1517" s="106" t="s">
        <v>85</v>
      </c>
      <c r="X1517" s="106" t="s">
        <v>85</v>
      </c>
      <c r="AA1517" s="106" t="s">
        <v>86</v>
      </c>
    </row>
    <row r="1518" spans="1:27" x14ac:dyDescent="0.25">
      <c r="A1518" s="106" t="s">
        <v>5372</v>
      </c>
      <c r="B1518" s="106" t="s">
        <v>6548</v>
      </c>
      <c r="C1518" s="106" t="s">
        <v>6618</v>
      </c>
      <c r="D1518" s="106" t="s">
        <v>6615</v>
      </c>
      <c r="F1518" s="106" t="s">
        <v>6619</v>
      </c>
      <c r="G1518" s="106" t="s">
        <v>6620</v>
      </c>
      <c r="H1518" s="106" t="s">
        <v>6548</v>
      </c>
      <c r="I1518" s="106" t="s">
        <v>6621</v>
      </c>
      <c r="J1518" s="106" t="s">
        <v>83</v>
      </c>
      <c r="K1518" s="106" t="s">
        <v>84</v>
      </c>
      <c r="M1518" s="107">
        <v>40049</v>
      </c>
      <c r="N1518" s="106" t="s">
        <v>84</v>
      </c>
      <c r="O1518" s="106" t="s">
        <v>39</v>
      </c>
      <c r="P1518" s="107">
        <v>42643</v>
      </c>
      <c r="Q1518" s="106" t="s">
        <v>35</v>
      </c>
      <c r="R1518" s="107">
        <v>38898</v>
      </c>
      <c r="S1518" s="106" t="s">
        <v>35</v>
      </c>
      <c r="T1518" s="107">
        <v>38898</v>
      </c>
      <c r="U1518" s="106" t="s">
        <v>84</v>
      </c>
      <c r="V1518" s="106" t="s">
        <v>35</v>
      </c>
      <c r="W1518" s="107">
        <v>44426</v>
      </c>
      <c r="X1518" s="106" t="s">
        <v>85</v>
      </c>
      <c r="AA1518" s="106" t="s">
        <v>86</v>
      </c>
    </row>
    <row r="1519" spans="1:27" x14ac:dyDescent="0.25">
      <c r="A1519" s="106" t="s">
        <v>5372</v>
      </c>
      <c r="B1519" s="106" t="s">
        <v>6548</v>
      </c>
      <c r="C1519" s="106" t="s">
        <v>6622</v>
      </c>
      <c r="D1519" s="106" t="s">
        <v>6623</v>
      </c>
      <c r="F1519" s="106" t="s">
        <v>6624</v>
      </c>
      <c r="G1519" s="106" t="s">
        <v>6625</v>
      </c>
      <c r="H1519" s="106" t="s">
        <v>6548</v>
      </c>
      <c r="I1519" s="106" t="s">
        <v>6626</v>
      </c>
      <c r="J1519" s="106" t="s">
        <v>83</v>
      </c>
      <c r="K1519" s="106" t="s">
        <v>85</v>
      </c>
      <c r="N1519" s="106" t="s">
        <v>84</v>
      </c>
      <c r="O1519" s="106" t="s">
        <v>39</v>
      </c>
      <c r="P1519" s="107">
        <v>44095</v>
      </c>
      <c r="Q1519" s="106" t="s">
        <v>35</v>
      </c>
      <c r="R1519" s="107">
        <v>39262</v>
      </c>
      <c r="S1519" s="106" t="s">
        <v>35</v>
      </c>
      <c r="T1519" s="107">
        <v>39262</v>
      </c>
      <c r="U1519" s="106" t="s">
        <v>84</v>
      </c>
      <c r="V1519" s="106" t="s">
        <v>35</v>
      </c>
      <c r="W1519" s="107">
        <v>44417</v>
      </c>
      <c r="X1519" s="106" t="s">
        <v>84</v>
      </c>
      <c r="Y1519" s="106" t="s">
        <v>42</v>
      </c>
      <c r="Z1519" s="107">
        <v>44817</v>
      </c>
      <c r="AA1519" s="106" t="s">
        <v>86</v>
      </c>
    </row>
    <row r="1520" spans="1:27" x14ac:dyDescent="0.25">
      <c r="A1520" s="106" t="s">
        <v>5372</v>
      </c>
      <c r="B1520" s="106" t="s">
        <v>6548</v>
      </c>
      <c r="C1520" s="106" t="s">
        <v>6627</v>
      </c>
      <c r="D1520" s="106" t="s">
        <v>6628</v>
      </c>
      <c r="F1520" s="106" t="s">
        <v>6629</v>
      </c>
      <c r="G1520" s="106" t="s">
        <v>6630</v>
      </c>
      <c r="H1520" s="106" t="s">
        <v>6548</v>
      </c>
      <c r="I1520" s="106" t="s">
        <v>6631</v>
      </c>
      <c r="K1520" s="106" t="s">
        <v>85</v>
      </c>
      <c r="N1520" s="106" t="s">
        <v>85</v>
      </c>
      <c r="U1520" s="106" t="s">
        <v>85</v>
      </c>
      <c r="X1520" s="106" t="s">
        <v>85</v>
      </c>
      <c r="AA1520" s="106" t="s">
        <v>86</v>
      </c>
    </row>
    <row r="1521" spans="1:27" x14ac:dyDescent="0.25">
      <c r="A1521" s="106" t="s">
        <v>5372</v>
      </c>
      <c r="B1521" s="106" t="s">
        <v>6548</v>
      </c>
      <c r="C1521" s="106" t="s">
        <v>6632</v>
      </c>
      <c r="D1521" s="106" t="s">
        <v>6633</v>
      </c>
      <c r="F1521" s="106" t="s">
        <v>6634</v>
      </c>
      <c r="G1521" s="106" t="s">
        <v>6635</v>
      </c>
      <c r="H1521" s="106" t="s">
        <v>6548</v>
      </c>
      <c r="I1521" s="106" t="s">
        <v>6636</v>
      </c>
      <c r="K1521" s="106" t="s">
        <v>84</v>
      </c>
      <c r="M1521" s="107">
        <v>39895</v>
      </c>
      <c r="N1521" s="106" t="s">
        <v>84</v>
      </c>
      <c r="O1521" s="106" t="s">
        <v>37</v>
      </c>
      <c r="P1521" s="107">
        <v>39895</v>
      </c>
      <c r="Q1521" s="106" t="s">
        <v>35</v>
      </c>
      <c r="R1521" s="107">
        <v>39895</v>
      </c>
      <c r="S1521" s="106" t="s">
        <v>35</v>
      </c>
      <c r="T1521" s="107">
        <v>39895</v>
      </c>
      <c r="U1521" s="106" t="s">
        <v>84</v>
      </c>
      <c r="V1521" s="106" t="s">
        <v>35</v>
      </c>
      <c r="W1521" s="107">
        <v>43528</v>
      </c>
      <c r="X1521" s="106" t="s">
        <v>84</v>
      </c>
      <c r="Y1521" s="106" t="s">
        <v>36</v>
      </c>
      <c r="Z1521" s="107">
        <v>42275</v>
      </c>
      <c r="AA1521" s="106" t="s">
        <v>86</v>
      </c>
    </row>
    <row r="1522" spans="1:27" x14ac:dyDescent="0.25">
      <c r="A1522" s="106" t="s">
        <v>5372</v>
      </c>
      <c r="B1522" s="106" t="s">
        <v>6548</v>
      </c>
      <c r="C1522" s="106" t="s">
        <v>6637</v>
      </c>
      <c r="D1522" s="106" t="s">
        <v>6638</v>
      </c>
      <c r="F1522" s="106" t="s">
        <v>6639</v>
      </c>
      <c r="G1522" s="106" t="s">
        <v>6640</v>
      </c>
      <c r="H1522" s="106" t="s">
        <v>6548</v>
      </c>
      <c r="I1522" s="106" t="s">
        <v>6641</v>
      </c>
      <c r="J1522" s="106" t="s">
        <v>105</v>
      </c>
      <c r="K1522" s="106" t="s">
        <v>84</v>
      </c>
      <c r="M1522" s="107">
        <v>40406</v>
      </c>
      <c r="N1522" s="106" t="s">
        <v>84</v>
      </c>
      <c r="O1522" s="106" t="s">
        <v>39</v>
      </c>
      <c r="P1522" s="107">
        <v>40806</v>
      </c>
      <c r="Q1522" s="106" t="s">
        <v>35</v>
      </c>
      <c r="R1522" s="107">
        <v>40451</v>
      </c>
      <c r="S1522" s="106" t="s">
        <v>35</v>
      </c>
      <c r="T1522" s="107">
        <v>40451</v>
      </c>
      <c r="U1522" s="106" t="s">
        <v>85</v>
      </c>
      <c r="X1522" s="106" t="s">
        <v>84</v>
      </c>
      <c r="Y1522" s="106" t="s">
        <v>42</v>
      </c>
      <c r="Z1522" s="107">
        <v>43369</v>
      </c>
      <c r="AA1522" s="106" t="s">
        <v>86</v>
      </c>
    </row>
    <row r="1523" spans="1:27" x14ac:dyDescent="0.25">
      <c r="A1523" s="106" t="s">
        <v>5372</v>
      </c>
      <c r="B1523" s="106" t="s">
        <v>6548</v>
      </c>
      <c r="C1523" s="106" t="s">
        <v>6642</v>
      </c>
      <c r="D1523" s="106" t="s">
        <v>6643</v>
      </c>
      <c r="F1523" s="106" t="s">
        <v>6644</v>
      </c>
      <c r="G1523" s="106" t="s">
        <v>6645</v>
      </c>
      <c r="H1523" s="106" t="s">
        <v>6548</v>
      </c>
      <c r="I1523" s="106" t="s">
        <v>6646</v>
      </c>
      <c r="J1523" s="106" t="s">
        <v>105</v>
      </c>
      <c r="K1523" s="106" t="s">
        <v>84</v>
      </c>
      <c r="M1523" s="107">
        <v>40035</v>
      </c>
      <c r="N1523" s="106" t="s">
        <v>84</v>
      </c>
      <c r="O1523" s="106" t="s">
        <v>39</v>
      </c>
      <c r="P1523" s="107">
        <v>42277</v>
      </c>
      <c r="Q1523" s="106" t="s">
        <v>35</v>
      </c>
      <c r="R1523" s="107">
        <v>40806</v>
      </c>
      <c r="S1523" s="106" t="s">
        <v>35</v>
      </c>
      <c r="T1523" s="107">
        <v>40806</v>
      </c>
      <c r="U1523" s="106" t="s">
        <v>84</v>
      </c>
      <c r="V1523" s="106" t="s">
        <v>35</v>
      </c>
      <c r="W1523" s="107">
        <v>44014</v>
      </c>
      <c r="X1523" s="106" t="s">
        <v>84</v>
      </c>
      <c r="Y1523" s="106" t="s">
        <v>42</v>
      </c>
      <c r="Z1523" s="107">
        <v>42269</v>
      </c>
      <c r="AA1523" s="106" t="s">
        <v>86</v>
      </c>
    </row>
    <row r="1524" spans="1:27" x14ac:dyDescent="0.25">
      <c r="A1524" s="106" t="s">
        <v>5372</v>
      </c>
      <c r="B1524" s="106" t="s">
        <v>6548</v>
      </c>
      <c r="C1524" s="106" t="s">
        <v>6647</v>
      </c>
      <c r="D1524" s="106" t="s">
        <v>6648</v>
      </c>
      <c r="F1524" s="106" t="s">
        <v>6649</v>
      </c>
      <c r="G1524" s="106" t="s">
        <v>5131</v>
      </c>
      <c r="H1524" s="106" t="s">
        <v>6548</v>
      </c>
      <c r="I1524" s="106" t="s">
        <v>6650</v>
      </c>
      <c r="J1524" s="106" t="s">
        <v>83</v>
      </c>
      <c r="K1524" s="106" t="s">
        <v>84</v>
      </c>
      <c r="M1524" s="107">
        <v>38989</v>
      </c>
      <c r="N1524" s="106" t="s">
        <v>84</v>
      </c>
      <c r="O1524" s="106" t="s">
        <v>39</v>
      </c>
      <c r="P1524" s="107">
        <v>38989</v>
      </c>
      <c r="Q1524" s="106" t="s">
        <v>35</v>
      </c>
      <c r="R1524" s="107">
        <v>38989</v>
      </c>
      <c r="S1524" s="106" t="s">
        <v>35</v>
      </c>
      <c r="T1524" s="107">
        <v>38989</v>
      </c>
      <c r="U1524" s="106" t="s">
        <v>84</v>
      </c>
      <c r="V1524" s="106" t="s">
        <v>35</v>
      </c>
      <c r="W1524" s="107">
        <v>41535</v>
      </c>
      <c r="X1524" s="106" t="s">
        <v>84</v>
      </c>
      <c r="Y1524" s="106" t="s">
        <v>44</v>
      </c>
      <c r="Z1524" s="107">
        <v>38182</v>
      </c>
      <c r="AA1524" s="106" t="s">
        <v>86</v>
      </c>
    </row>
    <row r="1525" spans="1:27" x14ac:dyDescent="0.25">
      <c r="A1525" s="106" t="s">
        <v>5372</v>
      </c>
      <c r="B1525" s="106" t="s">
        <v>6548</v>
      </c>
      <c r="C1525" s="106" t="s">
        <v>6651</v>
      </c>
      <c r="D1525" s="106" t="s">
        <v>6652</v>
      </c>
      <c r="F1525" s="106" t="s">
        <v>6653</v>
      </c>
      <c r="G1525" s="106" t="s">
        <v>6654</v>
      </c>
      <c r="H1525" s="106" t="s">
        <v>6548</v>
      </c>
      <c r="I1525" s="106" t="s">
        <v>6655</v>
      </c>
      <c r="J1525" s="106" t="s">
        <v>116</v>
      </c>
      <c r="K1525" s="106" t="s">
        <v>84</v>
      </c>
      <c r="M1525" s="107">
        <v>40084</v>
      </c>
      <c r="N1525" s="106" t="s">
        <v>84</v>
      </c>
      <c r="O1525" s="106" t="s">
        <v>37</v>
      </c>
      <c r="P1525" s="107">
        <v>40084</v>
      </c>
      <c r="Q1525" s="106" t="s">
        <v>35</v>
      </c>
      <c r="R1525" s="107">
        <v>40084</v>
      </c>
      <c r="S1525" s="106" t="s">
        <v>35</v>
      </c>
      <c r="T1525" s="107">
        <v>40084</v>
      </c>
      <c r="U1525" s="106" t="s">
        <v>84</v>
      </c>
      <c r="V1525" s="106" t="s">
        <v>35</v>
      </c>
      <c r="W1525" s="107">
        <v>41530</v>
      </c>
      <c r="X1525" s="106" t="s">
        <v>84</v>
      </c>
      <c r="Y1525" s="106" t="s">
        <v>44</v>
      </c>
      <c r="Z1525" s="107">
        <v>37687</v>
      </c>
      <c r="AA1525" s="106" t="s">
        <v>86</v>
      </c>
    </row>
    <row r="1526" spans="1:27" x14ac:dyDescent="0.25">
      <c r="A1526" s="106" t="s">
        <v>5372</v>
      </c>
      <c r="B1526" s="106" t="s">
        <v>6548</v>
      </c>
      <c r="C1526" s="106" t="s">
        <v>6656</v>
      </c>
      <c r="D1526" s="106" t="s">
        <v>6657</v>
      </c>
      <c r="F1526" s="106" t="s">
        <v>6658</v>
      </c>
      <c r="G1526" s="106" t="s">
        <v>6659</v>
      </c>
      <c r="H1526" s="106" t="s">
        <v>6548</v>
      </c>
      <c r="I1526" s="106" t="s">
        <v>6660</v>
      </c>
      <c r="J1526" s="106" t="s">
        <v>83</v>
      </c>
      <c r="K1526" s="106" t="s">
        <v>84</v>
      </c>
      <c r="M1526" s="107">
        <v>39919</v>
      </c>
      <c r="N1526" s="106" t="s">
        <v>84</v>
      </c>
      <c r="O1526" s="106" t="s">
        <v>39</v>
      </c>
      <c r="P1526" s="107">
        <v>39919</v>
      </c>
      <c r="Q1526" s="106" t="s">
        <v>35</v>
      </c>
      <c r="R1526" s="107">
        <v>39659</v>
      </c>
      <c r="S1526" s="106" t="s">
        <v>35</v>
      </c>
      <c r="T1526" s="107">
        <v>39216</v>
      </c>
      <c r="U1526" s="106" t="s">
        <v>84</v>
      </c>
      <c r="V1526" s="106" t="s">
        <v>35</v>
      </c>
      <c r="W1526" s="107">
        <v>43335</v>
      </c>
      <c r="X1526" s="106" t="s">
        <v>84</v>
      </c>
      <c r="Y1526" s="106" t="s">
        <v>43</v>
      </c>
      <c r="Z1526" s="107">
        <v>40009</v>
      </c>
      <c r="AA1526" s="106" t="s">
        <v>86</v>
      </c>
    </row>
    <row r="1527" spans="1:27" x14ac:dyDescent="0.25">
      <c r="A1527" s="106" t="s">
        <v>5372</v>
      </c>
      <c r="B1527" s="106" t="s">
        <v>6548</v>
      </c>
      <c r="C1527" s="106" t="s">
        <v>6661</v>
      </c>
      <c r="D1527" s="106" t="s">
        <v>6662</v>
      </c>
      <c r="F1527" s="106" t="s">
        <v>6663</v>
      </c>
      <c r="G1527" s="106" t="s">
        <v>6664</v>
      </c>
      <c r="H1527" s="106" t="s">
        <v>6548</v>
      </c>
      <c r="I1527" s="106" t="s">
        <v>6665</v>
      </c>
      <c r="J1527" s="106" t="s">
        <v>105</v>
      </c>
      <c r="K1527" s="106" t="s">
        <v>85</v>
      </c>
      <c r="N1527" s="106" t="s">
        <v>84</v>
      </c>
      <c r="O1527" s="106" t="s">
        <v>39</v>
      </c>
      <c r="P1527" s="107">
        <v>43004</v>
      </c>
      <c r="Q1527" s="106" t="s">
        <v>35</v>
      </c>
      <c r="R1527" s="107">
        <v>42276</v>
      </c>
      <c r="S1527" s="106" t="s">
        <v>35</v>
      </c>
      <c r="T1527" s="107">
        <v>42276</v>
      </c>
      <c r="U1527" s="106" t="s">
        <v>85</v>
      </c>
      <c r="X1527" s="106" t="s">
        <v>85</v>
      </c>
      <c r="AA1527" s="106" t="s">
        <v>86</v>
      </c>
    </row>
    <row r="1528" spans="1:27" x14ac:dyDescent="0.25">
      <c r="A1528" s="106" t="s">
        <v>5372</v>
      </c>
      <c r="B1528" s="106" t="s">
        <v>6548</v>
      </c>
      <c r="C1528" s="106" t="s">
        <v>6666</v>
      </c>
      <c r="D1528" s="106" t="s">
        <v>6667</v>
      </c>
      <c r="F1528" s="106" t="s">
        <v>6668</v>
      </c>
      <c r="G1528" s="106" t="s">
        <v>6669</v>
      </c>
      <c r="H1528" s="106" t="s">
        <v>6548</v>
      </c>
      <c r="I1528" s="106" t="s">
        <v>6670</v>
      </c>
      <c r="J1528" s="106" t="s">
        <v>83</v>
      </c>
      <c r="K1528" s="106" t="s">
        <v>84</v>
      </c>
      <c r="M1528" s="107">
        <v>36707</v>
      </c>
      <c r="N1528" s="106" t="s">
        <v>84</v>
      </c>
      <c r="P1528" s="107">
        <v>37799</v>
      </c>
      <c r="Q1528" s="106" t="s">
        <v>35</v>
      </c>
      <c r="R1528" s="107">
        <v>37054</v>
      </c>
      <c r="S1528" s="106" t="s">
        <v>35</v>
      </c>
      <c r="T1528" s="107">
        <v>35234</v>
      </c>
      <c r="U1528" s="106" t="s">
        <v>84</v>
      </c>
      <c r="V1528" s="106" t="s">
        <v>35</v>
      </c>
      <c r="W1528" s="107">
        <v>41530</v>
      </c>
      <c r="X1528" s="106" t="s">
        <v>84</v>
      </c>
      <c r="Y1528" s="106" t="s">
        <v>42</v>
      </c>
      <c r="Z1528" s="107">
        <v>42632</v>
      </c>
      <c r="AA1528" s="106" t="s">
        <v>86</v>
      </c>
    </row>
    <row r="1529" spans="1:27" x14ac:dyDescent="0.25">
      <c r="A1529" s="106" t="s">
        <v>5372</v>
      </c>
      <c r="B1529" s="106" t="s">
        <v>6548</v>
      </c>
      <c r="C1529" s="106" t="s">
        <v>6671</v>
      </c>
      <c r="D1529" s="106" t="s">
        <v>6672</v>
      </c>
      <c r="F1529" s="106" t="s">
        <v>6673</v>
      </c>
      <c r="G1529" s="106" t="s">
        <v>4456</v>
      </c>
      <c r="H1529" s="106" t="s">
        <v>6548</v>
      </c>
      <c r="I1529" s="106" t="s">
        <v>6609</v>
      </c>
      <c r="J1529" s="106" t="s">
        <v>105</v>
      </c>
      <c r="K1529" s="106" t="s">
        <v>84</v>
      </c>
      <c r="M1529" s="107">
        <v>40451</v>
      </c>
      <c r="N1529" s="106" t="s">
        <v>84</v>
      </c>
      <c r="O1529" s="106" t="s">
        <v>39</v>
      </c>
      <c r="P1529" s="107">
        <v>43395</v>
      </c>
      <c r="Q1529" s="106" t="s">
        <v>35</v>
      </c>
      <c r="R1529" s="107">
        <v>40450</v>
      </c>
      <c r="S1529" s="106" t="s">
        <v>35</v>
      </c>
      <c r="T1529" s="107">
        <v>41176</v>
      </c>
      <c r="U1529" s="106" t="s">
        <v>85</v>
      </c>
      <c r="X1529" s="106" t="s">
        <v>85</v>
      </c>
      <c r="AA1529" s="106" t="s">
        <v>86</v>
      </c>
    </row>
    <row r="1530" spans="1:27" x14ac:dyDescent="0.25">
      <c r="A1530" s="106" t="s">
        <v>5372</v>
      </c>
      <c r="B1530" s="106" t="s">
        <v>6548</v>
      </c>
      <c r="C1530" s="106" t="s">
        <v>6674</v>
      </c>
      <c r="D1530" s="106" t="s">
        <v>6675</v>
      </c>
      <c r="F1530" s="106" t="s">
        <v>6676</v>
      </c>
      <c r="G1530" s="106" t="s">
        <v>6572</v>
      </c>
      <c r="H1530" s="106" t="s">
        <v>6548</v>
      </c>
      <c r="I1530" s="106" t="s">
        <v>6677</v>
      </c>
      <c r="J1530" s="106" t="s">
        <v>105</v>
      </c>
      <c r="K1530" s="106" t="s">
        <v>84</v>
      </c>
      <c r="M1530" s="107">
        <v>40234</v>
      </c>
      <c r="N1530" s="106" t="s">
        <v>84</v>
      </c>
      <c r="O1530" s="106" t="s">
        <v>39</v>
      </c>
      <c r="P1530" s="107">
        <v>41912</v>
      </c>
      <c r="Q1530" s="106" t="s">
        <v>35</v>
      </c>
      <c r="R1530" s="107">
        <v>38618</v>
      </c>
      <c r="S1530" s="106" t="s">
        <v>35</v>
      </c>
      <c r="T1530" s="107">
        <v>39665</v>
      </c>
      <c r="U1530" s="106" t="s">
        <v>84</v>
      </c>
      <c r="V1530" s="106" t="s">
        <v>35</v>
      </c>
      <c r="W1530" s="107">
        <v>42576</v>
      </c>
      <c r="X1530" s="106" t="s">
        <v>84</v>
      </c>
      <c r="Y1530" s="106" t="s">
        <v>42</v>
      </c>
      <c r="Z1530" s="107">
        <v>42576</v>
      </c>
      <c r="AA1530" s="106" t="s">
        <v>86</v>
      </c>
    </row>
    <row r="1531" spans="1:27" x14ac:dyDescent="0.25">
      <c r="A1531" s="106" t="s">
        <v>5372</v>
      </c>
      <c r="B1531" s="106" t="s">
        <v>6548</v>
      </c>
      <c r="C1531" s="106" t="s">
        <v>6678</v>
      </c>
      <c r="D1531" s="106" t="s">
        <v>6679</v>
      </c>
      <c r="F1531" s="106" t="s">
        <v>6680</v>
      </c>
      <c r="G1531" s="106" t="s">
        <v>6681</v>
      </c>
      <c r="H1531" s="106" t="s">
        <v>6548</v>
      </c>
      <c r="I1531" s="106" t="s">
        <v>6682</v>
      </c>
      <c r="J1531" s="106" t="s">
        <v>83</v>
      </c>
      <c r="K1531" s="106" t="s">
        <v>84</v>
      </c>
      <c r="M1531" s="107">
        <v>37645</v>
      </c>
      <c r="N1531" s="106" t="s">
        <v>84</v>
      </c>
      <c r="P1531" s="107">
        <v>37645</v>
      </c>
      <c r="Q1531" s="106" t="s">
        <v>35</v>
      </c>
      <c r="R1531" s="107">
        <v>37529</v>
      </c>
      <c r="S1531" s="106" t="s">
        <v>35</v>
      </c>
      <c r="T1531" s="107">
        <v>36462</v>
      </c>
      <c r="U1531" s="106" t="s">
        <v>85</v>
      </c>
      <c r="X1531" s="106" t="s">
        <v>84</v>
      </c>
      <c r="Y1531" s="106" t="s">
        <v>42</v>
      </c>
      <c r="Z1531" s="107">
        <v>42971</v>
      </c>
      <c r="AA1531" s="106" t="s">
        <v>86</v>
      </c>
    </row>
    <row r="1532" spans="1:27" x14ac:dyDescent="0.25">
      <c r="A1532" s="106" t="s">
        <v>5372</v>
      </c>
      <c r="B1532" s="106" t="s">
        <v>6548</v>
      </c>
      <c r="C1532" s="106" t="s">
        <v>6683</v>
      </c>
      <c r="D1532" s="106" t="s">
        <v>6684</v>
      </c>
      <c r="F1532" s="106" t="s">
        <v>6685</v>
      </c>
      <c r="G1532" s="106" t="s">
        <v>6620</v>
      </c>
      <c r="H1532" s="106" t="s">
        <v>6548</v>
      </c>
      <c r="I1532" s="106" t="s">
        <v>6686</v>
      </c>
      <c r="J1532" s="106" t="s">
        <v>105</v>
      </c>
      <c r="K1532" s="106" t="s">
        <v>84</v>
      </c>
      <c r="M1532" s="107">
        <v>41899</v>
      </c>
      <c r="N1532" s="106" t="s">
        <v>84</v>
      </c>
      <c r="O1532" s="106" t="s">
        <v>39</v>
      </c>
      <c r="P1532" s="107">
        <v>43374</v>
      </c>
      <c r="Q1532" s="106" t="s">
        <v>35</v>
      </c>
      <c r="R1532" s="107">
        <v>38622</v>
      </c>
      <c r="S1532" s="106" t="s">
        <v>35</v>
      </c>
      <c r="T1532" s="107">
        <v>41898</v>
      </c>
      <c r="U1532" s="106" t="s">
        <v>85</v>
      </c>
      <c r="X1532" s="106" t="s">
        <v>85</v>
      </c>
      <c r="AA1532" s="106" t="s">
        <v>86</v>
      </c>
    </row>
    <row r="1533" spans="1:27" x14ac:dyDescent="0.25">
      <c r="A1533" s="106" t="s">
        <v>5372</v>
      </c>
      <c r="B1533" s="106" t="s">
        <v>6548</v>
      </c>
      <c r="C1533" s="106" t="s">
        <v>6687</v>
      </c>
      <c r="D1533" s="106" t="s">
        <v>6688</v>
      </c>
      <c r="E1533" s="106" t="s">
        <v>641</v>
      </c>
      <c r="F1533" s="106" t="s">
        <v>6689</v>
      </c>
      <c r="G1533" s="106" t="s">
        <v>6690</v>
      </c>
      <c r="H1533" s="106" t="s">
        <v>6548</v>
      </c>
      <c r="I1533" s="106" t="s">
        <v>6691</v>
      </c>
      <c r="J1533" s="106" t="s">
        <v>105</v>
      </c>
      <c r="K1533" s="106" t="s">
        <v>85</v>
      </c>
      <c r="N1533" s="106" t="s">
        <v>84</v>
      </c>
      <c r="O1533" s="106" t="s">
        <v>39</v>
      </c>
      <c r="P1533" s="107">
        <v>44102</v>
      </c>
      <c r="Q1533" s="106" t="s">
        <v>35</v>
      </c>
      <c r="R1533" s="107">
        <v>39294</v>
      </c>
      <c r="S1533" s="106" t="s">
        <v>35</v>
      </c>
      <c r="T1533" s="107">
        <v>41544</v>
      </c>
      <c r="U1533" s="106" t="s">
        <v>85</v>
      </c>
      <c r="X1533" s="106" t="s">
        <v>85</v>
      </c>
      <c r="AA1533" s="106" t="s">
        <v>86</v>
      </c>
    </row>
    <row r="1534" spans="1:27" x14ac:dyDescent="0.25">
      <c r="A1534" s="106" t="s">
        <v>5372</v>
      </c>
      <c r="B1534" s="106" t="s">
        <v>6548</v>
      </c>
      <c r="C1534" s="106" t="s">
        <v>6692</v>
      </c>
      <c r="D1534" s="106" t="s">
        <v>6693</v>
      </c>
      <c r="F1534" s="106" t="s">
        <v>6694</v>
      </c>
      <c r="G1534" s="106" t="s">
        <v>6564</v>
      </c>
      <c r="H1534" s="106" t="s">
        <v>6548</v>
      </c>
      <c r="I1534" s="106" t="s">
        <v>6565</v>
      </c>
      <c r="J1534" s="106" t="s">
        <v>83</v>
      </c>
      <c r="K1534" s="106" t="s">
        <v>84</v>
      </c>
      <c r="M1534" s="107">
        <v>39288</v>
      </c>
      <c r="N1534" s="106" t="s">
        <v>84</v>
      </c>
      <c r="O1534" s="106" t="s">
        <v>39</v>
      </c>
      <c r="P1534" s="107">
        <v>42261</v>
      </c>
      <c r="Q1534" s="106" t="s">
        <v>35</v>
      </c>
      <c r="R1534" s="107">
        <v>38219</v>
      </c>
      <c r="S1534" s="106" t="s">
        <v>35</v>
      </c>
      <c r="T1534" s="107">
        <v>37894</v>
      </c>
      <c r="U1534" s="106" t="s">
        <v>84</v>
      </c>
      <c r="V1534" s="106" t="s">
        <v>35</v>
      </c>
      <c r="W1534" s="107">
        <v>44099</v>
      </c>
      <c r="X1534" s="106" t="s">
        <v>84</v>
      </c>
      <c r="Y1534" s="106" t="s">
        <v>42</v>
      </c>
      <c r="Z1534" s="107">
        <v>42261</v>
      </c>
      <c r="AA1534" s="106" t="s">
        <v>86</v>
      </c>
    </row>
    <row r="1535" spans="1:27" x14ac:dyDescent="0.25">
      <c r="A1535" s="106" t="s">
        <v>5372</v>
      </c>
      <c r="B1535" s="106" t="s">
        <v>6548</v>
      </c>
      <c r="C1535" s="106" t="s">
        <v>6695</v>
      </c>
      <c r="D1535" s="106" t="s">
        <v>6696</v>
      </c>
      <c r="F1535" s="106" t="s">
        <v>6697</v>
      </c>
      <c r="G1535" s="106" t="s">
        <v>6572</v>
      </c>
      <c r="H1535" s="106" t="s">
        <v>6548</v>
      </c>
      <c r="I1535" s="106" t="s">
        <v>6698</v>
      </c>
      <c r="J1535" s="106" t="s">
        <v>105</v>
      </c>
      <c r="K1535" s="106" t="s">
        <v>84</v>
      </c>
      <c r="M1535" s="107">
        <v>40674</v>
      </c>
      <c r="N1535" s="106" t="s">
        <v>84</v>
      </c>
      <c r="O1535" s="106" t="s">
        <v>39</v>
      </c>
      <c r="P1535" s="107">
        <v>40893</v>
      </c>
      <c r="Q1535" s="106" t="s">
        <v>35</v>
      </c>
      <c r="R1535" s="107">
        <v>39695</v>
      </c>
      <c r="S1535" s="106" t="s">
        <v>35</v>
      </c>
      <c r="T1535" s="107">
        <v>41180</v>
      </c>
      <c r="U1535" s="106" t="s">
        <v>85</v>
      </c>
      <c r="X1535" s="106" t="s">
        <v>84</v>
      </c>
      <c r="Y1535" s="106" t="s">
        <v>42</v>
      </c>
      <c r="Z1535" s="107">
        <v>42968</v>
      </c>
      <c r="AA1535" s="106" t="s">
        <v>86</v>
      </c>
    </row>
    <row r="1536" spans="1:27" x14ac:dyDescent="0.25">
      <c r="A1536" s="106" t="s">
        <v>5372</v>
      </c>
      <c r="B1536" s="106" t="s">
        <v>6548</v>
      </c>
      <c r="C1536" s="106" t="s">
        <v>6699</v>
      </c>
      <c r="D1536" s="106" t="s">
        <v>6700</v>
      </c>
      <c r="F1536" s="106" t="s">
        <v>6701</v>
      </c>
      <c r="G1536" s="106" t="s">
        <v>6702</v>
      </c>
      <c r="H1536" s="106" t="s">
        <v>6548</v>
      </c>
      <c r="I1536" s="106" t="s">
        <v>6703</v>
      </c>
      <c r="J1536" s="106" t="s">
        <v>105</v>
      </c>
      <c r="K1536" s="106" t="s">
        <v>85</v>
      </c>
      <c r="N1536" s="106" t="s">
        <v>85</v>
      </c>
      <c r="Q1536" s="106" t="s">
        <v>35</v>
      </c>
      <c r="R1536" s="107">
        <v>35297</v>
      </c>
      <c r="S1536" s="106" t="s">
        <v>47</v>
      </c>
      <c r="T1536" s="107">
        <v>35297</v>
      </c>
      <c r="U1536" s="106" t="s">
        <v>85</v>
      </c>
      <c r="X1536" s="106" t="s">
        <v>85</v>
      </c>
      <c r="AA1536" s="106" t="s">
        <v>86</v>
      </c>
    </row>
    <row r="1537" spans="1:27" x14ac:dyDescent="0.25">
      <c r="A1537" s="106" t="s">
        <v>5372</v>
      </c>
      <c r="B1537" s="106" t="s">
        <v>6548</v>
      </c>
      <c r="C1537" s="106" t="s">
        <v>6704</v>
      </c>
      <c r="D1537" s="106" t="s">
        <v>6705</v>
      </c>
      <c r="F1537" s="106" t="s">
        <v>6706</v>
      </c>
      <c r="G1537" s="106" t="s">
        <v>6552</v>
      </c>
      <c r="H1537" s="106" t="s">
        <v>6548</v>
      </c>
      <c r="I1537" s="106" t="s">
        <v>6553</v>
      </c>
      <c r="J1537" s="106" t="s">
        <v>105</v>
      </c>
      <c r="K1537" s="106" t="s">
        <v>85</v>
      </c>
      <c r="N1537" s="106" t="s">
        <v>85</v>
      </c>
      <c r="Q1537" s="106" t="s">
        <v>35</v>
      </c>
      <c r="R1537" s="107">
        <v>42625</v>
      </c>
      <c r="S1537" s="106" t="s">
        <v>350</v>
      </c>
      <c r="T1537" s="107">
        <v>42625</v>
      </c>
      <c r="U1537" s="106" t="s">
        <v>85</v>
      </c>
      <c r="X1537" s="106" t="s">
        <v>85</v>
      </c>
      <c r="AA1537" s="106" t="s">
        <v>86</v>
      </c>
    </row>
    <row r="1538" spans="1:27" x14ac:dyDescent="0.25">
      <c r="A1538" s="106" t="s">
        <v>5372</v>
      </c>
      <c r="B1538" s="106" t="s">
        <v>6548</v>
      </c>
      <c r="C1538" s="106" t="s">
        <v>6707</v>
      </c>
      <c r="D1538" s="106" t="s">
        <v>6708</v>
      </c>
      <c r="F1538" s="106" t="s">
        <v>6709</v>
      </c>
      <c r="G1538" s="106" t="s">
        <v>6710</v>
      </c>
      <c r="H1538" s="106" t="s">
        <v>6548</v>
      </c>
      <c r="I1538" s="106" t="s">
        <v>6711</v>
      </c>
      <c r="K1538" s="106" t="s">
        <v>84</v>
      </c>
      <c r="M1538" s="107">
        <v>40451</v>
      </c>
      <c r="N1538" s="106" t="s">
        <v>84</v>
      </c>
      <c r="O1538" s="106" t="s">
        <v>39</v>
      </c>
      <c r="P1538" s="107">
        <v>40451</v>
      </c>
      <c r="Q1538" s="106" t="s">
        <v>35</v>
      </c>
      <c r="R1538" s="107">
        <v>40451</v>
      </c>
      <c r="S1538" s="106" t="s">
        <v>35</v>
      </c>
      <c r="T1538" s="107">
        <v>40451</v>
      </c>
      <c r="U1538" s="106" t="s">
        <v>84</v>
      </c>
      <c r="V1538" s="106" t="s">
        <v>35</v>
      </c>
      <c r="W1538" s="107">
        <v>40501</v>
      </c>
      <c r="X1538" s="106" t="s">
        <v>85</v>
      </c>
      <c r="AA1538" s="106" t="s">
        <v>86</v>
      </c>
    </row>
    <row r="1539" spans="1:27" x14ac:dyDescent="0.25">
      <c r="A1539" s="106" t="s">
        <v>5372</v>
      </c>
      <c r="B1539" s="106" t="s">
        <v>6548</v>
      </c>
      <c r="C1539" s="106" t="s">
        <v>6712</v>
      </c>
      <c r="D1539" s="106" t="s">
        <v>6713</v>
      </c>
      <c r="F1539" s="106" t="s">
        <v>6714</v>
      </c>
      <c r="G1539" s="106" t="s">
        <v>6654</v>
      </c>
      <c r="H1539" s="106" t="s">
        <v>6548</v>
      </c>
      <c r="I1539" s="106" t="s">
        <v>6655</v>
      </c>
      <c r="J1539" s="106" t="s">
        <v>116</v>
      </c>
      <c r="K1539" s="106" t="s">
        <v>84</v>
      </c>
      <c r="M1539" s="107">
        <v>40450</v>
      </c>
      <c r="N1539" s="106" t="s">
        <v>84</v>
      </c>
      <c r="O1539" s="106" t="s">
        <v>37</v>
      </c>
      <c r="P1539" s="107">
        <v>40450</v>
      </c>
      <c r="Q1539" s="106" t="s">
        <v>35</v>
      </c>
      <c r="R1539" s="107">
        <v>40450</v>
      </c>
      <c r="S1539" s="106" t="s">
        <v>35</v>
      </c>
      <c r="T1539" s="107">
        <v>40450</v>
      </c>
      <c r="U1539" s="106" t="s">
        <v>84</v>
      </c>
      <c r="V1539" s="106" t="s">
        <v>35</v>
      </c>
      <c r="W1539" s="107">
        <v>40450</v>
      </c>
      <c r="X1539" s="106" t="s">
        <v>84</v>
      </c>
      <c r="Y1539" s="106" t="s">
        <v>44</v>
      </c>
      <c r="Z1539" s="107">
        <v>38103</v>
      </c>
      <c r="AA1539" s="106" t="s">
        <v>86</v>
      </c>
    </row>
    <row r="1540" spans="1:27" x14ac:dyDescent="0.25">
      <c r="A1540" s="106" t="s">
        <v>5372</v>
      </c>
      <c r="B1540" s="106" t="s">
        <v>6548</v>
      </c>
      <c r="C1540" s="106" t="s">
        <v>6715</v>
      </c>
      <c r="D1540" s="106" t="s">
        <v>6716</v>
      </c>
      <c r="F1540" s="106" t="s">
        <v>6717</v>
      </c>
      <c r="G1540" s="106" t="s">
        <v>6718</v>
      </c>
      <c r="H1540" s="106" t="s">
        <v>6548</v>
      </c>
      <c r="I1540" s="106" t="s">
        <v>6719</v>
      </c>
      <c r="K1540" s="106" t="s">
        <v>85</v>
      </c>
      <c r="N1540" s="106" t="s">
        <v>85</v>
      </c>
      <c r="U1540" s="106" t="s">
        <v>85</v>
      </c>
      <c r="X1540" s="106" t="s">
        <v>85</v>
      </c>
      <c r="AA1540" s="106" t="s">
        <v>86</v>
      </c>
    </row>
    <row r="1541" spans="1:27" x14ac:dyDescent="0.25">
      <c r="A1541" s="106" t="s">
        <v>5372</v>
      </c>
      <c r="B1541" s="106" t="s">
        <v>6548</v>
      </c>
      <c r="C1541" s="106" t="s">
        <v>6720</v>
      </c>
      <c r="D1541" s="106" t="s">
        <v>5286</v>
      </c>
      <c r="F1541" s="106" t="s">
        <v>6721</v>
      </c>
      <c r="G1541" s="106" t="s">
        <v>6722</v>
      </c>
      <c r="H1541" s="106" t="s">
        <v>6548</v>
      </c>
      <c r="I1541" s="106" t="s">
        <v>6723</v>
      </c>
      <c r="J1541" s="106" t="s">
        <v>105</v>
      </c>
      <c r="K1541" s="106" t="s">
        <v>85</v>
      </c>
      <c r="N1541" s="106" t="s">
        <v>84</v>
      </c>
      <c r="O1541" s="106" t="s">
        <v>39</v>
      </c>
      <c r="P1541" s="107">
        <v>43005</v>
      </c>
      <c r="Q1541" s="106" t="s">
        <v>35</v>
      </c>
      <c r="R1541" s="107">
        <v>38558</v>
      </c>
      <c r="S1541" s="106" t="s">
        <v>35</v>
      </c>
      <c r="T1541" s="107">
        <v>38258</v>
      </c>
      <c r="U1541" s="106" t="s">
        <v>85</v>
      </c>
      <c r="X1541" s="106" t="s">
        <v>85</v>
      </c>
      <c r="AA1541" s="106" t="s">
        <v>86</v>
      </c>
    </row>
    <row r="1542" spans="1:27" x14ac:dyDescent="0.25">
      <c r="A1542" s="106" t="s">
        <v>5372</v>
      </c>
      <c r="B1542" s="106" t="s">
        <v>6548</v>
      </c>
      <c r="C1542" s="106" t="s">
        <v>6724</v>
      </c>
      <c r="D1542" s="106" t="s">
        <v>6725</v>
      </c>
      <c r="F1542" s="106" t="s">
        <v>6726</v>
      </c>
      <c r="G1542" s="106" t="s">
        <v>6572</v>
      </c>
      <c r="H1542" s="106" t="s">
        <v>6548</v>
      </c>
      <c r="I1542" s="106" t="s">
        <v>6727</v>
      </c>
      <c r="J1542" s="106" t="s">
        <v>105</v>
      </c>
      <c r="K1542" s="106" t="s">
        <v>84</v>
      </c>
      <c r="M1542" s="107">
        <v>41990</v>
      </c>
      <c r="N1542" s="106" t="s">
        <v>84</v>
      </c>
      <c r="O1542" s="106" t="s">
        <v>39</v>
      </c>
      <c r="P1542" s="107">
        <v>42557</v>
      </c>
      <c r="Q1542" s="106" t="s">
        <v>35</v>
      </c>
      <c r="R1542" s="107">
        <v>37722</v>
      </c>
      <c r="S1542" s="106" t="s">
        <v>35</v>
      </c>
      <c r="T1542" s="107">
        <v>37722</v>
      </c>
      <c r="U1542" s="106" t="s">
        <v>84</v>
      </c>
      <c r="V1542" s="106" t="s">
        <v>35</v>
      </c>
      <c r="W1542" s="107">
        <v>42754</v>
      </c>
      <c r="X1542" s="106" t="s">
        <v>84</v>
      </c>
      <c r="Y1542" s="106" t="s">
        <v>42</v>
      </c>
      <c r="Z1542" s="107">
        <v>42754</v>
      </c>
      <c r="AA1542" s="106" t="s">
        <v>86</v>
      </c>
    </row>
    <row r="1543" spans="1:27" x14ac:dyDescent="0.25">
      <c r="A1543" s="106" t="s">
        <v>5372</v>
      </c>
      <c r="B1543" s="106" t="s">
        <v>6548</v>
      </c>
      <c r="C1543" s="106" t="s">
        <v>6728</v>
      </c>
      <c r="D1543" s="106" t="s">
        <v>4053</v>
      </c>
      <c r="F1543" s="106" t="s">
        <v>6729</v>
      </c>
      <c r="G1543" s="106" t="s">
        <v>6730</v>
      </c>
      <c r="H1543" s="106" t="s">
        <v>6548</v>
      </c>
      <c r="I1543" s="106" t="s">
        <v>6731</v>
      </c>
      <c r="J1543" s="106" t="s">
        <v>105</v>
      </c>
      <c r="K1543" s="106" t="s">
        <v>84</v>
      </c>
      <c r="M1543" s="107">
        <v>39434</v>
      </c>
      <c r="N1543" s="106" t="s">
        <v>84</v>
      </c>
      <c r="O1543" s="106" t="s">
        <v>39</v>
      </c>
      <c r="P1543" s="107">
        <v>39520</v>
      </c>
      <c r="Q1543" s="106" t="s">
        <v>35</v>
      </c>
      <c r="R1543" s="107">
        <v>37894</v>
      </c>
      <c r="S1543" s="106" t="s">
        <v>35</v>
      </c>
      <c r="T1543" s="107">
        <v>37529</v>
      </c>
      <c r="U1543" s="106" t="s">
        <v>85</v>
      </c>
      <c r="X1543" s="106" t="s">
        <v>84</v>
      </c>
      <c r="Y1543" s="106" t="s">
        <v>42</v>
      </c>
      <c r="Z1543" s="107">
        <v>44355</v>
      </c>
      <c r="AA1543" s="106" t="s">
        <v>86</v>
      </c>
    </row>
    <row r="1544" spans="1:27" x14ac:dyDescent="0.25">
      <c r="A1544" s="106" t="s">
        <v>5372</v>
      </c>
      <c r="B1544" s="106" t="s">
        <v>6548</v>
      </c>
      <c r="C1544" s="106" t="s">
        <v>6732</v>
      </c>
      <c r="D1544" s="106" t="s">
        <v>6733</v>
      </c>
      <c r="F1544" s="106" t="s">
        <v>6734</v>
      </c>
      <c r="G1544" s="106" t="s">
        <v>6587</v>
      </c>
      <c r="H1544" s="106" t="s">
        <v>6548</v>
      </c>
      <c r="I1544" s="106" t="s">
        <v>6735</v>
      </c>
      <c r="J1544" s="106" t="s">
        <v>105</v>
      </c>
      <c r="K1544" s="106" t="s">
        <v>84</v>
      </c>
      <c r="M1544" s="107">
        <v>41712</v>
      </c>
      <c r="N1544" s="106" t="s">
        <v>84</v>
      </c>
      <c r="O1544" s="106" t="s">
        <v>39</v>
      </c>
      <c r="P1544" s="107">
        <v>41543</v>
      </c>
      <c r="Q1544" s="106" t="s">
        <v>35</v>
      </c>
      <c r="R1544" s="107">
        <v>35240</v>
      </c>
      <c r="S1544" s="106" t="s">
        <v>35</v>
      </c>
      <c r="T1544" s="107">
        <v>40816</v>
      </c>
      <c r="U1544" s="106" t="s">
        <v>85</v>
      </c>
      <c r="X1544" s="106" t="s">
        <v>85</v>
      </c>
      <c r="AA1544" s="106" t="s">
        <v>86</v>
      </c>
    </row>
    <row r="1545" spans="1:27" x14ac:dyDescent="0.25">
      <c r="A1545" s="106" t="s">
        <v>5372</v>
      </c>
      <c r="B1545" s="106" t="s">
        <v>6548</v>
      </c>
      <c r="C1545" s="106" t="s">
        <v>6736</v>
      </c>
      <c r="D1545" s="106" t="s">
        <v>6737</v>
      </c>
      <c r="E1545" s="106" t="s">
        <v>2330</v>
      </c>
      <c r="F1545" s="106" t="s">
        <v>6738</v>
      </c>
      <c r="G1545" s="106" t="s">
        <v>6572</v>
      </c>
      <c r="H1545" s="106" t="s">
        <v>6548</v>
      </c>
      <c r="I1545" s="106" t="s">
        <v>6739</v>
      </c>
      <c r="J1545" s="106" t="s">
        <v>116</v>
      </c>
      <c r="K1545" s="106" t="s">
        <v>84</v>
      </c>
      <c r="M1545" s="107">
        <v>38497</v>
      </c>
      <c r="N1545" s="106" t="s">
        <v>84</v>
      </c>
      <c r="P1545" s="107">
        <v>38497</v>
      </c>
      <c r="Q1545" s="106" t="s">
        <v>35</v>
      </c>
      <c r="R1545" s="107">
        <v>37047</v>
      </c>
      <c r="S1545" s="106" t="s">
        <v>35</v>
      </c>
      <c r="T1545" s="107">
        <v>37047</v>
      </c>
      <c r="U1545" s="106" t="s">
        <v>85</v>
      </c>
      <c r="X1545" s="106" t="s">
        <v>85</v>
      </c>
      <c r="AA1545" s="106" t="s">
        <v>86</v>
      </c>
    </row>
    <row r="1546" spans="1:27" x14ac:dyDescent="0.25">
      <c r="A1546" s="106" t="s">
        <v>5372</v>
      </c>
      <c r="B1546" s="106" t="s">
        <v>6548</v>
      </c>
      <c r="C1546" s="106" t="s">
        <v>6740</v>
      </c>
      <c r="D1546" s="106" t="s">
        <v>6741</v>
      </c>
      <c r="F1546" s="106" t="s">
        <v>6742</v>
      </c>
      <c r="G1546" s="106" t="s">
        <v>6552</v>
      </c>
      <c r="H1546" s="106" t="s">
        <v>6548</v>
      </c>
      <c r="I1546" s="106" t="s">
        <v>6553</v>
      </c>
      <c r="J1546" s="106" t="s">
        <v>83</v>
      </c>
      <c r="K1546" s="106" t="s">
        <v>85</v>
      </c>
      <c r="N1546" s="106" t="s">
        <v>85</v>
      </c>
      <c r="Q1546" s="106" t="s">
        <v>35</v>
      </c>
      <c r="R1546" s="107">
        <v>40187</v>
      </c>
      <c r="S1546" s="106" t="s">
        <v>35</v>
      </c>
      <c r="T1546" s="107">
        <v>40187</v>
      </c>
      <c r="U1546" s="106" t="s">
        <v>85</v>
      </c>
      <c r="X1546" s="106" t="s">
        <v>85</v>
      </c>
      <c r="AA1546" s="106" t="s">
        <v>86</v>
      </c>
    </row>
    <row r="1547" spans="1:27" x14ac:dyDescent="0.25">
      <c r="A1547" s="106" t="s">
        <v>5372</v>
      </c>
      <c r="B1547" s="106" t="s">
        <v>6548</v>
      </c>
      <c r="C1547" s="106" t="s">
        <v>6743</v>
      </c>
      <c r="D1547" s="106" t="s">
        <v>6744</v>
      </c>
      <c r="F1547" s="106" t="s">
        <v>6745</v>
      </c>
      <c r="G1547" s="106" t="s">
        <v>6572</v>
      </c>
      <c r="H1547" s="106" t="s">
        <v>6548</v>
      </c>
      <c r="I1547" s="106" t="s">
        <v>6579</v>
      </c>
      <c r="J1547" s="106" t="s">
        <v>105</v>
      </c>
      <c r="K1547" s="106" t="s">
        <v>84</v>
      </c>
      <c r="M1547" s="107">
        <v>40451</v>
      </c>
      <c r="N1547" s="106" t="s">
        <v>84</v>
      </c>
      <c r="O1547" s="106" t="s">
        <v>39</v>
      </c>
      <c r="P1547" s="107">
        <v>40451</v>
      </c>
      <c r="Q1547" s="106" t="s">
        <v>35</v>
      </c>
      <c r="R1547" s="107">
        <v>39689</v>
      </c>
      <c r="S1547" s="106" t="s">
        <v>35</v>
      </c>
      <c r="T1547" s="107">
        <v>39689</v>
      </c>
      <c r="U1547" s="106" t="s">
        <v>84</v>
      </c>
      <c r="V1547" s="106" t="s">
        <v>35</v>
      </c>
      <c r="W1547" s="107">
        <v>40500</v>
      </c>
      <c r="X1547" s="106" t="s">
        <v>84</v>
      </c>
      <c r="Y1547" s="106" t="s">
        <v>42</v>
      </c>
      <c r="Z1547" s="107">
        <v>43731</v>
      </c>
      <c r="AA1547" s="106" t="s">
        <v>86</v>
      </c>
    </row>
    <row r="1548" spans="1:27" x14ac:dyDescent="0.25">
      <c r="A1548" s="106" t="s">
        <v>5372</v>
      </c>
      <c r="B1548" s="106" t="s">
        <v>6548</v>
      </c>
      <c r="C1548" s="106" t="s">
        <v>6746</v>
      </c>
      <c r="D1548" s="106" t="s">
        <v>6747</v>
      </c>
      <c r="F1548" s="106" t="s">
        <v>6748</v>
      </c>
      <c r="G1548" s="106" t="s">
        <v>6749</v>
      </c>
      <c r="H1548" s="106" t="s">
        <v>6548</v>
      </c>
      <c r="I1548" s="106" t="s">
        <v>6750</v>
      </c>
      <c r="J1548" s="106" t="s">
        <v>83</v>
      </c>
      <c r="K1548" s="106" t="s">
        <v>84</v>
      </c>
      <c r="M1548" s="107">
        <v>41899</v>
      </c>
      <c r="N1548" s="106" t="s">
        <v>84</v>
      </c>
      <c r="O1548" s="106" t="s">
        <v>39</v>
      </c>
      <c r="P1548" s="107">
        <v>42614</v>
      </c>
      <c r="Q1548" s="106" t="s">
        <v>35</v>
      </c>
      <c r="R1548" s="107">
        <v>37882</v>
      </c>
      <c r="S1548" s="106" t="s">
        <v>35</v>
      </c>
      <c r="T1548" s="107">
        <v>35255</v>
      </c>
      <c r="U1548" s="106" t="s">
        <v>85</v>
      </c>
      <c r="X1548" s="106" t="s">
        <v>85</v>
      </c>
      <c r="AA1548" s="106" t="s">
        <v>86</v>
      </c>
    </row>
    <row r="1549" spans="1:27" x14ac:dyDescent="0.25">
      <c r="A1549" s="106" t="s">
        <v>5372</v>
      </c>
      <c r="B1549" s="106" t="s">
        <v>6548</v>
      </c>
      <c r="C1549" s="106" t="s">
        <v>6751</v>
      </c>
      <c r="D1549" s="106" t="s">
        <v>6752</v>
      </c>
      <c r="F1549" s="106" t="s">
        <v>6753</v>
      </c>
      <c r="G1549" s="106" t="s">
        <v>6754</v>
      </c>
      <c r="H1549" s="106" t="s">
        <v>6548</v>
      </c>
      <c r="I1549" s="106" t="s">
        <v>6755</v>
      </c>
      <c r="J1549" s="106" t="s">
        <v>83</v>
      </c>
      <c r="K1549" s="106" t="s">
        <v>84</v>
      </c>
      <c r="M1549" s="107">
        <v>40695</v>
      </c>
      <c r="N1549" s="106" t="s">
        <v>85</v>
      </c>
      <c r="Q1549" s="106" t="s">
        <v>35</v>
      </c>
      <c r="R1549" s="107">
        <v>35296</v>
      </c>
      <c r="S1549" s="106" t="s">
        <v>35</v>
      </c>
      <c r="T1549" s="107">
        <v>35296</v>
      </c>
      <c r="U1549" s="106" t="s">
        <v>85</v>
      </c>
      <c r="X1549" s="106" t="s">
        <v>85</v>
      </c>
      <c r="AA1549" s="106" t="s">
        <v>86</v>
      </c>
    </row>
    <row r="1550" spans="1:27" x14ac:dyDescent="0.25">
      <c r="A1550" s="106" t="s">
        <v>5372</v>
      </c>
      <c r="B1550" s="106" t="s">
        <v>6548</v>
      </c>
      <c r="C1550" s="106" t="s">
        <v>6756</v>
      </c>
      <c r="D1550" s="106" t="s">
        <v>6757</v>
      </c>
      <c r="F1550" s="106" t="s">
        <v>6758</v>
      </c>
      <c r="G1550" s="106" t="s">
        <v>6485</v>
      </c>
      <c r="H1550" s="106" t="s">
        <v>6548</v>
      </c>
      <c r="I1550" s="106" t="s">
        <v>6759</v>
      </c>
      <c r="J1550" s="106" t="s">
        <v>83</v>
      </c>
      <c r="K1550" s="106" t="s">
        <v>84</v>
      </c>
      <c r="M1550" s="107">
        <v>42660</v>
      </c>
      <c r="N1550" s="106" t="s">
        <v>84</v>
      </c>
      <c r="O1550" s="106" t="s">
        <v>39</v>
      </c>
      <c r="P1550" s="107">
        <v>43368</v>
      </c>
      <c r="Q1550" s="106" t="s">
        <v>35</v>
      </c>
      <c r="R1550" s="107">
        <v>37095</v>
      </c>
      <c r="S1550" s="106" t="s">
        <v>35</v>
      </c>
      <c r="T1550" s="107">
        <v>37095</v>
      </c>
      <c r="U1550" s="106" t="s">
        <v>85</v>
      </c>
      <c r="X1550" s="106" t="s">
        <v>85</v>
      </c>
      <c r="AA1550" s="106" t="s">
        <v>86</v>
      </c>
    </row>
    <row r="1551" spans="1:27" x14ac:dyDescent="0.25">
      <c r="A1551" s="106" t="s">
        <v>5372</v>
      </c>
      <c r="B1551" s="106" t="s">
        <v>6548</v>
      </c>
      <c r="C1551" s="106" t="s">
        <v>6760</v>
      </c>
      <c r="D1551" s="106" t="s">
        <v>6761</v>
      </c>
      <c r="F1551" s="106" t="s">
        <v>6762</v>
      </c>
      <c r="G1551" s="106" t="s">
        <v>6552</v>
      </c>
      <c r="H1551" s="106" t="s">
        <v>6548</v>
      </c>
      <c r="I1551" s="106" t="s">
        <v>6553</v>
      </c>
      <c r="J1551" s="106" t="s">
        <v>105</v>
      </c>
      <c r="K1551" s="106" t="s">
        <v>85</v>
      </c>
      <c r="N1551" s="106" t="s">
        <v>85</v>
      </c>
      <c r="Q1551" s="106" t="s">
        <v>35</v>
      </c>
      <c r="R1551" s="107">
        <v>41523</v>
      </c>
      <c r="S1551" s="106" t="s">
        <v>35</v>
      </c>
      <c r="T1551" s="107">
        <v>41521</v>
      </c>
      <c r="U1551" s="106" t="s">
        <v>85</v>
      </c>
      <c r="X1551" s="106" t="s">
        <v>85</v>
      </c>
      <c r="AA1551" s="106" t="s">
        <v>86</v>
      </c>
    </row>
    <row r="1552" spans="1:27" x14ac:dyDescent="0.25">
      <c r="A1552" s="106" t="s">
        <v>5372</v>
      </c>
      <c r="B1552" s="106" t="s">
        <v>6548</v>
      </c>
      <c r="C1552" s="106" t="s">
        <v>6763</v>
      </c>
      <c r="D1552" s="106" t="s">
        <v>6764</v>
      </c>
      <c r="F1552" s="106" t="s">
        <v>6765</v>
      </c>
      <c r="G1552" s="106" t="s">
        <v>6572</v>
      </c>
      <c r="H1552" s="106" t="s">
        <v>6548</v>
      </c>
      <c r="I1552" s="106" t="s">
        <v>6573</v>
      </c>
      <c r="J1552" s="106" t="s">
        <v>105</v>
      </c>
      <c r="K1552" s="106" t="s">
        <v>84</v>
      </c>
      <c r="M1552" s="107">
        <v>42403</v>
      </c>
      <c r="N1552" s="106" t="s">
        <v>84</v>
      </c>
      <c r="O1552" s="106" t="s">
        <v>39</v>
      </c>
      <c r="P1552" s="107">
        <v>42643</v>
      </c>
      <c r="Q1552" s="106" t="s">
        <v>35</v>
      </c>
      <c r="R1552" s="107">
        <v>35151</v>
      </c>
      <c r="S1552" s="106" t="s">
        <v>35</v>
      </c>
      <c r="T1552" s="107">
        <v>39709</v>
      </c>
      <c r="U1552" s="106" t="s">
        <v>84</v>
      </c>
      <c r="V1552" s="106" t="s">
        <v>35</v>
      </c>
      <c r="W1552" s="107">
        <v>45195</v>
      </c>
      <c r="X1552" s="106" t="s">
        <v>85</v>
      </c>
      <c r="AA1552" s="106" t="s">
        <v>86</v>
      </c>
    </row>
    <row r="1553" spans="1:27" x14ac:dyDescent="0.25">
      <c r="A1553" s="106" t="s">
        <v>5372</v>
      </c>
      <c r="B1553" s="106" t="s">
        <v>6548</v>
      </c>
      <c r="C1553" s="106" t="s">
        <v>6766</v>
      </c>
      <c r="D1553" s="106" t="s">
        <v>6767</v>
      </c>
      <c r="F1553" s="106" t="s">
        <v>6768</v>
      </c>
      <c r="G1553" s="106" t="s">
        <v>6604</v>
      </c>
      <c r="H1553" s="106" t="s">
        <v>6548</v>
      </c>
      <c r="I1553" s="106" t="s">
        <v>6769</v>
      </c>
      <c r="J1553" s="106" t="s">
        <v>83</v>
      </c>
      <c r="K1553" s="106" t="s">
        <v>84</v>
      </c>
      <c r="M1553" s="107">
        <v>38929</v>
      </c>
      <c r="N1553" s="106" t="s">
        <v>84</v>
      </c>
      <c r="O1553" s="106" t="s">
        <v>39</v>
      </c>
      <c r="P1553" s="107">
        <v>38929</v>
      </c>
      <c r="Q1553" s="106" t="s">
        <v>35</v>
      </c>
      <c r="R1553" s="107">
        <v>35143</v>
      </c>
      <c r="S1553" s="106" t="s">
        <v>35</v>
      </c>
      <c r="T1553" s="107">
        <v>35143</v>
      </c>
      <c r="U1553" s="106" t="s">
        <v>84</v>
      </c>
      <c r="V1553" s="106" t="s">
        <v>35</v>
      </c>
      <c r="W1553" s="107">
        <v>43153</v>
      </c>
      <c r="X1553" s="106" t="s">
        <v>84</v>
      </c>
      <c r="Y1553" s="106" t="s">
        <v>42</v>
      </c>
      <c r="Z1553" s="107">
        <v>42268</v>
      </c>
      <c r="AA1553" s="106" t="s">
        <v>86</v>
      </c>
    </row>
    <row r="1554" spans="1:27" x14ac:dyDescent="0.25">
      <c r="A1554" s="106" t="s">
        <v>5372</v>
      </c>
      <c r="B1554" s="106" t="s">
        <v>6548</v>
      </c>
      <c r="C1554" s="106" t="s">
        <v>6770</v>
      </c>
      <c r="D1554" s="106" t="s">
        <v>6771</v>
      </c>
      <c r="F1554" s="106" t="s">
        <v>6772</v>
      </c>
      <c r="G1554" s="106" t="s">
        <v>6587</v>
      </c>
      <c r="H1554" s="106" t="s">
        <v>6548</v>
      </c>
      <c r="I1554" s="106" t="s">
        <v>6773</v>
      </c>
      <c r="J1554" s="106" t="s">
        <v>105</v>
      </c>
      <c r="K1554" s="106" t="s">
        <v>84</v>
      </c>
      <c r="M1554" s="107">
        <v>40451</v>
      </c>
      <c r="N1554" s="106" t="s">
        <v>84</v>
      </c>
      <c r="O1554" s="106" t="s">
        <v>37</v>
      </c>
      <c r="P1554" s="107">
        <v>42642</v>
      </c>
      <c r="Q1554" s="106" t="s">
        <v>35</v>
      </c>
      <c r="R1554" s="107">
        <v>42054</v>
      </c>
      <c r="S1554" s="106" t="s">
        <v>35</v>
      </c>
      <c r="T1554" s="107">
        <v>42054</v>
      </c>
      <c r="U1554" s="106" t="s">
        <v>84</v>
      </c>
      <c r="V1554" s="106" t="s">
        <v>35</v>
      </c>
      <c r="W1554" s="107">
        <v>44832</v>
      </c>
      <c r="X1554" s="106" t="s">
        <v>84</v>
      </c>
      <c r="Y1554" s="106" t="s">
        <v>36</v>
      </c>
      <c r="Z1554" s="107">
        <v>42642</v>
      </c>
      <c r="AA1554" s="106" t="s">
        <v>86</v>
      </c>
    </row>
    <row r="1555" spans="1:27" x14ac:dyDescent="0.25">
      <c r="A1555" s="106" t="s">
        <v>5372</v>
      </c>
      <c r="B1555" s="106" t="s">
        <v>6548</v>
      </c>
      <c r="C1555" s="106" t="s">
        <v>6774</v>
      </c>
      <c r="D1555" s="106" t="s">
        <v>1343</v>
      </c>
      <c r="F1555" s="106" t="s">
        <v>6775</v>
      </c>
      <c r="G1555" s="106" t="s">
        <v>6604</v>
      </c>
      <c r="H1555" s="106" t="s">
        <v>6548</v>
      </c>
      <c r="I1555" s="106" t="s">
        <v>6776</v>
      </c>
      <c r="J1555" s="106" t="s">
        <v>105</v>
      </c>
      <c r="K1555" s="106" t="s">
        <v>84</v>
      </c>
      <c r="M1555" s="107">
        <v>40450</v>
      </c>
      <c r="N1555" s="106" t="s">
        <v>84</v>
      </c>
      <c r="O1555" s="106" t="s">
        <v>39</v>
      </c>
      <c r="P1555" s="107">
        <v>40450</v>
      </c>
      <c r="Q1555" s="106" t="s">
        <v>35</v>
      </c>
      <c r="R1555" s="107">
        <v>42054</v>
      </c>
      <c r="S1555" s="106" t="s">
        <v>35</v>
      </c>
      <c r="T1555" s="107">
        <v>42054</v>
      </c>
      <c r="U1555" s="106" t="s">
        <v>84</v>
      </c>
      <c r="V1555" s="106" t="s">
        <v>35</v>
      </c>
      <c r="W1555" s="107">
        <v>40450</v>
      </c>
      <c r="X1555" s="106" t="s">
        <v>84</v>
      </c>
      <c r="Y1555" s="106" t="s">
        <v>36</v>
      </c>
      <c r="Z1555" s="107">
        <v>42269</v>
      </c>
      <c r="AA1555" s="106" t="s">
        <v>86</v>
      </c>
    </row>
    <row r="1556" spans="1:27" x14ac:dyDescent="0.25">
      <c r="A1556" s="106" t="s">
        <v>5372</v>
      </c>
      <c r="B1556" s="106" t="s">
        <v>6548</v>
      </c>
      <c r="C1556" s="106" t="s">
        <v>6777</v>
      </c>
      <c r="D1556" s="106" t="s">
        <v>1316</v>
      </c>
      <c r="F1556" s="106" t="s">
        <v>6778</v>
      </c>
      <c r="G1556" s="106" t="s">
        <v>1309</v>
      </c>
      <c r="H1556" s="106" t="s">
        <v>6548</v>
      </c>
      <c r="I1556" s="106" t="s">
        <v>6779</v>
      </c>
      <c r="J1556" s="106" t="s">
        <v>83</v>
      </c>
      <c r="K1556" s="106" t="s">
        <v>84</v>
      </c>
      <c r="M1556" s="107">
        <v>41159</v>
      </c>
      <c r="N1556" s="106" t="s">
        <v>84</v>
      </c>
      <c r="O1556" s="106" t="s">
        <v>39</v>
      </c>
      <c r="P1556" s="107">
        <v>41159</v>
      </c>
      <c r="Q1556" s="106" t="s">
        <v>35</v>
      </c>
      <c r="R1556" s="107">
        <v>37113</v>
      </c>
      <c r="S1556" s="106" t="s">
        <v>35</v>
      </c>
      <c r="T1556" s="107">
        <v>37113</v>
      </c>
      <c r="U1556" s="106" t="s">
        <v>84</v>
      </c>
      <c r="V1556" s="106" t="s">
        <v>35</v>
      </c>
      <c r="W1556" s="107">
        <v>41180</v>
      </c>
      <c r="X1556" s="106" t="s">
        <v>84</v>
      </c>
      <c r="Y1556" s="106" t="s">
        <v>42</v>
      </c>
      <c r="Z1556" s="107">
        <v>42522</v>
      </c>
      <c r="AA1556" s="106" t="s">
        <v>86</v>
      </c>
    </row>
    <row r="1557" spans="1:27" x14ac:dyDescent="0.25">
      <c r="A1557" s="106" t="s">
        <v>5372</v>
      </c>
      <c r="B1557" s="106" t="s">
        <v>6548</v>
      </c>
      <c r="C1557" s="106" t="s">
        <v>6780</v>
      </c>
      <c r="D1557" s="106" t="s">
        <v>6781</v>
      </c>
      <c r="F1557" s="106" t="s">
        <v>6782</v>
      </c>
      <c r="G1557" s="106" t="s">
        <v>6604</v>
      </c>
      <c r="H1557" s="106" t="s">
        <v>6548</v>
      </c>
      <c r="I1557" s="106" t="s">
        <v>6776</v>
      </c>
      <c r="J1557" s="106" t="s">
        <v>83</v>
      </c>
      <c r="K1557" s="106" t="s">
        <v>84</v>
      </c>
      <c r="M1557" s="107">
        <v>39352</v>
      </c>
      <c r="N1557" s="106" t="s">
        <v>84</v>
      </c>
      <c r="O1557" s="106" t="s">
        <v>39</v>
      </c>
      <c r="P1557" s="107">
        <v>42642</v>
      </c>
      <c r="Q1557" s="106" t="s">
        <v>35</v>
      </c>
      <c r="R1557" s="107">
        <v>38470</v>
      </c>
      <c r="S1557" s="106" t="s">
        <v>35</v>
      </c>
      <c r="T1557" s="107">
        <v>37888</v>
      </c>
      <c r="U1557" s="106" t="s">
        <v>85</v>
      </c>
      <c r="X1557" s="106" t="s">
        <v>84</v>
      </c>
      <c r="Y1557" s="106" t="s">
        <v>42</v>
      </c>
      <c r="Z1557" s="107">
        <v>43782</v>
      </c>
      <c r="AA1557" s="106" t="s">
        <v>86</v>
      </c>
    </row>
    <row r="1558" spans="1:27" x14ac:dyDescent="0.25">
      <c r="A1558" s="106" t="s">
        <v>5372</v>
      </c>
      <c r="B1558" s="106" t="s">
        <v>6548</v>
      </c>
      <c r="C1558" s="106" t="s">
        <v>6783</v>
      </c>
      <c r="D1558" s="106" t="s">
        <v>6784</v>
      </c>
      <c r="F1558" s="106" t="s">
        <v>6785</v>
      </c>
      <c r="G1558" s="106" t="s">
        <v>6572</v>
      </c>
      <c r="H1558" s="106" t="s">
        <v>6548</v>
      </c>
      <c r="I1558" s="106" t="s">
        <v>6573</v>
      </c>
      <c r="J1558" s="106" t="s">
        <v>105</v>
      </c>
      <c r="K1558" s="106" t="s">
        <v>85</v>
      </c>
      <c r="N1558" s="106" t="s">
        <v>85</v>
      </c>
      <c r="Q1558" s="106" t="s">
        <v>35</v>
      </c>
      <c r="R1558" s="107">
        <v>39652</v>
      </c>
      <c r="S1558" s="106" t="s">
        <v>35</v>
      </c>
      <c r="T1558" s="107">
        <v>41911</v>
      </c>
      <c r="U1558" s="106" t="s">
        <v>85</v>
      </c>
      <c r="X1558" s="106" t="s">
        <v>85</v>
      </c>
      <c r="AA1558" s="106" t="s">
        <v>86</v>
      </c>
    </row>
    <row r="1559" spans="1:27" x14ac:dyDescent="0.25">
      <c r="A1559" s="106" t="s">
        <v>5372</v>
      </c>
      <c r="B1559" s="106" t="s">
        <v>6548</v>
      </c>
      <c r="C1559" s="106" t="s">
        <v>6786</v>
      </c>
      <c r="D1559" s="106" t="s">
        <v>6787</v>
      </c>
      <c r="F1559" s="106" t="s">
        <v>6788</v>
      </c>
      <c r="G1559" s="106" t="s">
        <v>6630</v>
      </c>
      <c r="H1559" s="106" t="s">
        <v>6548</v>
      </c>
      <c r="I1559" s="106" t="s">
        <v>6631</v>
      </c>
      <c r="J1559" s="106" t="s">
        <v>83</v>
      </c>
      <c r="K1559" s="106" t="s">
        <v>84</v>
      </c>
      <c r="M1559" s="107">
        <v>41148</v>
      </c>
      <c r="N1559" s="106" t="s">
        <v>84</v>
      </c>
      <c r="O1559" s="106" t="s">
        <v>37</v>
      </c>
      <c r="P1559" s="107">
        <v>41148</v>
      </c>
      <c r="Q1559" s="106" t="s">
        <v>35</v>
      </c>
      <c r="R1559" s="107">
        <v>37494</v>
      </c>
      <c r="S1559" s="106" t="s">
        <v>35</v>
      </c>
      <c r="T1559" s="107">
        <v>39702</v>
      </c>
      <c r="U1559" s="106" t="s">
        <v>84</v>
      </c>
      <c r="V1559" s="106" t="s">
        <v>35</v>
      </c>
      <c r="W1559" s="107">
        <v>41171</v>
      </c>
      <c r="X1559" s="106" t="s">
        <v>84</v>
      </c>
      <c r="Y1559" s="106" t="s">
        <v>42</v>
      </c>
      <c r="Z1559" s="107">
        <v>43371</v>
      </c>
      <c r="AA1559" s="106" t="s">
        <v>86</v>
      </c>
    </row>
    <row r="1560" spans="1:27" x14ac:dyDescent="0.25">
      <c r="A1560" s="106" t="s">
        <v>5372</v>
      </c>
      <c r="B1560" s="106" t="s">
        <v>6548</v>
      </c>
      <c r="C1560" s="106" t="s">
        <v>6789</v>
      </c>
      <c r="D1560" s="106" t="s">
        <v>6790</v>
      </c>
      <c r="E1560" s="106" t="s">
        <v>641</v>
      </c>
      <c r="F1560" s="106" t="s">
        <v>6791</v>
      </c>
      <c r="G1560" s="106" t="s">
        <v>6792</v>
      </c>
      <c r="H1560" s="106" t="s">
        <v>6548</v>
      </c>
      <c r="I1560" s="106" t="s">
        <v>6793</v>
      </c>
      <c r="J1560" s="106" t="s">
        <v>105</v>
      </c>
      <c r="K1560" s="106" t="s">
        <v>85</v>
      </c>
      <c r="N1560" s="106" t="s">
        <v>85</v>
      </c>
      <c r="Q1560" s="106" t="s">
        <v>35</v>
      </c>
      <c r="R1560" s="107">
        <v>38989</v>
      </c>
      <c r="S1560" s="106" t="s">
        <v>35</v>
      </c>
      <c r="T1560" s="107">
        <v>38989</v>
      </c>
      <c r="U1560" s="106" t="s">
        <v>85</v>
      </c>
      <c r="X1560" s="106" t="s">
        <v>85</v>
      </c>
      <c r="AA1560" s="106" t="s">
        <v>86</v>
      </c>
    </row>
    <row r="1561" spans="1:27" x14ac:dyDescent="0.25">
      <c r="A1561" s="106" t="s">
        <v>5372</v>
      </c>
      <c r="B1561" s="106" t="s">
        <v>6548</v>
      </c>
      <c r="C1561" s="106" t="s">
        <v>6794</v>
      </c>
      <c r="D1561" s="106" t="s">
        <v>6795</v>
      </c>
      <c r="F1561" s="106" t="s">
        <v>6796</v>
      </c>
      <c r="G1561" s="106" t="s">
        <v>878</v>
      </c>
      <c r="H1561" s="106" t="s">
        <v>6548</v>
      </c>
      <c r="I1561" s="106" t="s">
        <v>6613</v>
      </c>
      <c r="J1561" s="106" t="s">
        <v>105</v>
      </c>
      <c r="K1561" s="106" t="s">
        <v>84</v>
      </c>
      <c r="M1561" s="107">
        <v>37266</v>
      </c>
      <c r="N1561" s="106" t="s">
        <v>84</v>
      </c>
      <c r="P1561" s="107">
        <v>37266</v>
      </c>
      <c r="Q1561" s="106" t="s">
        <v>35</v>
      </c>
      <c r="R1561" s="107">
        <v>37067</v>
      </c>
      <c r="S1561" s="106" t="s">
        <v>35</v>
      </c>
      <c r="T1561" s="107">
        <v>37067</v>
      </c>
      <c r="U1561" s="106" t="s">
        <v>84</v>
      </c>
      <c r="V1561" s="106" t="s">
        <v>35</v>
      </c>
      <c r="W1561" s="107">
        <v>43644</v>
      </c>
      <c r="X1561" s="106" t="s">
        <v>84</v>
      </c>
      <c r="Y1561" s="106" t="s">
        <v>43</v>
      </c>
      <c r="Z1561" s="107">
        <v>37266</v>
      </c>
      <c r="AA1561" s="106" t="s">
        <v>86</v>
      </c>
    </row>
    <row r="1562" spans="1:27" x14ac:dyDescent="0.25">
      <c r="A1562" s="106" t="s">
        <v>5372</v>
      </c>
      <c r="B1562" s="106" t="s">
        <v>6548</v>
      </c>
      <c r="C1562" s="106" t="s">
        <v>6797</v>
      </c>
      <c r="D1562" s="106" t="s">
        <v>6798</v>
      </c>
      <c r="F1562" s="106" t="s">
        <v>6799</v>
      </c>
      <c r="G1562" s="106" t="s">
        <v>6587</v>
      </c>
      <c r="H1562" s="106" t="s">
        <v>6548</v>
      </c>
      <c r="I1562" s="106" t="s">
        <v>6800</v>
      </c>
      <c r="J1562" s="106" t="s">
        <v>116</v>
      </c>
      <c r="K1562" s="106" t="s">
        <v>84</v>
      </c>
      <c r="M1562" s="107">
        <v>40086</v>
      </c>
      <c r="N1562" s="106" t="s">
        <v>84</v>
      </c>
      <c r="O1562" s="106" t="s">
        <v>39</v>
      </c>
      <c r="P1562" s="107">
        <v>40813</v>
      </c>
      <c r="Q1562" s="106" t="s">
        <v>35</v>
      </c>
      <c r="R1562" s="107">
        <v>40086</v>
      </c>
      <c r="S1562" s="106" t="s">
        <v>35</v>
      </c>
      <c r="T1562" s="107">
        <v>40086</v>
      </c>
      <c r="U1562" s="106" t="s">
        <v>84</v>
      </c>
      <c r="V1562" s="106" t="s">
        <v>35</v>
      </c>
      <c r="W1562" s="107">
        <v>45184</v>
      </c>
      <c r="X1562" s="106" t="s">
        <v>84</v>
      </c>
      <c r="Y1562" s="106" t="s">
        <v>42</v>
      </c>
      <c r="Z1562" s="107">
        <v>42276</v>
      </c>
      <c r="AA1562" s="106" t="s">
        <v>86</v>
      </c>
    </row>
    <row r="1563" spans="1:27" x14ac:dyDescent="0.25">
      <c r="A1563" s="106" t="s">
        <v>5372</v>
      </c>
      <c r="B1563" s="106" t="s">
        <v>6548</v>
      </c>
      <c r="C1563" s="106" t="s">
        <v>6801</v>
      </c>
      <c r="D1563" s="106" t="s">
        <v>6802</v>
      </c>
      <c r="F1563" s="106" t="s">
        <v>6803</v>
      </c>
      <c r="G1563" s="106" t="s">
        <v>6572</v>
      </c>
      <c r="H1563" s="106" t="s">
        <v>6548</v>
      </c>
      <c r="I1563" s="106" t="s">
        <v>6698</v>
      </c>
      <c r="J1563" s="106" t="s">
        <v>116</v>
      </c>
      <c r="K1563" s="106" t="s">
        <v>84</v>
      </c>
      <c r="M1563" s="107">
        <v>39919</v>
      </c>
      <c r="N1563" s="106" t="s">
        <v>84</v>
      </c>
      <c r="O1563" s="106" t="s">
        <v>37</v>
      </c>
      <c r="P1563" s="107">
        <v>39919</v>
      </c>
      <c r="Q1563" s="106" t="s">
        <v>35</v>
      </c>
      <c r="R1563" s="107">
        <v>39919</v>
      </c>
      <c r="S1563" s="106" t="s">
        <v>35</v>
      </c>
      <c r="T1563" s="107">
        <v>39919</v>
      </c>
      <c r="U1563" s="106" t="s">
        <v>85</v>
      </c>
      <c r="X1563" s="106" t="s">
        <v>84</v>
      </c>
      <c r="Y1563" s="106" t="s">
        <v>36</v>
      </c>
      <c r="Z1563" s="107">
        <v>42269</v>
      </c>
      <c r="AA1563" s="106" t="s">
        <v>86</v>
      </c>
    </row>
    <row r="1564" spans="1:27" x14ac:dyDescent="0.25">
      <c r="A1564" s="106" t="s">
        <v>5372</v>
      </c>
      <c r="B1564" s="106" t="s">
        <v>6548</v>
      </c>
      <c r="C1564" s="106" t="s">
        <v>6804</v>
      </c>
      <c r="D1564" s="106" t="s">
        <v>6805</v>
      </c>
      <c r="F1564" s="106" t="s">
        <v>6806</v>
      </c>
      <c r="G1564" s="106" t="s">
        <v>3365</v>
      </c>
      <c r="H1564" s="106" t="s">
        <v>6548</v>
      </c>
      <c r="I1564" s="106" t="s">
        <v>6807</v>
      </c>
      <c r="J1564" s="106" t="s">
        <v>105</v>
      </c>
      <c r="K1564" s="106" t="s">
        <v>85</v>
      </c>
      <c r="N1564" s="106" t="s">
        <v>84</v>
      </c>
      <c r="O1564" s="106" t="s">
        <v>39</v>
      </c>
      <c r="P1564" s="107">
        <v>40540</v>
      </c>
      <c r="Q1564" s="106" t="s">
        <v>35</v>
      </c>
      <c r="R1564" s="107">
        <v>36648</v>
      </c>
      <c r="S1564" s="106" t="s">
        <v>35</v>
      </c>
      <c r="T1564" s="107">
        <v>37113</v>
      </c>
      <c r="U1564" s="106" t="s">
        <v>85</v>
      </c>
      <c r="X1564" s="106" t="s">
        <v>84</v>
      </c>
      <c r="Y1564" s="106" t="s">
        <v>42</v>
      </c>
      <c r="Z1564" s="107">
        <v>42963</v>
      </c>
      <c r="AA1564" s="106" t="s">
        <v>86</v>
      </c>
    </row>
    <row r="1565" spans="1:27" x14ac:dyDescent="0.25">
      <c r="A1565" s="106" t="s">
        <v>5372</v>
      </c>
      <c r="B1565" s="106" t="s">
        <v>6548</v>
      </c>
      <c r="C1565" s="106" t="s">
        <v>6808</v>
      </c>
      <c r="D1565" s="106" t="s">
        <v>6809</v>
      </c>
      <c r="F1565" s="106" t="s">
        <v>6810</v>
      </c>
      <c r="G1565" s="106" t="s">
        <v>6811</v>
      </c>
      <c r="H1565" s="106" t="s">
        <v>6548</v>
      </c>
      <c r="I1565" s="106" t="s">
        <v>6812</v>
      </c>
      <c r="J1565" s="106" t="s">
        <v>83</v>
      </c>
      <c r="K1565" s="106" t="s">
        <v>84</v>
      </c>
      <c r="M1565" s="107">
        <v>38868</v>
      </c>
      <c r="N1565" s="106" t="s">
        <v>84</v>
      </c>
      <c r="O1565" s="106" t="s">
        <v>37</v>
      </c>
      <c r="P1565" s="107">
        <v>38868</v>
      </c>
      <c r="Q1565" s="106" t="s">
        <v>35</v>
      </c>
      <c r="R1565" s="107">
        <v>36031</v>
      </c>
      <c r="S1565" s="106" t="s">
        <v>35</v>
      </c>
      <c r="T1565" s="107">
        <v>36031</v>
      </c>
      <c r="U1565" s="106" t="s">
        <v>85</v>
      </c>
      <c r="X1565" s="106" t="s">
        <v>84</v>
      </c>
      <c r="Y1565" s="106" t="s">
        <v>42</v>
      </c>
      <c r="Z1565" s="107">
        <v>42643</v>
      </c>
      <c r="AA1565" s="106" t="s">
        <v>86</v>
      </c>
    </row>
    <row r="1566" spans="1:27" x14ac:dyDescent="0.25">
      <c r="A1566" s="106" t="s">
        <v>5372</v>
      </c>
      <c r="B1566" s="106" t="s">
        <v>6548</v>
      </c>
      <c r="C1566" s="106" t="s">
        <v>6813</v>
      </c>
      <c r="D1566" s="106" t="s">
        <v>6814</v>
      </c>
      <c r="F1566" s="106" t="s">
        <v>6815</v>
      </c>
      <c r="G1566" s="106" t="s">
        <v>6669</v>
      </c>
      <c r="H1566" s="106" t="s">
        <v>6548</v>
      </c>
      <c r="I1566" s="106" t="s">
        <v>6670</v>
      </c>
      <c r="J1566" s="106" t="s">
        <v>83</v>
      </c>
      <c r="K1566" s="106" t="s">
        <v>84</v>
      </c>
      <c r="M1566" s="107">
        <v>40809</v>
      </c>
      <c r="N1566" s="106" t="s">
        <v>84</v>
      </c>
      <c r="O1566" s="106" t="s">
        <v>39</v>
      </c>
      <c r="P1566" s="107">
        <v>42586</v>
      </c>
      <c r="Q1566" s="106" t="s">
        <v>35</v>
      </c>
      <c r="R1566" s="107">
        <v>35240</v>
      </c>
      <c r="S1566" s="106" t="s">
        <v>35</v>
      </c>
      <c r="T1566" s="107">
        <v>35240</v>
      </c>
      <c r="U1566" s="106" t="s">
        <v>85</v>
      </c>
      <c r="X1566" s="106" t="s">
        <v>85</v>
      </c>
      <c r="AA1566" s="106" t="s">
        <v>86</v>
      </c>
    </row>
    <row r="1567" spans="1:27" x14ac:dyDescent="0.25">
      <c r="A1567" s="106" t="s">
        <v>5372</v>
      </c>
      <c r="B1567" s="106" t="s">
        <v>6816</v>
      </c>
      <c r="C1567" s="106" t="s">
        <v>6817</v>
      </c>
      <c r="D1567" s="106" t="s">
        <v>6818</v>
      </c>
      <c r="F1567" s="106" t="s">
        <v>6819</v>
      </c>
      <c r="G1567" s="106" t="s">
        <v>6820</v>
      </c>
      <c r="H1567" s="106" t="s">
        <v>6816</v>
      </c>
      <c r="I1567" s="106" t="s">
        <v>6821</v>
      </c>
      <c r="J1567" s="106" t="s">
        <v>83</v>
      </c>
      <c r="K1567" s="106" t="s">
        <v>84</v>
      </c>
      <c r="M1567" s="107">
        <v>38867</v>
      </c>
      <c r="N1567" s="106" t="s">
        <v>84</v>
      </c>
      <c r="O1567" s="106" t="s">
        <v>39</v>
      </c>
      <c r="P1567" s="107">
        <v>38867</v>
      </c>
      <c r="Q1567" s="106" t="s">
        <v>35</v>
      </c>
      <c r="R1567" s="107">
        <v>35331</v>
      </c>
      <c r="S1567" s="106" t="s">
        <v>35</v>
      </c>
      <c r="T1567" s="107">
        <v>35331</v>
      </c>
      <c r="U1567" s="106" t="s">
        <v>84</v>
      </c>
      <c r="V1567" s="106" t="s">
        <v>35</v>
      </c>
      <c r="W1567" s="107">
        <v>44449</v>
      </c>
      <c r="X1567" s="106" t="s">
        <v>85</v>
      </c>
      <c r="AA1567" s="106" t="s">
        <v>86</v>
      </c>
    </row>
    <row r="1568" spans="1:27" x14ac:dyDescent="0.25">
      <c r="A1568" s="106" t="s">
        <v>5372</v>
      </c>
      <c r="B1568" s="106" t="s">
        <v>6816</v>
      </c>
      <c r="C1568" s="106" t="s">
        <v>6822</v>
      </c>
      <c r="D1568" s="106" t="s">
        <v>6823</v>
      </c>
      <c r="F1568" s="106" t="s">
        <v>6824</v>
      </c>
      <c r="G1568" s="106" t="s">
        <v>6825</v>
      </c>
      <c r="H1568" s="106" t="s">
        <v>6816</v>
      </c>
      <c r="I1568" s="106" t="s">
        <v>6826</v>
      </c>
      <c r="K1568" s="106" t="s">
        <v>84</v>
      </c>
      <c r="M1568" s="107">
        <v>42089</v>
      </c>
      <c r="N1568" s="106" t="s">
        <v>84</v>
      </c>
      <c r="O1568" s="106" t="s">
        <v>37</v>
      </c>
      <c r="P1568" s="107">
        <v>42089</v>
      </c>
      <c r="Q1568" s="106" t="s">
        <v>35</v>
      </c>
      <c r="R1568" s="107">
        <v>42089</v>
      </c>
      <c r="S1568" s="106" t="s">
        <v>35</v>
      </c>
      <c r="T1568" s="107">
        <v>42089</v>
      </c>
      <c r="U1568" s="106" t="s">
        <v>84</v>
      </c>
      <c r="V1568" s="106" t="s">
        <v>35</v>
      </c>
      <c r="W1568" s="107">
        <v>42089</v>
      </c>
      <c r="X1568" s="106" t="s">
        <v>84</v>
      </c>
      <c r="Y1568" s="106" t="s">
        <v>36</v>
      </c>
      <c r="Z1568" s="107">
        <v>42089</v>
      </c>
      <c r="AA1568" s="106" t="s">
        <v>86</v>
      </c>
    </row>
    <row r="1569" spans="1:27" x14ac:dyDescent="0.25">
      <c r="A1569" s="106" t="s">
        <v>5372</v>
      </c>
      <c r="B1569" s="106" t="s">
        <v>6816</v>
      </c>
      <c r="C1569" s="106" t="s">
        <v>6827</v>
      </c>
      <c r="D1569" s="106" t="s">
        <v>6828</v>
      </c>
      <c r="F1569" s="106" t="s">
        <v>6829</v>
      </c>
      <c r="G1569" s="106" t="s">
        <v>6830</v>
      </c>
      <c r="H1569" s="106" t="s">
        <v>6816</v>
      </c>
      <c r="I1569" s="106" t="s">
        <v>6831</v>
      </c>
      <c r="J1569" s="106" t="s">
        <v>105</v>
      </c>
      <c r="K1569" s="106" t="s">
        <v>84</v>
      </c>
      <c r="M1569" s="107">
        <v>40938</v>
      </c>
      <c r="N1569" s="106" t="s">
        <v>85</v>
      </c>
      <c r="Q1569" s="106" t="s">
        <v>35</v>
      </c>
      <c r="R1569" s="107">
        <v>39714</v>
      </c>
      <c r="S1569" s="106" t="s">
        <v>35</v>
      </c>
      <c r="T1569" s="107">
        <v>39714</v>
      </c>
      <c r="U1569" s="106" t="s">
        <v>85</v>
      </c>
      <c r="X1569" s="106" t="s">
        <v>85</v>
      </c>
      <c r="AA1569" s="106" t="s">
        <v>86</v>
      </c>
    </row>
    <row r="1570" spans="1:27" x14ac:dyDescent="0.25">
      <c r="A1570" s="106" t="s">
        <v>5372</v>
      </c>
      <c r="B1570" s="106" t="s">
        <v>6816</v>
      </c>
      <c r="C1570" s="106" t="s">
        <v>6832</v>
      </c>
      <c r="D1570" s="106" t="s">
        <v>5436</v>
      </c>
      <c r="F1570" s="106" t="s">
        <v>6833</v>
      </c>
      <c r="G1570" s="106" t="s">
        <v>6834</v>
      </c>
      <c r="H1570" s="106" t="s">
        <v>6816</v>
      </c>
      <c r="I1570" s="106" t="s">
        <v>6835</v>
      </c>
      <c r="J1570" s="106" t="s">
        <v>83</v>
      </c>
      <c r="K1570" s="106" t="s">
        <v>85</v>
      </c>
      <c r="N1570" s="106" t="s">
        <v>85</v>
      </c>
      <c r="Q1570" s="106" t="s">
        <v>35</v>
      </c>
      <c r="R1570" s="107">
        <v>42264</v>
      </c>
      <c r="S1570" s="106" t="s">
        <v>35</v>
      </c>
      <c r="T1570" s="107">
        <v>35009</v>
      </c>
      <c r="U1570" s="106" t="s">
        <v>85</v>
      </c>
      <c r="X1570" s="106" t="s">
        <v>85</v>
      </c>
      <c r="AA1570" s="106" t="s">
        <v>86</v>
      </c>
    </row>
    <row r="1571" spans="1:27" x14ac:dyDescent="0.25">
      <c r="A1571" s="106" t="s">
        <v>5372</v>
      </c>
      <c r="B1571" s="106" t="s">
        <v>6816</v>
      </c>
      <c r="C1571" s="106" t="s">
        <v>6836</v>
      </c>
      <c r="D1571" s="106" t="s">
        <v>6837</v>
      </c>
      <c r="F1571" s="106" t="s">
        <v>6838</v>
      </c>
      <c r="G1571" s="106" t="s">
        <v>6839</v>
      </c>
      <c r="H1571" s="106" t="s">
        <v>6816</v>
      </c>
      <c r="I1571" s="106" t="s">
        <v>6840</v>
      </c>
      <c r="J1571" s="106" t="s">
        <v>105</v>
      </c>
      <c r="K1571" s="106" t="s">
        <v>85</v>
      </c>
      <c r="N1571" s="106" t="s">
        <v>85</v>
      </c>
      <c r="Q1571" s="106" t="s">
        <v>35</v>
      </c>
      <c r="R1571" s="107">
        <v>41184</v>
      </c>
      <c r="S1571" s="106" t="s">
        <v>35</v>
      </c>
      <c r="T1571" s="107">
        <v>41184</v>
      </c>
      <c r="U1571" s="106" t="s">
        <v>85</v>
      </c>
      <c r="X1571" s="106" t="s">
        <v>85</v>
      </c>
      <c r="AA1571" s="106" t="s">
        <v>86</v>
      </c>
    </row>
    <row r="1572" spans="1:27" x14ac:dyDescent="0.25">
      <c r="A1572" s="106" t="s">
        <v>5372</v>
      </c>
      <c r="B1572" s="106" t="s">
        <v>6816</v>
      </c>
      <c r="C1572" s="106" t="s">
        <v>6841</v>
      </c>
      <c r="D1572" s="106" t="s">
        <v>6842</v>
      </c>
      <c r="F1572" s="106" t="s">
        <v>6843</v>
      </c>
      <c r="G1572" s="106" t="s">
        <v>6844</v>
      </c>
      <c r="H1572" s="106" t="s">
        <v>6816</v>
      </c>
      <c r="I1572" s="106" t="s">
        <v>6845</v>
      </c>
      <c r="J1572" s="106" t="s">
        <v>83</v>
      </c>
      <c r="K1572" s="106" t="s">
        <v>84</v>
      </c>
      <c r="M1572" s="107">
        <v>38110</v>
      </c>
      <c r="N1572" s="106" t="s">
        <v>84</v>
      </c>
      <c r="O1572" s="106" t="s">
        <v>40</v>
      </c>
      <c r="P1572" s="107">
        <v>40080</v>
      </c>
      <c r="Q1572" s="106" t="s">
        <v>35</v>
      </c>
      <c r="R1572" s="107">
        <v>36798</v>
      </c>
      <c r="S1572" s="106" t="s">
        <v>35</v>
      </c>
      <c r="T1572" s="107">
        <v>39588</v>
      </c>
      <c r="U1572" s="106" t="s">
        <v>84</v>
      </c>
      <c r="V1572" s="106" t="s">
        <v>35</v>
      </c>
      <c r="W1572" s="107">
        <v>40080</v>
      </c>
      <c r="X1572" s="106" t="s">
        <v>85</v>
      </c>
      <c r="AA1572" s="106" t="s">
        <v>86</v>
      </c>
    </row>
    <row r="1573" spans="1:27" x14ac:dyDescent="0.25">
      <c r="A1573" s="106" t="s">
        <v>5372</v>
      </c>
      <c r="B1573" s="106" t="s">
        <v>6816</v>
      </c>
      <c r="C1573" s="106" t="s">
        <v>6846</v>
      </c>
      <c r="D1573" s="106" t="s">
        <v>6847</v>
      </c>
      <c r="F1573" s="106" t="s">
        <v>6848</v>
      </c>
      <c r="G1573" s="106" t="s">
        <v>6849</v>
      </c>
      <c r="H1573" s="106" t="s">
        <v>6816</v>
      </c>
      <c r="I1573" s="106" t="s">
        <v>6850</v>
      </c>
      <c r="J1573" s="106" t="s">
        <v>83</v>
      </c>
      <c r="K1573" s="106" t="s">
        <v>84</v>
      </c>
      <c r="M1573" s="107">
        <v>39048</v>
      </c>
      <c r="N1573" s="106" t="s">
        <v>84</v>
      </c>
      <c r="O1573" s="106" t="s">
        <v>37</v>
      </c>
      <c r="P1573" s="107">
        <v>39048</v>
      </c>
      <c r="Q1573" s="106" t="s">
        <v>35</v>
      </c>
      <c r="R1573" s="107">
        <v>36920</v>
      </c>
      <c r="S1573" s="106" t="s">
        <v>35</v>
      </c>
      <c r="T1573" s="107">
        <v>36920</v>
      </c>
      <c r="U1573" s="106" t="s">
        <v>84</v>
      </c>
      <c r="V1573" s="106" t="s">
        <v>35</v>
      </c>
      <c r="W1573" s="107">
        <v>39588</v>
      </c>
      <c r="X1573" s="106" t="s">
        <v>84</v>
      </c>
      <c r="Y1573" s="106" t="s">
        <v>44</v>
      </c>
      <c r="Z1573" s="107">
        <v>39583</v>
      </c>
      <c r="AA1573" s="106" t="s">
        <v>86</v>
      </c>
    </row>
    <row r="1574" spans="1:27" x14ac:dyDescent="0.25">
      <c r="A1574" s="106" t="s">
        <v>5372</v>
      </c>
      <c r="B1574" s="106" t="s">
        <v>6816</v>
      </c>
      <c r="C1574" s="106" t="s">
        <v>6851</v>
      </c>
      <c r="D1574" s="106" t="s">
        <v>6852</v>
      </c>
      <c r="E1574" s="106" t="s">
        <v>641</v>
      </c>
      <c r="F1574" s="106" t="s">
        <v>6853</v>
      </c>
      <c r="G1574" s="106" t="s">
        <v>6854</v>
      </c>
      <c r="H1574" s="106" t="s">
        <v>6816</v>
      </c>
      <c r="I1574" s="106" t="s">
        <v>6855</v>
      </c>
      <c r="J1574" s="106" t="s">
        <v>105</v>
      </c>
      <c r="K1574" s="106" t="s">
        <v>85</v>
      </c>
      <c r="N1574" s="106" t="s">
        <v>84</v>
      </c>
      <c r="O1574" s="106" t="s">
        <v>39</v>
      </c>
      <c r="P1574" s="107">
        <v>43371</v>
      </c>
      <c r="Q1574" s="106" t="s">
        <v>35</v>
      </c>
      <c r="R1574" s="107">
        <v>42277</v>
      </c>
      <c r="S1574" s="106" t="s">
        <v>35</v>
      </c>
      <c r="T1574" s="107">
        <v>42277</v>
      </c>
      <c r="U1574" s="106" t="s">
        <v>85</v>
      </c>
      <c r="X1574" s="106" t="s">
        <v>85</v>
      </c>
      <c r="AA1574" s="106" t="s">
        <v>86</v>
      </c>
    </row>
    <row r="1575" spans="1:27" x14ac:dyDescent="0.25">
      <c r="A1575" s="106" t="s">
        <v>5372</v>
      </c>
      <c r="B1575" s="106" t="s">
        <v>6816</v>
      </c>
      <c r="C1575" s="106" t="s">
        <v>6856</v>
      </c>
      <c r="D1575" s="106" t="s">
        <v>6857</v>
      </c>
      <c r="F1575" s="106" t="s">
        <v>6858</v>
      </c>
      <c r="G1575" s="106" t="s">
        <v>6859</v>
      </c>
      <c r="H1575" s="106" t="s">
        <v>6816</v>
      </c>
      <c r="I1575" s="106" t="s">
        <v>6860</v>
      </c>
      <c r="J1575" s="106" t="s">
        <v>83</v>
      </c>
      <c r="K1575" s="106" t="s">
        <v>84</v>
      </c>
      <c r="M1575" s="107">
        <v>38789</v>
      </c>
      <c r="N1575" s="106" t="s">
        <v>84</v>
      </c>
      <c r="O1575" s="106" t="s">
        <v>39</v>
      </c>
      <c r="P1575" s="107">
        <v>38789</v>
      </c>
      <c r="Q1575" s="106" t="s">
        <v>35</v>
      </c>
      <c r="R1575" s="107">
        <v>35025</v>
      </c>
      <c r="S1575" s="106" t="s">
        <v>35</v>
      </c>
      <c r="T1575" s="107">
        <v>35025</v>
      </c>
      <c r="U1575" s="106" t="s">
        <v>84</v>
      </c>
      <c r="V1575" s="106" t="s">
        <v>35</v>
      </c>
      <c r="W1575" s="107">
        <v>43370</v>
      </c>
      <c r="X1575" s="106" t="s">
        <v>85</v>
      </c>
      <c r="AA1575" s="106" t="s">
        <v>86</v>
      </c>
    </row>
    <row r="1576" spans="1:27" x14ac:dyDescent="0.25">
      <c r="A1576" s="106" t="s">
        <v>5372</v>
      </c>
      <c r="B1576" s="106" t="s">
        <v>6816</v>
      </c>
      <c r="C1576" s="106" t="s">
        <v>6861</v>
      </c>
      <c r="D1576" s="106" t="s">
        <v>6862</v>
      </c>
      <c r="F1576" s="106" t="s">
        <v>6863</v>
      </c>
      <c r="G1576" s="106" t="s">
        <v>6844</v>
      </c>
      <c r="H1576" s="106" t="s">
        <v>6816</v>
      </c>
      <c r="I1576" s="106" t="s">
        <v>6845</v>
      </c>
      <c r="J1576" s="106" t="s">
        <v>83</v>
      </c>
      <c r="K1576" s="106" t="s">
        <v>85</v>
      </c>
      <c r="N1576" s="106" t="s">
        <v>84</v>
      </c>
      <c r="O1576" s="106" t="s">
        <v>40</v>
      </c>
      <c r="P1576" s="107">
        <v>41177</v>
      </c>
      <c r="Q1576" s="106" t="s">
        <v>35</v>
      </c>
      <c r="R1576" s="107">
        <v>37893</v>
      </c>
      <c r="S1576" s="106" t="s">
        <v>35</v>
      </c>
      <c r="T1576" s="107">
        <v>38621</v>
      </c>
      <c r="U1576" s="106" t="s">
        <v>84</v>
      </c>
      <c r="V1576" s="106" t="s">
        <v>35</v>
      </c>
      <c r="W1576" s="107">
        <v>41177</v>
      </c>
      <c r="X1576" s="106" t="s">
        <v>85</v>
      </c>
      <c r="AA1576" s="106" t="s">
        <v>86</v>
      </c>
    </row>
    <row r="1577" spans="1:27" x14ac:dyDescent="0.25">
      <c r="A1577" s="106" t="s">
        <v>5372</v>
      </c>
      <c r="B1577" s="106" t="s">
        <v>6816</v>
      </c>
      <c r="C1577" s="106" t="s">
        <v>6864</v>
      </c>
      <c r="D1577" s="106" t="s">
        <v>6865</v>
      </c>
      <c r="F1577" s="106" t="s">
        <v>6866</v>
      </c>
      <c r="G1577" s="106" t="s">
        <v>6303</v>
      </c>
      <c r="H1577" s="106" t="s">
        <v>6816</v>
      </c>
      <c r="I1577" s="106" t="s">
        <v>6867</v>
      </c>
      <c r="J1577" s="106" t="s">
        <v>83</v>
      </c>
      <c r="K1577" s="106" t="s">
        <v>85</v>
      </c>
      <c r="N1577" s="106" t="s">
        <v>85</v>
      </c>
      <c r="Q1577" s="106" t="s">
        <v>35</v>
      </c>
      <c r="R1577" s="107">
        <v>38603</v>
      </c>
      <c r="S1577" s="106" t="s">
        <v>35</v>
      </c>
      <c r="T1577" s="107">
        <v>35613</v>
      </c>
      <c r="U1577" s="106" t="s">
        <v>85</v>
      </c>
      <c r="X1577" s="106" t="s">
        <v>85</v>
      </c>
      <c r="AA1577" s="106" t="s">
        <v>86</v>
      </c>
    </row>
    <row r="1578" spans="1:27" x14ac:dyDescent="0.25">
      <c r="A1578" s="106" t="s">
        <v>5372</v>
      </c>
      <c r="B1578" s="106" t="s">
        <v>6816</v>
      </c>
      <c r="C1578" s="106" t="s">
        <v>6868</v>
      </c>
      <c r="D1578" s="106" t="s">
        <v>6869</v>
      </c>
      <c r="F1578" s="106" t="s">
        <v>6870</v>
      </c>
      <c r="G1578" s="106" t="s">
        <v>6871</v>
      </c>
      <c r="H1578" s="106" t="s">
        <v>6816</v>
      </c>
      <c r="I1578" s="106" t="s">
        <v>6872</v>
      </c>
      <c r="J1578" s="106" t="s">
        <v>83</v>
      </c>
      <c r="K1578" s="106" t="s">
        <v>85</v>
      </c>
      <c r="N1578" s="106" t="s">
        <v>85</v>
      </c>
      <c r="Q1578" s="106" t="s">
        <v>35</v>
      </c>
      <c r="R1578" s="107">
        <v>37162</v>
      </c>
      <c r="S1578" s="106" t="s">
        <v>35</v>
      </c>
      <c r="T1578" s="107">
        <v>37162</v>
      </c>
      <c r="U1578" s="106" t="s">
        <v>85</v>
      </c>
      <c r="X1578" s="106" t="s">
        <v>85</v>
      </c>
      <c r="AA1578" s="106" t="s">
        <v>86</v>
      </c>
    </row>
    <row r="1579" spans="1:27" x14ac:dyDescent="0.25">
      <c r="A1579" s="106" t="s">
        <v>5372</v>
      </c>
      <c r="B1579" s="106" t="s">
        <v>6816</v>
      </c>
      <c r="C1579" s="106" t="s">
        <v>6873</v>
      </c>
      <c r="D1579" s="106" t="s">
        <v>6874</v>
      </c>
      <c r="F1579" s="106" t="s">
        <v>6875</v>
      </c>
      <c r="G1579" s="106" t="s">
        <v>6876</v>
      </c>
      <c r="H1579" s="106" t="s">
        <v>6816</v>
      </c>
      <c r="I1579" s="106" t="s">
        <v>6877</v>
      </c>
      <c r="J1579" s="106" t="s">
        <v>83</v>
      </c>
      <c r="K1579" s="106" t="s">
        <v>84</v>
      </c>
      <c r="M1579" s="107">
        <v>38812</v>
      </c>
      <c r="N1579" s="106" t="s">
        <v>85</v>
      </c>
      <c r="Q1579" s="106" t="s">
        <v>35</v>
      </c>
      <c r="R1579" s="107">
        <v>38812</v>
      </c>
      <c r="S1579" s="106" t="s">
        <v>35</v>
      </c>
      <c r="T1579" s="107">
        <v>38812</v>
      </c>
      <c r="U1579" s="106" t="s">
        <v>85</v>
      </c>
      <c r="X1579" s="106" t="s">
        <v>85</v>
      </c>
      <c r="AA1579" s="106" t="s">
        <v>86</v>
      </c>
    </row>
    <row r="1580" spans="1:27" x14ac:dyDescent="0.25">
      <c r="A1580" s="106" t="s">
        <v>5372</v>
      </c>
      <c r="B1580" s="106" t="s">
        <v>6816</v>
      </c>
      <c r="C1580" s="106" t="s">
        <v>6878</v>
      </c>
      <c r="D1580" s="106" t="s">
        <v>6879</v>
      </c>
      <c r="F1580" s="106" t="s">
        <v>6880</v>
      </c>
      <c r="G1580" s="106" t="s">
        <v>6881</v>
      </c>
      <c r="H1580" s="106" t="s">
        <v>6816</v>
      </c>
      <c r="I1580" s="106" t="s">
        <v>6882</v>
      </c>
      <c r="K1580" s="106" t="s">
        <v>85</v>
      </c>
      <c r="N1580" s="106" t="s">
        <v>85</v>
      </c>
      <c r="U1580" s="106" t="s">
        <v>85</v>
      </c>
      <c r="X1580" s="106" t="s">
        <v>85</v>
      </c>
      <c r="AA1580" s="106" t="s">
        <v>86</v>
      </c>
    </row>
    <row r="1581" spans="1:27" x14ac:dyDescent="0.25">
      <c r="A1581" s="106" t="s">
        <v>5372</v>
      </c>
      <c r="B1581" s="106" t="s">
        <v>6816</v>
      </c>
      <c r="C1581" s="106" t="s">
        <v>6883</v>
      </c>
      <c r="D1581" s="106" t="s">
        <v>6884</v>
      </c>
      <c r="F1581" s="106" t="s">
        <v>6885</v>
      </c>
      <c r="G1581" s="106" t="s">
        <v>6886</v>
      </c>
      <c r="H1581" s="106" t="s">
        <v>6816</v>
      </c>
      <c r="I1581" s="106" t="s">
        <v>6887</v>
      </c>
      <c r="J1581" s="106" t="s">
        <v>83</v>
      </c>
      <c r="K1581" s="106" t="s">
        <v>84</v>
      </c>
      <c r="M1581" s="107">
        <v>38989</v>
      </c>
      <c r="N1581" s="106" t="s">
        <v>84</v>
      </c>
      <c r="O1581" s="106" t="s">
        <v>39</v>
      </c>
      <c r="P1581" s="107">
        <v>39316</v>
      </c>
      <c r="Q1581" s="106" t="s">
        <v>35</v>
      </c>
      <c r="R1581" s="107">
        <v>36798</v>
      </c>
      <c r="S1581" s="106" t="s">
        <v>35</v>
      </c>
      <c r="T1581" s="107">
        <v>36798</v>
      </c>
      <c r="U1581" s="106" t="s">
        <v>84</v>
      </c>
      <c r="V1581" s="106" t="s">
        <v>35</v>
      </c>
      <c r="W1581" s="107">
        <v>43857</v>
      </c>
      <c r="X1581" s="106" t="s">
        <v>85</v>
      </c>
      <c r="AA1581" s="106" t="s">
        <v>86</v>
      </c>
    </row>
    <row r="1582" spans="1:27" x14ac:dyDescent="0.25">
      <c r="A1582" s="106" t="s">
        <v>5372</v>
      </c>
      <c r="B1582" s="106" t="s">
        <v>6816</v>
      </c>
      <c r="C1582" s="106" t="s">
        <v>6888</v>
      </c>
      <c r="D1582" s="106" t="s">
        <v>6889</v>
      </c>
      <c r="F1582" s="106" t="s">
        <v>6890</v>
      </c>
      <c r="G1582" s="106" t="s">
        <v>6891</v>
      </c>
      <c r="H1582" s="106" t="s">
        <v>6816</v>
      </c>
      <c r="I1582" s="106" t="s">
        <v>6892</v>
      </c>
      <c r="J1582" s="106" t="s">
        <v>105</v>
      </c>
      <c r="K1582" s="106" t="s">
        <v>84</v>
      </c>
      <c r="M1582" s="107">
        <v>40836</v>
      </c>
      <c r="N1582" s="106" t="s">
        <v>84</v>
      </c>
      <c r="O1582" s="106" t="s">
        <v>37</v>
      </c>
      <c r="P1582" s="107">
        <v>40836</v>
      </c>
      <c r="Q1582" s="106" t="s">
        <v>35</v>
      </c>
      <c r="R1582" s="107">
        <v>40112</v>
      </c>
      <c r="S1582" s="106" t="s">
        <v>35</v>
      </c>
      <c r="T1582" s="107">
        <v>40112</v>
      </c>
      <c r="U1582" s="106" t="s">
        <v>84</v>
      </c>
      <c r="V1582" s="106" t="s">
        <v>35</v>
      </c>
      <c r="W1582" s="107">
        <v>42164</v>
      </c>
      <c r="X1582" s="106" t="s">
        <v>84</v>
      </c>
      <c r="Y1582" s="106" t="s">
        <v>42</v>
      </c>
      <c r="Z1582" s="107">
        <v>40053</v>
      </c>
      <c r="AA1582" s="106" t="s">
        <v>86</v>
      </c>
    </row>
    <row r="1583" spans="1:27" x14ac:dyDescent="0.25">
      <c r="A1583" s="106" t="s">
        <v>5372</v>
      </c>
      <c r="B1583" s="106" t="s">
        <v>6816</v>
      </c>
      <c r="C1583" s="106" t="s">
        <v>6893</v>
      </c>
      <c r="D1583" s="106" t="s">
        <v>6894</v>
      </c>
      <c r="F1583" s="106" t="s">
        <v>6895</v>
      </c>
      <c r="G1583" s="106" t="s">
        <v>6896</v>
      </c>
      <c r="H1583" s="106" t="s">
        <v>6816</v>
      </c>
      <c r="I1583" s="106" t="s">
        <v>6897</v>
      </c>
      <c r="J1583" s="106" t="s">
        <v>105</v>
      </c>
      <c r="K1583" s="106" t="s">
        <v>84</v>
      </c>
      <c r="M1583" s="107">
        <v>42265</v>
      </c>
      <c r="N1583" s="106" t="s">
        <v>84</v>
      </c>
      <c r="O1583" s="106" t="s">
        <v>39</v>
      </c>
      <c r="P1583" s="107">
        <v>42265</v>
      </c>
      <c r="Q1583" s="106" t="s">
        <v>35</v>
      </c>
      <c r="R1583" s="107">
        <v>41142</v>
      </c>
      <c r="S1583" s="106" t="s">
        <v>35</v>
      </c>
      <c r="T1583" s="107">
        <v>41142</v>
      </c>
      <c r="U1583" s="106" t="s">
        <v>84</v>
      </c>
      <c r="V1583" s="106" t="s">
        <v>35</v>
      </c>
      <c r="W1583" s="107">
        <v>42265</v>
      </c>
      <c r="X1583" s="106" t="s">
        <v>84</v>
      </c>
      <c r="Y1583" s="106" t="s">
        <v>42</v>
      </c>
      <c r="Z1583" s="107">
        <v>42265</v>
      </c>
      <c r="AA1583" s="106" t="s">
        <v>86</v>
      </c>
    </row>
    <row r="1584" spans="1:27" x14ac:dyDescent="0.25">
      <c r="A1584" s="106" t="s">
        <v>5372</v>
      </c>
      <c r="B1584" s="106" t="s">
        <v>6816</v>
      </c>
      <c r="C1584" s="106" t="s">
        <v>6898</v>
      </c>
      <c r="D1584" s="106" t="s">
        <v>4972</v>
      </c>
      <c r="F1584" s="106" t="s">
        <v>6899</v>
      </c>
      <c r="G1584" s="106" t="s">
        <v>6900</v>
      </c>
      <c r="H1584" s="106" t="s">
        <v>6816</v>
      </c>
      <c r="I1584" s="106" t="s">
        <v>6901</v>
      </c>
      <c r="J1584" s="106" t="s">
        <v>83</v>
      </c>
      <c r="K1584" s="106" t="s">
        <v>85</v>
      </c>
      <c r="N1584" s="106" t="s">
        <v>85</v>
      </c>
      <c r="Q1584" s="106" t="s">
        <v>35</v>
      </c>
      <c r="R1584" s="107">
        <v>37893</v>
      </c>
      <c r="S1584" s="106" t="s">
        <v>35</v>
      </c>
      <c r="T1584" s="107">
        <v>37162</v>
      </c>
      <c r="U1584" s="106" t="s">
        <v>85</v>
      </c>
      <c r="X1584" s="106" t="s">
        <v>85</v>
      </c>
      <c r="AA1584" s="106" t="s">
        <v>86</v>
      </c>
    </row>
    <row r="1585" spans="1:27" x14ac:dyDescent="0.25">
      <c r="A1585" s="106" t="s">
        <v>5372</v>
      </c>
      <c r="B1585" s="106" t="s">
        <v>6816</v>
      </c>
      <c r="C1585" s="106" t="s">
        <v>6902</v>
      </c>
      <c r="D1585" s="106" t="s">
        <v>6903</v>
      </c>
      <c r="E1585" s="106" t="s">
        <v>1862</v>
      </c>
      <c r="F1585" s="106" t="s">
        <v>6904</v>
      </c>
      <c r="G1585" s="106" t="s">
        <v>6903</v>
      </c>
      <c r="H1585" s="106" t="s">
        <v>6816</v>
      </c>
      <c r="I1585" s="106" t="s">
        <v>6905</v>
      </c>
      <c r="J1585" s="106" t="s">
        <v>83</v>
      </c>
      <c r="K1585" s="106" t="s">
        <v>84</v>
      </c>
      <c r="M1585" s="107">
        <v>38860</v>
      </c>
      <c r="N1585" s="106" t="s">
        <v>84</v>
      </c>
      <c r="O1585" s="106" t="s">
        <v>39</v>
      </c>
      <c r="P1585" s="107">
        <v>38860</v>
      </c>
      <c r="Q1585" s="106" t="s">
        <v>35</v>
      </c>
      <c r="R1585" s="107">
        <v>37200</v>
      </c>
      <c r="S1585" s="106" t="s">
        <v>35</v>
      </c>
      <c r="T1585" s="107">
        <v>37200</v>
      </c>
      <c r="U1585" s="106" t="s">
        <v>85</v>
      </c>
      <c r="X1585" s="106" t="s">
        <v>85</v>
      </c>
      <c r="AA1585" s="106" t="s">
        <v>86</v>
      </c>
    </row>
    <row r="1586" spans="1:27" x14ac:dyDescent="0.25">
      <c r="A1586" s="106" t="s">
        <v>5372</v>
      </c>
      <c r="B1586" s="106" t="s">
        <v>6816</v>
      </c>
      <c r="C1586" s="106" t="s">
        <v>6906</v>
      </c>
      <c r="D1586" s="106" t="s">
        <v>4010</v>
      </c>
      <c r="F1586" s="106" t="s">
        <v>6907</v>
      </c>
      <c r="G1586" s="106" t="s">
        <v>6908</v>
      </c>
      <c r="H1586" s="106" t="s">
        <v>6816</v>
      </c>
      <c r="I1586" s="106" t="s">
        <v>6909</v>
      </c>
      <c r="J1586" s="106" t="s">
        <v>83</v>
      </c>
      <c r="K1586" s="106" t="s">
        <v>84</v>
      </c>
      <c r="M1586" s="107">
        <v>45184</v>
      </c>
      <c r="N1586" s="106" t="s">
        <v>85</v>
      </c>
      <c r="Q1586" s="106" t="s">
        <v>35</v>
      </c>
      <c r="R1586" s="107">
        <v>38625</v>
      </c>
      <c r="S1586" s="106" t="s">
        <v>35</v>
      </c>
      <c r="T1586" s="107">
        <v>38625</v>
      </c>
      <c r="U1586" s="106" t="s">
        <v>85</v>
      </c>
      <c r="X1586" s="106" t="s">
        <v>85</v>
      </c>
      <c r="AA1586" s="106" t="s">
        <v>86</v>
      </c>
    </row>
    <row r="1587" spans="1:27" x14ac:dyDescent="0.25">
      <c r="A1587" s="106" t="s">
        <v>5372</v>
      </c>
      <c r="B1587" s="106" t="s">
        <v>6816</v>
      </c>
      <c r="C1587" s="106" t="s">
        <v>6910</v>
      </c>
      <c r="D1587" s="106" t="s">
        <v>6911</v>
      </c>
      <c r="F1587" s="106" t="s">
        <v>6912</v>
      </c>
      <c r="G1587" s="106" t="s">
        <v>2951</v>
      </c>
      <c r="H1587" s="106" t="s">
        <v>6816</v>
      </c>
      <c r="I1587" s="106" t="s">
        <v>6913</v>
      </c>
      <c r="J1587" s="106" t="s">
        <v>83</v>
      </c>
      <c r="K1587" s="106" t="s">
        <v>84</v>
      </c>
      <c r="M1587" s="107">
        <v>43292</v>
      </c>
      <c r="N1587" s="106" t="s">
        <v>84</v>
      </c>
      <c r="O1587" s="106" t="s">
        <v>37</v>
      </c>
      <c r="P1587" s="107">
        <v>43292</v>
      </c>
      <c r="Q1587" s="106" t="s">
        <v>35</v>
      </c>
      <c r="R1587" s="107">
        <v>41332</v>
      </c>
      <c r="S1587" s="106" t="s">
        <v>35</v>
      </c>
      <c r="T1587" s="107">
        <v>40187</v>
      </c>
      <c r="U1587" s="106" t="s">
        <v>85</v>
      </c>
      <c r="X1587" s="106" t="s">
        <v>85</v>
      </c>
      <c r="AA1587" s="106" t="s">
        <v>86</v>
      </c>
    </row>
    <row r="1588" spans="1:27" x14ac:dyDescent="0.25">
      <c r="A1588" s="106" t="s">
        <v>5372</v>
      </c>
      <c r="B1588" s="106" t="s">
        <v>6816</v>
      </c>
      <c r="C1588" s="106" t="s">
        <v>6914</v>
      </c>
      <c r="D1588" s="106" t="s">
        <v>6915</v>
      </c>
      <c r="F1588" s="106" t="s">
        <v>6916</v>
      </c>
      <c r="G1588" s="106" t="s">
        <v>6917</v>
      </c>
      <c r="H1588" s="106" t="s">
        <v>6816</v>
      </c>
      <c r="I1588" s="106" t="s">
        <v>6918</v>
      </c>
      <c r="J1588" s="106" t="s">
        <v>105</v>
      </c>
      <c r="K1588" s="106" t="s">
        <v>84</v>
      </c>
      <c r="M1588" s="107">
        <v>42010</v>
      </c>
      <c r="N1588" s="106" t="s">
        <v>84</v>
      </c>
      <c r="O1588" s="106" t="s">
        <v>37</v>
      </c>
      <c r="P1588" s="107">
        <v>42010</v>
      </c>
      <c r="Q1588" s="106" t="s">
        <v>35</v>
      </c>
      <c r="R1588" s="107">
        <v>42010</v>
      </c>
      <c r="S1588" s="106" t="s">
        <v>35</v>
      </c>
      <c r="T1588" s="107">
        <v>42010</v>
      </c>
      <c r="U1588" s="106" t="s">
        <v>84</v>
      </c>
      <c r="V1588" s="106" t="s">
        <v>35</v>
      </c>
      <c r="W1588" s="107">
        <v>42010</v>
      </c>
      <c r="X1588" s="106" t="s">
        <v>84</v>
      </c>
      <c r="Y1588" s="106" t="s">
        <v>36</v>
      </c>
      <c r="Z1588" s="107">
        <v>42010</v>
      </c>
      <c r="AA1588" s="106" t="s">
        <v>86</v>
      </c>
    </row>
    <row r="1589" spans="1:27" x14ac:dyDescent="0.25">
      <c r="A1589" s="106" t="s">
        <v>5372</v>
      </c>
      <c r="B1589" s="106" t="s">
        <v>6816</v>
      </c>
      <c r="C1589" s="106" t="s">
        <v>6919</v>
      </c>
      <c r="D1589" s="106" t="s">
        <v>6920</v>
      </c>
      <c r="F1589" s="106" t="s">
        <v>6921</v>
      </c>
      <c r="G1589" s="106" t="s">
        <v>6450</v>
      </c>
      <c r="H1589" s="106" t="s">
        <v>6816</v>
      </c>
      <c r="I1589" s="106" t="s">
        <v>6922</v>
      </c>
      <c r="J1589" s="106" t="s">
        <v>105</v>
      </c>
      <c r="K1589" s="106" t="s">
        <v>85</v>
      </c>
      <c r="N1589" s="106" t="s">
        <v>85</v>
      </c>
      <c r="Q1589" s="106" t="s">
        <v>35</v>
      </c>
      <c r="R1589" s="107">
        <v>40917</v>
      </c>
      <c r="S1589" s="106" t="s">
        <v>35</v>
      </c>
      <c r="T1589" s="107">
        <v>40917</v>
      </c>
      <c r="U1589" s="106" t="s">
        <v>85</v>
      </c>
      <c r="X1589" s="106" t="s">
        <v>85</v>
      </c>
      <c r="AA1589" s="106" t="s">
        <v>86</v>
      </c>
    </row>
    <row r="1590" spans="1:27" x14ac:dyDescent="0.25">
      <c r="A1590" s="106" t="s">
        <v>5372</v>
      </c>
      <c r="B1590" s="106" t="s">
        <v>6816</v>
      </c>
      <c r="C1590" s="106" t="s">
        <v>6923</v>
      </c>
      <c r="D1590" s="106" t="s">
        <v>6924</v>
      </c>
      <c r="F1590" s="106" t="s">
        <v>6925</v>
      </c>
      <c r="G1590" s="106" t="s">
        <v>2951</v>
      </c>
      <c r="H1590" s="106" t="s">
        <v>6816</v>
      </c>
      <c r="I1590" s="106" t="s">
        <v>6913</v>
      </c>
      <c r="J1590" s="106" t="s">
        <v>83</v>
      </c>
      <c r="K1590" s="106" t="s">
        <v>84</v>
      </c>
      <c r="M1590" s="107">
        <v>39366</v>
      </c>
      <c r="N1590" s="106" t="s">
        <v>84</v>
      </c>
      <c r="O1590" s="106" t="s">
        <v>39</v>
      </c>
      <c r="P1590" s="107">
        <v>39366</v>
      </c>
      <c r="Q1590" s="106" t="s">
        <v>35</v>
      </c>
      <c r="R1590" s="107">
        <v>36798</v>
      </c>
      <c r="S1590" s="106" t="s">
        <v>35</v>
      </c>
      <c r="T1590" s="107">
        <v>38253</v>
      </c>
      <c r="U1590" s="106" t="s">
        <v>85</v>
      </c>
      <c r="X1590" s="106" t="s">
        <v>85</v>
      </c>
      <c r="AA1590" s="106" t="s">
        <v>86</v>
      </c>
    </row>
    <row r="1591" spans="1:27" x14ac:dyDescent="0.25">
      <c r="A1591" s="106" t="s">
        <v>5372</v>
      </c>
      <c r="B1591" s="106" t="s">
        <v>6816</v>
      </c>
      <c r="C1591" s="106" t="s">
        <v>6926</v>
      </c>
      <c r="D1591" s="106" t="s">
        <v>6927</v>
      </c>
      <c r="F1591" s="106" t="s">
        <v>6928</v>
      </c>
      <c r="G1591" s="106" t="s">
        <v>6834</v>
      </c>
      <c r="H1591" s="106" t="s">
        <v>6816</v>
      </c>
      <c r="I1591" s="106" t="s">
        <v>6929</v>
      </c>
      <c r="J1591" s="106" t="s">
        <v>83</v>
      </c>
      <c r="K1591" s="106" t="s">
        <v>84</v>
      </c>
      <c r="M1591" s="107">
        <v>40708</v>
      </c>
      <c r="N1591" s="106" t="s">
        <v>84</v>
      </c>
      <c r="O1591" s="106" t="s">
        <v>39</v>
      </c>
      <c r="P1591" s="107">
        <v>42117</v>
      </c>
      <c r="Q1591" s="106" t="s">
        <v>35</v>
      </c>
      <c r="R1591" s="107">
        <v>37203</v>
      </c>
      <c r="S1591" s="106" t="s">
        <v>35</v>
      </c>
      <c r="T1591" s="107">
        <v>37203</v>
      </c>
      <c r="U1591" s="106" t="s">
        <v>84</v>
      </c>
      <c r="V1591" s="106" t="s">
        <v>35</v>
      </c>
      <c r="W1591" s="107">
        <v>42117</v>
      </c>
      <c r="X1591" s="106" t="s">
        <v>85</v>
      </c>
      <c r="AA1591" s="106" t="s">
        <v>86</v>
      </c>
    </row>
    <row r="1592" spans="1:27" x14ac:dyDescent="0.25">
      <c r="A1592" s="106" t="s">
        <v>5372</v>
      </c>
      <c r="B1592" s="106" t="s">
        <v>6816</v>
      </c>
      <c r="C1592" s="106" t="s">
        <v>6930</v>
      </c>
      <c r="D1592" s="106" t="s">
        <v>6931</v>
      </c>
      <c r="F1592" s="106" t="s">
        <v>6932</v>
      </c>
      <c r="G1592" s="106" t="s">
        <v>6933</v>
      </c>
      <c r="H1592" s="106" t="s">
        <v>6816</v>
      </c>
      <c r="I1592" s="106" t="s">
        <v>6934</v>
      </c>
      <c r="J1592" s="106" t="s">
        <v>105</v>
      </c>
      <c r="K1592" s="106" t="s">
        <v>85</v>
      </c>
      <c r="N1592" s="106" t="s">
        <v>85</v>
      </c>
      <c r="Q1592" s="106" t="s">
        <v>35</v>
      </c>
      <c r="R1592" s="107">
        <v>38625</v>
      </c>
      <c r="S1592" s="106" t="s">
        <v>47</v>
      </c>
      <c r="T1592" s="107">
        <v>38625</v>
      </c>
      <c r="U1592" s="106" t="s">
        <v>85</v>
      </c>
      <c r="X1592" s="106" t="s">
        <v>85</v>
      </c>
      <c r="AA1592" s="106" t="s">
        <v>86</v>
      </c>
    </row>
    <row r="1593" spans="1:27" x14ac:dyDescent="0.25">
      <c r="A1593" s="106" t="s">
        <v>5372</v>
      </c>
      <c r="B1593" s="106" t="s">
        <v>6816</v>
      </c>
      <c r="C1593" s="106" t="s">
        <v>6935</v>
      </c>
      <c r="D1593" s="106" t="s">
        <v>6936</v>
      </c>
      <c r="F1593" s="106" t="s">
        <v>6937</v>
      </c>
      <c r="G1593" s="106" t="s">
        <v>6938</v>
      </c>
      <c r="H1593" s="106" t="s">
        <v>6816</v>
      </c>
      <c r="I1593" s="106" t="s">
        <v>6939</v>
      </c>
      <c r="J1593" s="106" t="s">
        <v>116</v>
      </c>
      <c r="K1593" s="106" t="s">
        <v>84</v>
      </c>
      <c r="M1593" s="107">
        <v>41585</v>
      </c>
      <c r="N1593" s="106" t="s">
        <v>84</v>
      </c>
      <c r="O1593" s="106" t="s">
        <v>37</v>
      </c>
      <c r="P1593" s="107">
        <v>41585</v>
      </c>
      <c r="Q1593" s="106" t="s">
        <v>35</v>
      </c>
      <c r="R1593" s="107">
        <v>41585</v>
      </c>
      <c r="S1593" s="106" t="s">
        <v>35</v>
      </c>
      <c r="T1593" s="107">
        <v>41585</v>
      </c>
      <c r="U1593" s="106" t="s">
        <v>84</v>
      </c>
      <c r="V1593" s="106" t="s">
        <v>35</v>
      </c>
      <c r="W1593" s="107">
        <v>41585</v>
      </c>
      <c r="X1593" s="106" t="s">
        <v>84</v>
      </c>
      <c r="Y1593" s="106" t="s">
        <v>36</v>
      </c>
      <c r="Z1593" s="107">
        <v>41585</v>
      </c>
      <c r="AA1593" s="106" t="s">
        <v>86</v>
      </c>
    </row>
    <row r="1594" spans="1:27" x14ac:dyDescent="0.25">
      <c r="A1594" s="106" t="s">
        <v>5372</v>
      </c>
      <c r="B1594" s="106" t="s">
        <v>6816</v>
      </c>
      <c r="C1594" s="106" t="s">
        <v>6940</v>
      </c>
      <c r="D1594" s="106" t="s">
        <v>1343</v>
      </c>
      <c r="F1594" s="106" t="s">
        <v>6941</v>
      </c>
      <c r="G1594" s="106" t="s">
        <v>6942</v>
      </c>
      <c r="H1594" s="106" t="s">
        <v>6816</v>
      </c>
      <c r="I1594" s="106" t="s">
        <v>6943</v>
      </c>
      <c r="J1594" s="106" t="s">
        <v>116</v>
      </c>
      <c r="K1594" s="106" t="s">
        <v>84</v>
      </c>
      <c r="M1594" s="107">
        <v>39275</v>
      </c>
      <c r="N1594" s="106" t="s">
        <v>84</v>
      </c>
      <c r="O1594" s="106" t="s">
        <v>37</v>
      </c>
      <c r="P1594" s="107">
        <v>39275</v>
      </c>
      <c r="Q1594" s="106" t="s">
        <v>35</v>
      </c>
      <c r="R1594" s="107">
        <v>39920</v>
      </c>
      <c r="S1594" s="106" t="s">
        <v>35</v>
      </c>
      <c r="T1594" s="107">
        <v>39920</v>
      </c>
      <c r="U1594" s="106" t="s">
        <v>84</v>
      </c>
      <c r="V1594" s="106" t="s">
        <v>35</v>
      </c>
      <c r="W1594" s="107">
        <v>42929</v>
      </c>
      <c r="X1594" s="106" t="s">
        <v>84</v>
      </c>
      <c r="Z1594" s="107">
        <v>39275</v>
      </c>
      <c r="AA1594" s="106" t="s">
        <v>86</v>
      </c>
    </row>
    <row r="1595" spans="1:27" x14ac:dyDescent="0.25">
      <c r="A1595" s="106" t="s">
        <v>5372</v>
      </c>
      <c r="B1595" s="106" t="s">
        <v>6816</v>
      </c>
      <c r="C1595" s="106" t="s">
        <v>6944</v>
      </c>
      <c r="D1595" s="106" t="s">
        <v>1316</v>
      </c>
      <c r="F1595" s="106" t="s">
        <v>6945</v>
      </c>
      <c r="G1595" s="106" t="s">
        <v>6830</v>
      </c>
      <c r="H1595" s="106" t="s">
        <v>6816</v>
      </c>
      <c r="I1595" s="106" t="s">
        <v>6831</v>
      </c>
      <c r="J1595" s="106" t="s">
        <v>105</v>
      </c>
      <c r="K1595" s="106" t="s">
        <v>84</v>
      </c>
      <c r="M1595" s="107">
        <v>39603</v>
      </c>
      <c r="N1595" s="106" t="s">
        <v>84</v>
      </c>
      <c r="O1595" s="106" t="s">
        <v>37</v>
      </c>
      <c r="P1595" s="107">
        <v>39603</v>
      </c>
      <c r="Q1595" s="106" t="s">
        <v>35</v>
      </c>
      <c r="R1595" s="107">
        <v>39920</v>
      </c>
      <c r="S1595" s="106" t="s">
        <v>35</v>
      </c>
      <c r="T1595" s="107">
        <v>39920</v>
      </c>
      <c r="U1595" s="106" t="s">
        <v>84</v>
      </c>
      <c r="V1595" s="106" t="s">
        <v>35</v>
      </c>
      <c r="W1595" s="107">
        <v>42626</v>
      </c>
      <c r="X1595" s="106" t="s">
        <v>84</v>
      </c>
      <c r="Y1595" s="106" t="s">
        <v>36</v>
      </c>
      <c r="Z1595" s="107">
        <v>42626</v>
      </c>
      <c r="AA1595" s="106" t="s">
        <v>86</v>
      </c>
    </row>
    <row r="1596" spans="1:27" x14ac:dyDescent="0.25">
      <c r="A1596" s="106" t="s">
        <v>5372</v>
      </c>
      <c r="B1596" s="106" t="s">
        <v>6816</v>
      </c>
      <c r="C1596" s="106" t="s">
        <v>6946</v>
      </c>
      <c r="D1596" s="106" t="s">
        <v>6784</v>
      </c>
      <c r="F1596" s="106" t="s">
        <v>6947</v>
      </c>
      <c r="G1596" s="106" t="s">
        <v>6948</v>
      </c>
      <c r="H1596" s="106" t="s">
        <v>6816</v>
      </c>
      <c r="I1596" s="106" t="s">
        <v>6949</v>
      </c>
      <c r="J1596" s="106" t="s">
        <v>105</v>
      </c>
      <c r="K1596" s="106" t="s">
        <v>84</v>
      </c>
      <c r="M1596" s="107">
        <v>40919</v>
      </c>
      <c r="N1596" s="106" t="s">
        <v>84</v>
      </c>
      <c r="O1596" s="106" t="s">
        <v>39</v>
      </c>
      <c r="P1596" s="107">
        <v>40919</v>
      </c>
      <c r="Q1596" s="106" t="s">
        <v>35</v>
      </c>
      <c r="R1596" s="107">
        <v>38175</v>
      </c>
      <c r="S1596" s="106" t="s">
        <v>35</v>
      </c>
      <c r="T1596" s="107">
        <v>38175</v>
      </c>
      <c r="U1596" s="106" t="s">
        <v>84</v>
      </c>
      <c r="V1596" s="106" t="s">
        <v>35</v>
      </c>
      <c r="W1596" s="107">
        <v>40919</v>
      </c>
      <c r="X1596" s="106" t="s">
        <v>85</v>
      </c>
      <c r="AA1596" s="106" t="s">
        <v>86</v>
      </c>
    </row>
    <row r="1597" spans="1:27" x14ac:dyDescent="0.25">
      <c r="A1597" s="106" t="s">
        <v>5372</v>
      </c>
      <c r="B1597" s="106" t="s">
        <v>6816</v>
      </c>
      <c r="C1597" s="106" t="s">
        <v>6950</v>
      </c>
      <c r="D1597" s="106" t="s">
        <v>6951</v>
      </c>
      <c r="F1597" s="106" t="s">
        <v>6952</v>
      </c>
      <c r="G1597" s="106" t="s">
        <v>6900</v>
      </c>
      <c r="H1597" s="106" t="s">
        <v>6816</v>
      </c>
      <c r="I1597" s="106" t="s">
        <v>6901</v>
      </c>
      <c r="J1597" s="106" t="s">
        <v>105</v>
      </c>
      <c r="K1597" s="106" t="s">
        <v>85</v>
      </c>
      <c r="N1597" s="106" t="s">
        <v>85</v>
      </c>
      <c r="Q1597" s="106" t="s">
        <v>35</v>
      </c>
      <c r="R1597" s="107">
        <v>42915</v>
      </c>
      <c r="S1597" s="106" t="s">
        <v>35</v>
      </c>
      <c r="T1597" s="107">
        <v>42915</v>
      </c>
      <c r="U1597" s="106" t="s">
        <v>85</v>
      </c>
      <c r="X1597" s="106" t="s">
        <v>85</v>
      </c>
      <c r="AA1597" s="106" t="s">
        <v>86</v>
      </c>
    </row>
    <row r="1598" spans="1:27" x14ac:dyDescent="0.25">
      <c r="A1598" s="106" t="s">
        <v>5372</v>
      </c>
      <c r="B1598" s="106" t="s">
        <v>6816</v>
      </c>
      <c r="C1598" s="106" t="s">
        <v>6953</v>
      </c>
      <c r="D1598" s="106" t="s">
        <v>6954</v>
      </c>
      <c r="F1598" s="106" t="s">
        <v>6955</v>
      </c>
      <c r="G1598" s="106" t="s">
        <v>6956</v>
      </c>
      <c r="H1598" s="106" t="s">
        <v>6816</v>
      </c>
      <c r="I1598" s="106" t="s">
        <v>6957</v>
      </c>
      <c r="J1598" s="106" t="s">
        <v>83</v>
      </c>
      <c r="K1598" s="106" t="s">
        <v>85</v>
      </c>
      <c r="N1598" s="106" t="s">
        <v>85</v>
      </c>
      <c r="Q1598" s="106" t="s">
        <v>35</v>
      </c>
      <c r="R1598" s="107">
        <v>38625</v>
      </c>
      <c r="S1598" s="106" t="s">
        <v>35</v>
      </c>
      <c r="T1598" s="107">
        <v>36068</v>
      </c>
      <c r="U1598" s="106" t="s">
        <v>85</v>
      </c>
      <c r="X1598" s="106" t="s">
        <v>85</v>
      </c>
      <c r="AA1598" s="106" t="s">
        <v>86</v>
      </c>
    </row>
    <row r="1599" spans="1:27" x14ac:dyDescent="0.25">
      <c r="A1599" s="106" t="s">
        <v>5372</v>
      </c>
      <c r="B1599" s="106" t="s">
        <v>6816</v>
      </c>
      <c r="C1599" s="106" t="s">
        <v>6958</v>
      </c>
      <c r="D1599" s="106" t="s">
        <v>6959</v>
      </c>
      <c r="F1599" s="106" t="s">
        <v>6960</v>
      </c>
      <c r="G1599" s="106" t="s">
        <v>3160</v>
      </c>
      <c r="H1599" s="106" t="s">
        <v>6816</v>
      </c>
      <c r="I1599" s="106" t="s">
        <v>6961</v>
      </c>
      <c r="J1599" s="106" t="s">
        <v>105</v>
      </c>
      <c r="K1599" s="106" t="s">
        <v>84</v>
      </c>
      <c r="M1599" s="107">
        <v>38777</v>
      </c>
      <c r="N1599" s="106" t="s">
        <v>84</v>
      </c>
      <c r="O1599" s="106" t="s">
        <v>37</v>
      </c>
      <c r="P1599" s="107">
        <v>38777</v>
      </c>
      <c r="Q1599" s="106" t="s">
        <v>35</v>
      </c>
      <c r="R1599" s="107">
        <v>40110</v>
      </c>
      <c r="S1599" s="106" t="s">
        <v>35</v>
      </c>
      <c r="T1599" s="107">
        <v>40110</v>
      </c>
      <c r="U1599" s="106" t="s">
        <v>84</v>
      </c>
      <c r="V1599" s="106" t="s">
        <v>35</v>
      </c>
      <c r="W1599" s="107">
        <v>40110</v>
      </c>
      <c r="X1599" s="106" t="s">
        <v>84</v>
      </c>
      <c r="Y1599" s="106" t="s">
        <v>36</v>
      </c>
      <c r="Z1599" s="107">
        <v>38777</v>
      </c>
      <c r="AA1599" s="106" t="s">
        <v>86</v>
      </c>
    </row>
    <row r="1600" spans="1:27" x14ac:dyDescent="0.25">
      <c r="A1600" s="106" t="s">
        <v>5372</v>
      </c>
      <c r="B1600" s="106" t="s">
        <v>6816</v>
      </c>
      <c r="C1600" s="106" t="s">
        <v>6962</v>
      </c>
      <c r="D1600" s="106" t="s">
        <v>6963</v>
      </c>
      <c r="F1600" s="106" t="s">
        <v>6964</v>
      </c>
      <c r="G1600" s="106" t="s">
        <v>6965</v>
      </c>
      <c r="H1600" s="106" t="s">
        <v>6816</v>
      </c>
      <c r="I1600" s="106" t="s">
        <v>6966</v>
      </c>
      <c r="J1600" s="106" t="s">
        <v>116</v>
      </c>
      <c r="K1600" s="106" t="s">
        <v>84</v>
      </c>
      <c r="M1600" s="107">
        <v>35347</v>
      </c>
      <c r="N1600" s="106" t="s">
        <v>84</v>
      </c>
      <c r="O1600" s="106" t="s">
        <v>37</v>
      </c>
      <c r="P1600" s="107">
        <v>35347</v>
      </c>
      <c r="Q1600" s="106" t="s">
        <v>35</v>
      </c>
      <c r="R1600" s="107">
        <v>35152</v>
      </c>
      <c r="S1600" s="106" t="s">
        <v>35</v>
      </c>
      <c r="T1600" s="107">
        <v>35152</v>
      </c>
      <c r="U1600" s="106" t="s">
        <v>85</v>
      </c>
      <c r="X1600" s="106" t="s">
        <v>84</v>
      </c>
      <c r="Y1600" s="106" t="s">
        <v>42</v>
      </c>
      <c r="Z1600" s="107">
        <v>35347</v>
      </c>
      <c r="AA1600" s="106" t="s">
        <v>86</v>
      </c>
    </row>
    <row r="1601" spans="1:27" x14ac:dyDescent="0.25">
      <c r="A1601" s="106" t="s">
        <v>5372</v>
      </c>
      <c r="B1601" s="106" t="s">
        <v>36</v>
      </c>
      <c r="C1601" s="106" t="s">
        <v>6967</v>
      </c>
      <c r="D1601" s="106" t="s">
        <v>6968</v>
      </c>
      <c r="F1601" s="106" t="s">
        <v>6969</v>
      </c>
      <c r="G1601" s="106" t="s">
        <v>6970</v>
      </c>
      <c r="H1601" s="106" t="s">
        <v>36</v>
      </c>
      <c r="I1601" s="106" t="s">
        <v>6971</v>
      </c>
      <c r="J1601" s="106" t="s">
        <v>105</v>
      </c>
      <c r="K1601" s="106" t="s">
        <v>84</v>
      </c>
      <c r="M1601" s="107">
        <v>42507</v>
      </c>
      <c r="N1601" s="106" t="s">
        <v>84</v>
      </c>
      <c r="O1601" s="106" t="s">
        <v>37</v>
      </c>
      <c r="P1601" s="107">
        <v>42507</v>
      </c>
      <c r="Q1601" s="106" t="s">
        <v>35</v>
      </c>
      <c r="R1601" s="107">
        <v>36103</v>
      </c>
      <c r="S1601" s="106" t="s">
        <v>35</v>
      </c>
      <c r="T1601" s="107">
        <v>36103</v>
      </c>
      <c r="U1601" s="106" t="s">
        <v>84</v>
      </c>
      <c r="V1601" s="106" t="s">
        <v>35</v>
      </c>
      <c r="W1601" s="107">
        <v>43168</v>
      </c>
      <c r="X1601" s="106" t="s">
        <v>84</v>
      </c>
      <c r="Y1601" s="106" t="s">
        <v>44</v>
      </c>
      <c r="Z1601" s="107">
        <v>42531</v>
      </c>
      <c r="AA1601" s="106" t="s">
        <v>86</v>
      </c>
    </row>
    <row r="1602" spans="1:27" x14ac:dyDescent="0.25">
      <c r="A1602" s="106" t="s">
        <v>5372</v>
      </c>
      <c r="B1602" s="106" t="s">
        <v>36</v>
      </c>
      <c r="C1602" s="106" t="s">
        <v>6972</v>
      </c>
      <c r="D1602" s="106" t="s">
        <v>6973</v>
      </c>
      <c r="F1602" s="106" t="s">
        <v>6974</v>
      </c>
      <c r="G1602" s="106" t="s">
        <v>6975</v>
      </c>
      <c r="H1602" s="106" t="s">
        <v>36</v>
      </c>
      <c r="I1602" s="106" t="s">
        <v>6976</v>
      </c>
      <c r="J1602" s="106" t="s">
        <v>105</v>
      </c>
      <c r="K1602" s="106" t="s">
        <v>84</v>
      </c>
      <c r="M1602" s="107">
        <v>42594</v>
      </c>
      <c r="N1602" s="106" t="s">
        <v>84</v>
      </c>
      <c r="O1602" s="106" t="s">
        <v>37</v>
      </c>
      <c r="P1602" s="107">
        <v>42594</v>
      </c>
      <c r="Q1602" s="106" t="s">
        <v>35</v>
      </c>
      <c r="R1602" s="107">
        <v>40598</v>
      </c>
      <c r="S1602" s="106" t="s">
        <v>35</v>
      </c>
      <c r="T1602" s="107">
        <v>41829</v>
      </c>
      <c r="U1602" s="106" t="s">
        <v>84</v>
      </c>
      <c r="V1602" s="106" t="s">
        <v>35</v>
      </c>
      <c r="W1602" s="107">
        <v>43591</v>
      </c>
      <c r="X1602" s="106" t="s">
        <v>84</v>
      </c>
      <c r="Y1602" s="106" t="s">
        <v>43</v>
      </c>
      <c r="Z1602" s="107">
        <v>42594</v>
      </c>
      <c r="AA1602" s="106" t="s">
        <v>86</v>
      </c>
    </row>
    <row r="1603" spans="1:27" x14ac:dyDescent="0.25">
      <c r="A1603" s="106" t="s">
        <v>5372</v>
      </c>
      <c r="B1603" s="106" t="s">
        <v>36</v>
      </c>
      <c r="C1603" s="106" t="s">
        <v>6977</v>
      </c>
      <c r="D1603" s="106" t="s">
        <v>6978</v>
      </c>
      <c r="F1603" s="106" t="s">
        <v>6979</v>
      </c>
      <c r="G1603" s="106" t="s">
        <v>6980</v>
      </c>
      <c r="H1603" s="106" t="s">
        <v>36</v>
      </c>
      <c r="I1603" s="106" t="s">
        <v>6981</v>
      </c>
      <c r="J1603" s="106" t="s">
        <v>105</v>
      </c>
      <c r="K1603" s="106" t="s">
        <v>84</v>
      </c>
      <c r="M1603" s="107">
        <v>39274</v>
      </c>
      <c r="N1603" s="106" t="s">
        <v>84</v>
      </c>
      <c r="O1603" s="106" t="s">
        <v>39</v>
      </c>
      <c r="P1603" s="107">
        <v>39274</v>
      </c>
      <c r="Q1603" s="106" t="s">
        <v>35</v>
      </c>
      <c r="R1603" s="107">
        <v>40080</v>
      </c>
      <c r="S1603" s="106" t="s">
        <v>35</v>
      </c>
      <c r="T1603" s="107">
        <v>40080</v>
      </c>
      <c r="U1603" s="106" t="s">
        <v>85</v>
      </c>
      <c r="X1603" s="106" t="s">
        <v>85</v>
      </c>
      <c r="AA1603" s="106" t="s">
        <v>86</v>
      </c>
    </row>
    <row r="1604" spans="1:27" x14ac:dyDescent="0.25">
      <c r="A1604" s="106" t="s">
        <v>5372</v>
      </c>
      <c r="B1604" s="106" t="s">
        <v>36</v>
      </c>
      <c r="C1604" s="106" t="s">
        <v>6982</v>
      </c>
      <c r="D1604" s="106" t="s">
        <v>6828</v>
      </c>
      <c r="F1604" s="106" t="s">
        <v>6983</v>
      </c>
      <c r="G1604" s="106" t="s">
        <v>6984</v>
      </c>
      <c r="H1604" s="106" t="s">
        <v>36</v>
      </c>
      <c r="I1604" s="106" t="s">
        <v>6985</v>
      </c>
      <c r="J1604" s="106" t="s">
        <v>105</v>
      </c>
      <c r="K1604" s="106" t="s">
        <v>84</v>
      </c>
      <c r="M1604" s="107">
        <v>41169</v>
      </c>
      <c r="N1604" s="106" t="s">
        <v>84</v>
      </c>
      <c r="O1604" s="106" t="s">
        <v>37</v>
      </c>
      <c r="P1604" s="107">
        <v>41169</v>
      </c>
      <c r="Q1604" s="106" t="s">
        <v>35</v>
      </c>
      <c r="R1604" s="107">
        <v>40701</v>
      </c>
      <c r="S1604" s="106" t="s">
        <v>35</v>
      </c>
      <c r="T1604" s="107">
        <v>40701</v>
      </c>
      <c r="U1604" s="106" t="s">
        <v>85</v>
      </c>
      <c r="X1604" s="106" t="s">
        <v>85</v>
      </c>
      <c r="AA1604" s="106" t="s">
        <v>86</v>
      </c>
    </row>
    <row r="1605" spans="1:27" x14ac:dyDescent="0.25">
      <c r="A1605" s="106" t="s">
        <v>5372</v>
      </c>
      <c r="B1605" s="106" t="s">
        <v>36</v>
      </c>
      <c r="C1605" s="106" t="s">
        <v>6986</v>
      </c>
      <c r="D1605" s="106" t="s">
        <v>6987</v>
      </c>
      <c r="F1605" s="106" t="s">
        <v>6988</v>
      </c>
      <c r="G1605" s="106" t="s">
        <v>6989</v>
      </c>
      <c r="H1605" s="106" t="s">
        <v>36</v>
      </c>
      <c r="I1605" s="106" t="s">
        <v>6990</v>
      </c>
      <c r="J1605" s="106" t="s">
        <v>83</v>
      </c>
      <c r="K1605" s="106" t="s">
        <v>85</v>
      </c>
      <c r="N1605" s="106" t="s">
        <v>85</v>
      </c>
      <c r="Q1605" s="106" t="s">
        <v>35</v>
      </c>
      <c r="R1605" s="107">
        <v>40366</v>
      </c>
      <c r="S1605" s="106" t="s">
        <v>35</v>
      </c>
      <c r="T1605" s="107">
        <v>40366</v>
      </c>
      <c r="U1605" s="106" t="s">
        <v>85</v>
      </c>
      <c r="X1605" s="106" t="s">
        <v>85</v>
      </c>
      <c r="AA1605" s="106" t="s">
        <v>86</v>
      </c>
    </row>
    <row r="1606" spans="1:27" x14ac:dyDescent="0.25">
      <c r="A1606" s="106" t="s">
        <v>5372</v>
      </c>
      <c r="B1606" s="106" t="s">
        <v>36</v>
      </c>
      <c r="C1606" s="106" t="s">
        <v>6991</v>
      </c>
      <c r="D1606" s="106" t="s">
        <v>6992</v>
      </c>
      <c r="F1606" s="106" t="s">
        <v>6993</v>
      </c>
      <c r="G1606" s="106" t="s">
        <v>6994</v>
      </c>
      <c r="H1606" s="106" t="s">
        <v>36</v>
      </c>
      <c r="I1606" s="106" t="s">
        <v>6995</v>
      </c>
      <c r="J1606" s="106" t="s">
        <v>83</v>
      </c>
      <c r="K1606" s="106" t="s">
        <v>85</v>
      </c>
      <c r="N1606" s="106" t="s">
        <v>85</v>
      </c>
      <c r="Q1606" s="106" t="s">
        <v>35</v>
      </c>
      <c r="R1606" s="107">
        <v>38184</v>
      </c>
      <c r="S1606" s="106" t="s">
        <v>35</v>
      </c>
      <c r="T1606" s="107">
        <v>38184</v>
      </c>
      <c r="U1606" s="106" t="s">
        <v>85</v>
      </c>
      <c r="X1606" s="106" t="s">
        <v>85</v>
      </c>
      <c r="AA1606" s="106" t="s">
        <v>86</v>
      </c>
    </row>
    <row r="1607" spans="1:27" x14ac:dyDescent="0.25">
      <c r="A1607" s="106" t="s">
        <v>5372</v>
      </c>
      <c r="B1607" s="106" t="s">
        <v>36</v>
      </c>
      <c r="C1607" s="106" t="s">
        <v>6996</v>
      </c>
      <c r="D1607" s="106" t="s">
        <v>6997</v>
      </c>
      <c r="F1607" s="106" t="s">
        <v>6998</v>
      </c>
      <c r="G1607" s="106" t="s">
        <v>6999</v>
      </c>
      <c r="H1607" s="106" t="s">
        <v>36</v>
      </c>
      <c r="I1607" s="106" t="s">
        <v>7000</v>
      </c>
      <c r="J1607" s="106" t="s">
        <v>83</v>
      </c>
      <c r="K1607" s="106" t="s">
        <v>84</v>
      </c>
      <c r="M1607" s="107">
        <v>39717</v>
      </c>
      <c r="N1607" s="106" t="s">
        <v>84</v>
      </c>
      <c r="O1607" s="106" t="s">
        <v>39</v>
      </c>
      <c r="P1607" s="107">
        <v>39717</v>
      </c>
      <c r="Q1607" s="106" t="s">
        <v>35</v>
      </c>
      <c r="R1607" s="107">
        <v>37498</v>
      </c>
      <c r="S1607" s="106" t="s">
        <v>35</v>
      </c>
      <c r="T1607" s="107">
        <v>37118</v>
      </c>
      <c r="U1607" s="106" t="s">
        <v>85</v>
      </c>
      <c r="X1607" s="106" t="s">
        <v>85</v>
      </c>
      <c r="AA1607" s="106" t="s">
        <v>86</v>
      </c>
    </row>
    <row r="1608" spans="1:27" x14ac:dyDescent="0.25">
      <c r="A1608" s="106" t="s">
        <v>5372</v>
      </c>
      <c r="B1608" s="106" t="s">
        <v>36</v>
      </c>
      <c r="C1608" s="106" t="s">
        <v>7001</v>
      </c>
      <c r="D1608" s="106" t="s">
        <v>7002</v>
      </c>
      <c r="F1608" s="106" t="s">
        <v>7003</v>
      </c>
      <c r="G1608" s="106" t="s">
        <v>7004</v>
      </c>
      <c r="H1608" s="106" t="s">
        <v>36</v>
      </c>
      <c r="I1608" s="106" t="s">
        <v>7005</v>
      </c>
      <c r="J1608" s="106" t="s">
        <v>105</v>
      </c>
      <c r="K1608" s="106" t="s">
        <v>84</v>
      </c>
      <c r="M1608" s="107">
        <v>39277</v>
      </c>
      <c r="N1608" s="106" t="s">
        <v>84</v>
      </c>
      <c r="O1608" s="106" t="s">
        <v>39</v>
      </c>
      <c r="P1608" s="107">
        <v>39277</v>
      </c>
      <c r="Q1608" s="106" t="s">
        <v>35</v>
      </c>
      <c r="R1608" s="107">
        <v>39878</v>
      </c>
      <c r="S1608" s="106" t="s">
        <v>35</v>
      </c>
      <c r="T1608" s="107">
        <v>39878</v>
      </c>
      <c r="U1608" s="106" t="s">
        <v>85</v>
      </c>
      <c r="X1608" s="106" t="s">
        <v>85</v>
      </c>
      <c r="AA1608" s="106" t="s">
        <v>86</v>
      </c>
    </row>
    <row r="1609" spans="1:27" x14ac:dyDescent="0.25">
      <c r="A1609" s="106" t="s">
        <v>5372</v>
      </c>
      <c r="B1609" s="106" t="s">
        <v>36</v>
      </c>
      <c r="C1609" s="106" t="s">
        <v>7006</v>
      </c>
      <c r="D1609" s="106" t="s">
        <v>7007</v>
      </c>
      <c r="F1609" s="106" t="s">
        <v>7008</v>
      </c>
      <c r="G1609" s="106" t="s">
        <v>7009</v>
      </c>
      <c r="H1609" s="106" t="s">
        <v>36</v>
      </c>
      <c r="I1609" s="106" t="s">
        <v>7010</v>
      </c>
      <c r="J1609" s="106" t="s">
        <v>83</v>
      </c>
      <c r="K1609" s="106" t="s">
        <v>84</v>
      </c>
      <c r="M1609" s="107">
        <v>38356</v>
      </c>
      <c r="N1609" s="106" t="s">
        <v>84</v>
      </c>
      <c r="P1609" s="107">
        <v>38356</v>
      </c>
      <c r="Q1609" s="106" t="s">
        <v>35</v>
      </c>
      <c r="R1609" s="107">
        <v>38357</v>
      </c>
      <c r="S1609" s="106" t="s">
        <v>35</v>
      </c>
      <c r="T1609" s="107">
        <v>38357</v>
      </c>
      <c r="U1609" s="106" t="s">
        <v>85</v>
      </c>
      <c r="X1609" s="106" t="s">
        <v>84</v>
      </c>
      <c r="Y1609" s="106" t="s">
        <v>44</v>
      </c>
      <c r="Z1609" s="107">
        <v>38356</v>
      </c>
      <c r="AA1609" s="106" t="s">
        <v>86</v>
      </c>
    </row>
    <row r="1610" spans="1:27" x14ac:dyDescent="0.25">
      <c r="A1610" s="106" t="s">
        <v>5372</v>
      </c>
      <c r="B1610" s="106" t="s">
        <v>36</v>
      </c>
      <c r="C1610" s="106" t="s">
        <v>7011</v>
      </c>
      <c r="D1610" s="106" t="s">
        <v>7012</v>
      </c>
      <c r="F1610" s="106" t="s">
        <v>7008</v>
      </c>
      <c r="G1610" s="106" t="s">
        <v>7009</v>
      </c>
      <c r="H1610" s="106" t="s">
        <v>36</v>
      </c>
      <c r="I1610" s="106" t="s">
        <v>7010</v>
      </c>
      <c r="J1610" s="106" t="s">
        <v>105</v>
      </c>
      <c r="K1610" s="106" t="s">
        <v>84</v>
      </c>
      <c r="M1610" s="107">
        <v>38260</v>
      </c>
      <c r="N1610" s="106" t="s">
        <v>84</v>
      </c>
      <c r="P1610" s="107">
        <v>38260</v>
      </c>
      <c r="Q1610" s="106" t="s">
        <v>35</v>
      </c>
      <c r="R1610" s="107">
        <v>36433</v>
      </c>
      <c r="S1610" s="106" t="s">
        <v>35</v>
      </c>
      <c r="T1610" s="107">
        <v>36433</v>
      </c>
      <c r="U1610" s="106" t="s">
        <v>85</v>
      </c>
      <c r="X1610" s="106" t="s">
        <v>84</v>
      </c>
      <c r="Z1610" s="107">
        <v>38260</v>
      </c>
      <c r="AA1610" s="106" t="s">
        <v>86</v>
      </c>
    </row>
    <row r="1611" spans="1:27" x14ac:dyDescent="0.25">
      <c r="A1611" s="106" t="s">
        <v>5372</v>
      </c>
      <c r="B1611" s="106" t="s">
        <v>36</v>
      </c>
      <c r="C1611" s="106" t="s">
        <v>7013</v>
      </c>
      <c r="D1611" s="106" t="s">
        <v>7014</v>
      </c>
      <c r="F1611" s="106" t="s">
        <v>7015</v>
      </c>
      <c r="G1611" s="106" t="s">
        <v>1054</v>
      </c>
      <c r="H1611" s="106" t="s">
        <v>36</v>
      </c>
      <c r="I1611" s="106" t="s">
        <v>7016</v>
      </c>
      <c r="J1611" s="106" t="s">
        <v>116</v>
      </c>
      <c r="K1611" s="106" t="s">
        <v>84</v>
      </c>
      <c r="M1611" s="107">
        <v>39331</v>
      </c>
      <c r="N1611" s="106" t="s">
        <v>84</v>
      </c>
      <c r="O1611" s="106" t="s">
        <v>39</v>
      </c>
      <c r="P1611" s="107">
        <v>39331</v>
      </c>
      <c r="Q1611" s="106" t="s">
        <v>35</v>
      </c>
      <c r="R1611" s="107">
        <v>40968</v>
      </c>
      <c r="S1611" s="106" t="s">
        <v>35</v>
      </c>
      <c r="T1611" s="107">
        <v>40968</v>
      </c>
      <c r="U1611" s="106" t="s">
        <v>85</v>
      </c>
      <c r="X1611" s="106" t="s">
        <v>85</v>
      </c>
      <c r="AA1611" s="106" t="s">
        <v>86</v>
      </c>
    </row>
    <row r="1612" spans="1:27" x14ac:dyDescent="0.25">
      <c r="A1612" s="106" t="s">
        <v>5372</v>
      </c>
      <c r="B1612" s="106" t="s">
        <v>36</v>
      </c>
      <c r="C1612" s="106" t="s">
        <v>7017</v>
      </c>
      <c r="D1612" s="106" t="s">
        <v>7018</v>
      </c>
      <c r="F1612" s="106" t="s">
        <v>7019</v>
      </c>
      <c r="G1612" s="106" t="s">
        <v>6587</v>
      </c>
      <c r="H1612" s="106" t="s">
        <v>36</v>
      </c>
      <c r="I1612" s="106" t="s">
        <v>7020</v>
      </c>
      <c r="J1612" s="106" t="s">
        <v>105</v>
      </c>
      <c r="K1612" s="106" t="s">
        <v>84</v>
      </c>
      <c r="M1612" s="107">
        <v>43712</v>
      </c>
      <c r="N1612" s="106" t="s">
        <v>84</v>
      </c>
      <c r="O1612" s="106" t="s">
        <v>37</v>
      </c>
      <c r="P1612" s="107">
        <v>43832</v>
      </c>
      <c r="Q1612" s="106" t="s">
        <v>35</v>
      </c>
      <c r="R1612" s="107">
        <v>40352</v>
      </c>
      <c r="S1612" s="106" t="s">
        <v>35</v>
      </c>
      <c r="T1612" s="107">
        <v>40352</v>
      </c>
      <c r="U1612" s="106" t="s">
        <v>85</v>
      </c>
      <c r="X1612" s="106" t="s">
        <v>84</v>
      </c>
      <c r="Y1612" s="106" t="s">
        <v>42</v>
      </c>
      <c r="Z1612" s="107">
        <v>43832</v>
      </c>
      <c r="AA1612" s="106" t="s">
        <v>86</v>
      </c>
    </row>
    <row r="1613" spans="1:27" x14ac:dyDescent="0.25">
      <c r="A1613" s="106" t="s">
        <v>5372</v>
      </c>
      <c r="B1613" s="106" t="s">
        <v>36</v>
      </c>
      <c r="C1613" s="106" t="s">
        <v>7021</v>
      </c>
      <c r="D1613" s="106" t="s">
        <v>7022</v>
      </c>
      <c r="F1613" s="106" t="s">
        <v>7023</v>
      </c>
      <c r="G1613" s="106" t="s">
        <v>6975</v>
      </c>
      <c r="H1613" s="106" t="s">
        <v>36</v>
      </c>
      <c r="I1613" s="106" t="s">
        <v>7024</v>
      </c>
      <c r="J1613" s="106" t="s">
        <v>83</v>
      </c>
      <c r="K1613" s="106" t="s">
        <v>84</v>
      </c>
      <c r="M1613" s="107">
        <v>41169</v>
      </c>
      <c r="N1613" s="106" t="s">
        <v>84</v>
      </c>
      <c r="O1613" s="106" t="s">
        <v>37</v>
      </c>
      <c r="P1613" s="107">
        <v>41169</v>
      </c>
      <c r="Q1613" s="106" t="s">
        <v>35</v>
      </c>
      <c r="R1613" s="107">
        <v>40101</v>
      </c>
      <c r="S1613" s="106" t="s">
        <v>35</v>
      </c>
      <c r="T1613" s="107">
        <v>40101</v>
      </c>
      <c r="U1613" s="106" t="s">
        <v>85</v>
      </c>
      <c r="X1613" s="106" t="s">
        <v>85</v>
      </c>
      <c r="AA1613" s="106" t="s">
        <v>86</v>
      </c>
    </row>
    <row r="1614" spans="1:27" x14ac:dyDescent="0.25">
      <c r="A1614" s="106" t="s">
        <v>5372</v>
      </c>
      <c r="B1614" s="106" t="s">
        <v>36</v>
      </c>
      <c r="C1614" s="106" t="s">
        <v>7025</v>
      </c>
      <c r="D1614" s="106" t="s">
        <v>7026</v>
      </c>
      <c r="F1614" s="106" t="s">
        <v>7027</v>
      </c>
      <c r="G1614" s="106" t="s">
        <v>7028</v>
      </c>
      <c r="H1614" s="106" t="s">
        <v>36</v>
      </c>
      <c r="I1614" s="106" t="s">
        <v>7029</v>
      </c>
      <c r="J1614" s="106" t="s">
        <v>105</v>
      </c>
      <c r="K1614" s="106" t="s">
        <v>85</v>
      </c>
      <c r="N1614" s="106" t="s">
        <v>85</v>
      </c>
      <c r="Q1614" s="106" t="s">
        <v>35</v>
      </c>
      <c r="R1614" s="107">
        <v>43354</v>
      </c>
      <c r="S1614" s="106" t="s">
        <v>35</v>
      </c>
      <c r="T1614" s="107">
        <v>42627</v>
      </c>
      <c r="U1614" s="106" t="s">
        <v>85</v>
      </c>
      <c r="X1614" s="106" t="s">
        <v>85</v>
      </c>
      <c r="AA1614" s="106" t="s">
        <v>86</v>
      </c>
    </row>
    <row r="1615" spans="1:27" x14ac:dyDescent="0.25">
      <c r="A1615" s="106" t="s">
        <v>5372</v>
      </c>
      <c r="B1615" s="106" t="s">
        <v>36</v>
      </c>
      <c r="C1615" s="106" t="s">
        <v>7030</v>
      </c>
      <c r="D1615" s="106" t="s">
        <v>7031</v>
      </c>
      <c r="F1615" s="106" t="s">
        <v>7032</v>
      </c>
      <c r="G1615" s="106" t="s">
        <v>6975</v>
      </c>
      <c r="H1615" s="106" t="s">
        <v>36</v>
      </c>
      <c r="I1615" s="106" t="s">
        <v>7033</v>
      </c>
      <c r="J1615" s="106" t="s">
        <v>83</v>
      </c>
      <c r="K1615" s="106" t="s">
        <v>85</v>
      </c>
      <c r="N1615" s="106" t="s">
        <v>85</v>
      </c>
      <c r="Q1615" s="106" t="s">
        <v>35</v>
      </c>
      <c r="R1615" s="107">
        <v>37891</v>
      </c>
      <c r="S1615" s="106" t="s">
        <v>35</v>
      </c>
      <c r="T1615" s="107">
        <v>37891</v>
      </c>
      <c r="U1615" s="106" t="s">
        <v>85</v>
      </c>
      <c r="X1615" s="106" t="s">
        <v>85</v>
      </c>
      <c r="AA1615" s="106" t="s">
        <v>86</v>
      </c>
    </row>
    <row r="1616" spans="1:27" x14ac:dyDescent="0.25">
      <c r="A1616" s="106" t="s">
        <v>5372</v>
      </c>
      <c r="B1616" s="106" t="s">
        <v>36</v>
      </c>
      <c r="C1616" s="106" t="s">
        <v>7034</v>
      </c>
      <c r="D1616" s="106" t="s">
        <v>7035</v>
      </c>
      <c r="F1616" s="106" t="s">
        <v>7036</v>
      </c>
      <c r="G1616" s="106" t="s">
        <v>7037</v>
      </c>
      <c r="H1616" s="106" t="s">
        <v>36</v>
      </c>
      <c r="I1616" s="106" t="s">
        <v>7038</v>
      </c>
      <c r="J1616" s="106" t="s">
        <v>116</v>
      </c>
      <c r="K1616" s="106" t="s">
        <v>84</v>
      </c>
      <c r="M1616" s="107">
        <v>31982</v>
      </c>
      <c r="N1616" s="106" t="s">
        <v>84</v>
      </c>
      <c r="P1616" s="107">
        <v>31982</v>
      </c>
      <c r="Q1616" s="106" t="s">
        <v>35</v>
      </c>
      <c r="R1616" s="107">
        <v>40074</v>
      </c>
      <c r="S1616" s="106" t="s">
        <v>35</v>
      </c>
      <c r="T1616" s="107">
        <v>40074</v>
      </c>
      <c r="U1616" s="106" t="s">
        <v>85</v>
      </c>
      <c r="X1616" s="106" t="s">
        <v>84</v>
      </c>
      <c r="Y1616" s="106" t="s">
        <v>36</v>
      </c>
      <c r="Z1616" s="107">
        <v>31982</v>
      </c>
      <c r="AA1616" s="106" t="s">
        <v>86</v>
      </c>
    </row>
    <row r="1617" spans="1:27" x14ac:dyDescent="0.25">
      <c r="A1617" s="106" t="s">
        <v>5372</v>
      </c>
      <c r="B1617" s="106" t="s">
        <v>36</v>
      </c>
      <c r="C1617" s="106" t="s">
        <v>7039</v>
      </c>
      <c r="D1617" s="106" t="s">
        <v>7040</v>
      </c>
      <c r="F1617" s="106" t="s">
        <v>7041</v>
      </c>
      <c r="G1617" s="106" t="s">
        <v>7042</v>
      </c>
      <c r="H1617" s="106" t="s">
        <v>36</v>
      </c>
      <c r="I1617" s="106" t="s">
        <v>7043</v>
      </c>
      <c r="J1617" s="106" t="s">
        <v>83</v>
      </c>
      <c r="K1617" s="106" t="s">
        <v>84</v>
      </c>
      <c r="M1617" s="107">
        <v>37830</v>
      </c>
      <c r="N1617" s="106" t="s">
        <v>84</v>
      </c>
      <c r="P1617" s="107">
        <v>38203</v>
      </c>
      <c r="Q1617" s="106" t="s">
        <v>35</v>
      </c>
      <c r="R1617" s="107">
        <v>36798</v>
      </c>
      <c r="S1617" s="106" t="s">
        <v>35</v>
      </c>
      <c r="T1617" s="107">
        <v>36798</v>
      </c>
      <c r="U1617" s="106" t="s">
        <v>85</v>
      </c>
      <c r="X1617" s="106" t="s">
        <v>84</v>
      </c>
      <c r="Y1617" s="106" t="s">
        <v>44</v>
      </c>
      <c r="Z1617" s="107">
        <v>38203</v>
      </c>
      <c r="AA1617" s="106" t="s">
        <v>86</v>
      </c>
    </row>
    <row r="1618" spans="1:27" x14ac:dyDescent="0.25">
      <c r="A1618" s="106" t="s">
        <v>5372</v>
      </c>
      <c r="B1618" s="106" t="s">
        <v>36</v>
      </c>
      <c r="C1618" s="106" t="s">
        <v>7044</v>
      </c>
      <c r="D1618" s="106" t="s">
        <v>7045</v>
      </c>
      <c r="F1618" s="106" t="s">
        <v>7046</v>
      </c>
      <c r="G1618" s="106" t="s">
        <v>7047</v>
      </c>
      <c r="H1618" s="106" t="s">
        <v>36</v>
      </c>
      <c r="I1618" s="106" t="s">
        <v>7048</v>
      </c>
      <c r="J1618" s="106" t="s">
        <v>105</v>
      </c>
      <c r="K1618" s="106" t="s">
        <v>85</v>
      </c>
      <c r="N1618" s="106" t="s">
        <v>85</v>
      </c>
      <c r="Q1618" s="106" t="s">
        <v>35</v>
      </c>
      <c r="R1618" s="107">
        <v>42039</v>
      </c>
      <c r="S1618" s="106" t="s">
        <v>35</v>
      </c>
      <c r="T1618" s="107">
        <v>42039</v>
      </c>
      <c r="U1618" s="106" t="s">
        <v>85</v>
      </c>
      <c r="X1618" s="106" t="s">
        <v>85</v>
      </c>
      <c r="AA1618" s="106" t="s">
        <v>86</v>
      </c>
    </row>
    <row r="1619" spans="1:27" x14ac:dyDescent="0.25">
      <c r="A1619" s="106" t="s">
        <v>5372</v>
      </c>
      <c r="B1619" s="106" t="s">
        <v>36</v>
      </c>
      <c r="C1619" s="106" t="s">
        <v>7049</v>
      </c>
      <c r="D1619" s="106" t="s">
        <v>7050</v>
      </c>
      <c r="F1619" s="106" t="s">
        <v>7051</v>
      </c>
      <c r="G1619" s="106" t="s">
        <v>7052</v>
      </c>
      <c r="H1619" s="106" t="s">
        <v>36</v>
      </c>
      <c r="I1619" s="106" t="s">
        <v>7053</v>
      </c>
      <c r="J1619" s="106" t="s">
        <v>116</v>
      </c>
      <c r="K1619" s="106" t="s">
        <v>84</v>
      </c>
      <c r="M1619" s="107">
        <v>42591</v>
      </c>
      <c r="N1619" s="106" t="s">
        <v>84</v>
      </c>
      <c r="O1619" s="106" t="s">
        <v>37</v>
      </c>
      <c r="P1619" s="107">
        <v>42591</v>
      </c>
      <c r="Q1619" s="106" t="s">
        <v>35</v>
      </c>
      <c r="R1619" s="107">
        <v>39993</v>
      </c>
      <c r="S1619" s="106" t="s">
        <v>35</v>
      </c>
      <c r="T1619" s="107">
        <v>39993</v>
      </c>
      <c r="U1619" s="106" t="s">
        <v>84</v>
      </c>
      <c r="V1619" s="106" t="s">
        <v>35</v>
      </c>
      <c r="W1619" s="107">
        <v>43172</v>
      </c>
      <c r="X1619" s="106" t="s">
        <v>84</v>
      </c>
      <c r="Y1619" s="106" t="s">
        <v>44</v>
      </c>
      <c r="Z1619" s="107">
        <v>42716</v>
      </c>
      <c r="AA1619" s="106" t="s">
        <v>86</v>
      </c>
    </row>
    <row r="1620" spans="1:27" x14ac:dyDescent="0.25">
      <c r="A1620" s="106" t="s">
        <v>5372</v>
      </c>
      <c r="B1620" s="106" t="s">
        <v>36</v>
      </c>
      <c r="C1620" s="106" t="s">
        <v>7054</v>
      </c>
      <c r="D1620" s="106" t="s">
        <v>7055</v>
      </c>
      <c r="F1620" s="106" t="s">
        <v>7056</v>
      </c>
      <c r="G1620" s="106" t="s">
        <v>7004</v>
      </c>
      <c r="H1620" s="106" t="s">
        <v>36</v>
      </c>
      <c r="I1620" s="106" t="s">
        <v>7005</v>
      </c>
      <c r="J1620" s="106" t="s">
        <v>83</v>
      </c>
      <c r="K1620" s="106" t="s">
        <v>85</v>
      </c>
      <c r="N1620" s="106" t="s">
        <v>85</v>
      </c>
      <c r="Q1620" s="106" t="s">
        <v>35</v>
      </c>
      <c r="R1620" s="107">
        <v>38544</v>
      </c>
      <c r="S1620" s="106" t="s">
        <v>35</v>
      </c>
      <c r="T1620" s="107">
        <v>38544</v>
      </c>
      <c r="U1620" s="106" t="s">
        <v>85</v>
      </c>
      <c r="X1620" s="106" t="s">
        <v>85</v>
      </c>
      <c r="AA1620" s="106" t="s">
        <v>86</v>
      </c>
    </row>
    <row r="1621" spans="1:27" x14ac:dyDescent="0.25">
      <c r="A1621" s="106" t="s">
        <v>5372</v>
      </c>
      <c r="B1621" s="106" t="s">
        <v>36</v>
      </c>
      <c r="C1621" s="106" t="s">
        <v>7057</v>
      </c>
      <c r="D1621" s="106" t="s">
        <v>7058</v>
      </c>
      <c r="F1621" s="106" t="s">
        <v>7059</v>
      </c>
      <c r="G1621" s="106" t="s">
        <v>6999</v>
      </c>
      <c r="H1621" s="106" t="s">
        <v>36</v>
      </c>
      <c r="I1621" s="106" t="s">
        <v>7060</v>
      </c>
      <c r="J1621" s="106" t="s">
        <v>116</v>
      </c>
      <c r="K1621" s="106" t="s">
        <v>85</v>
      </c>
      <c r="N1621" s="106" t="s">
        <v>85</v>
      </c>
      <c r="Q1621" s="106" t="s">
        <v>35</v>
      </c>
      <c r="R1621" s="107">
        <v>39919</v>
      </c>
      <c r="S1621" s="106" t="s">
        <v>35</v>
      </c>
      <c r="T1621" s="107">
        <v>39919</v>
      </c>
      <c r="U1621" s="106" t="s">
        <v>85</v>
      </c>
      <c r="X1621" s="106" t="s">
        <v>85</v>
      </c>
      <c r="AA1621" s="106" t="s">
        <v>86</v>
      </c>
    </row>
    <row r="1622" spans="1:27" x14ac:dyDescent="0.25">
      <c r="A1622" s="106" t="s">
        <v>5372</v>
      </c>
      <c r="B1622" s="106" t="s">
        <v>36</v>
      </c>
      <c r="C1622" s="106" t="s">
        <v>7061</v>
      </c>
      <c r="D1622" s="106" t="s">
        <v>7062</v>
      </c>
      <c r="F1622" s="106" t="s">
        <v>7063</v>
      </c>
      <c r="G1622" s="106" t="s">
        <v>7064</v>
      </c>
      <c r="H1622" s="106" t="s">
        <v>36</v>
      </c>
      <c r="I1622" s="106" t="s">
        <v>7065</v>
      </c>
      <c r="J1622" s="106" t="s">
        <v>105</v>
      </c>
      <c r="K1622" s="106" t="s">
        <v>84</v>
      </c>
      <c r="M1622" s="107">
        <v>42720</v>
      </c>
      <c r="N1622" s="106" t="s">
        <v>85</v>
      </c>
      <c r="Q1622" s="106" t="s">
        <v>35</v>
      </c>
      <c r="R1622" s="107">
        <v>41180</v>
      </c>
      <c r="S1622" s="106" t="s">
        <v>35</v>
      </c>
      <c r="T1622" s="107">
        <v>41180</v>
      </c>
      <c r="U1622" s="106" t="s">
        <v>85</v>
      </c>
      <c r="X1622" s="106" t="s">
        <v>85</v>
      </c>
      <c r="AA1622" s="106" t="s">
        <v>86</v>
      </c>
    </row>
    <row r="1623" spans="1:27" x14ac:dyDescent="0.25">
      <c r="A1623" s="106" t="s">
        <v>5372</v>
      </c>
      <c r="B1623" s="106" t="s">
        <v>36</v>
      </c>
      <c r="C1623" s="106" t="s">
        <v>7066</v>
      </c>
      <c r="D1623" s="106" t="s">
        <v>7067</v>
      </c>
      <c r="F1623" s="106" t="s">
        <v>7068</v>
      </c>
      <c r="G1623" s="106" t="s">
        <v>6975</v>
      </c>
      <c r="H1623" s="106" t="s">
        <v>36</v>
      </c>
      <c r="I1623" s="106" t="s">
        <v>7069</v>
      </c>
      <c r="J1623" s="106" t="s">
        <v>105</v>
      </c>
      <c r="K1623" s="106" t="s">
        <v>85</v>
      </c>
      <c r="N1623" s="106" t="s">
        <v>85</v>
      </c>
      <c r="Q1623" s="106" t="s">
        <v>35</v>
      </c>
      <c r="R1623" s="107">
        <v>35338</v>
      </c>
      <c r="S1623" s="106" t="s">
        <v>35</v>
      </c>
      <c r="T1623" s="107">
        <v>35338</v>
      </c>
      <c r="U1623" s="106" t="s">
        <v>85</v>
      </c>
      <c r="X1623" s="106" t="s">
        <v>85</v>
      </c>
      <c r="AA1623" s="106" t="s">
        <v>86</v>
      </c>
    </row>
    <row r="1624" spans="1:27" x14ac:dyDescent="0.25">
      <c r="A1624" s="106" t="s">
        <v>5372</v>
      </c>
      <c r="B1624" s="106" t="s">
        <v>36</v>
      </c>
      <c r="C1624" s="106" t="s">
        <v>7070</v>
      </c>
      <c r="D1624" s="106" t="s">
        <v>7071</v>
      </c>
      <c r="F1624" s="106" t="s">
        <v>7072</v>
      </c>
      <c r="G1624" s="106" t="s">
        <v>6975</v>
      </c>
      <c r="H1624" s="106" t="s">
        <v>36</v>
      </c>
      <c r="I1624" s="106" t="s">
        <v>7033</v>
      </c>
      <c r="J1624" s="106" t="s">
        <v>83</v>
      </c>
      <c r="K1624" s="106" t="s">
        <v>84</v>
      </c>
      <c r="M1624" s="107">
        <v>39342</v>
      </c>
      <c r="N1624" s="106" t="s">
        <v>84</v>
      </c>
      <c r="O1624" s="106" t="s">
        <v>39</v>
      </c>
      <c r="P1624" s="107">
        <v>39342</v>
      </c>
      <c r="Q1624" s="106" t="s">
        <v>35</v>
      </c>
      <c r="R1624" s="107">
        <v>38183</v>
      </c>
      <c r="S1624" s="106" t="s">
        <v>35</v>
      </c>
      <c r="T1624" s="107">
        <v>38183</v>
      </c>
      <c r="U1624" s="106" t="s">
        <v>85</v>
      </c>
      <c r="X1624" s="106" t="s">
        <v>85</v>
      </c>
      <c r="AA1624" s="106" t="s">
        <v>86</v>
      </c>
    </row>
    <row r="1625" spans="1:27" x14ac:dyDescent="0.25">
      <c r="A1625" s="106" t="s">
        <v>5372</v>
      </c>
      <c r="B1625" s="106" t="s">
        <v>36</v>
      </c>
      <c r="C1625" s="106" t="s">
        <v>7073</v>
      </c>
      <c r="D1625" s="106" t="s">
        <v>7074</v>
      </c>
      <c r="F1625" s="106" t="s">
        <v>7075</v>
      </c>
      <c r="G1625" s="106" t="s">
        <v>6980</v>
      </c>
      <c r="H1625" s="106" t="s">
        <v>36</v>
      </c>
      <c r="I1625" s="106" t="s">
        <v>7076</v>
      </c>
      <c r="J1625" s="106" t="s">
        <v>116</v>
      </c>
      <c r="K1625" s="106" t="s">
        <v>84</v>
      </c>
      <c r="M1625" s="107">
        <v>39500</v>
      </c>
      <c r="N1625" s="106" t="s">
        <v>84</v>
      </c>
      <c r="O1625" s="106" t="s">
        <v>37</v>
      </c>
      <c r="P1625" s="107">
        <v>39500</v>
      </c>
      <c r="Q1625" s="106" t="s">
        <v>35</v>
      </c>
      <c r="R1625" s="107">
        <v>39500</v>
      </c>
      <c r="S1625" s="106" t="s">
        <v>35</v>
      </c>
      <c r="T1625" s="107">
        <v>39500</v>
      </c>
      <c r="U1625" s="106" t="s">
        <v>85</v>
      </c>
      <c r="X1625" s="106" t="s">
        <v>84</v>
      </c>
      <c r="Y1625" s="106" t="s">
        <v>44</v>
      </c>
      <c r="Z1625" s="107">
        <v>39500</v>
      </c>
      <c r="AA1625" s="106" t="s">
        <v>86</v>
      </c>
    </row>
    <row r="1626" spans="1:27" x14ac:dyDescent="0.25">
      <c r="A1626" s="106" t="s">
        <v>5372</v>
      </c>
      <c r="B1626" s="106" t="s">
        <v>36</v>
      </c>
      <c r="C1626" s="106" t="s">
        <v>7077</v>
      </c>
      <c r="D1626" s="106" t="s">
        <v>7078</v>
      </c>
      <c r="F1626" s="106" t="s">
        <v>7079</v>
      </c>
      <c r="G1626" s="106" t="s">
        <v>6999</v>
      </c>
      <c r="H1626" s="106" t="s">
        <v>36</v>
      </c>
      <c r="I1626" s="106" t="s">
        <v>7080</v>
      </c>
      <c r="J1626" s="106" t="s">
        <v>116</v>
      </c>
      <c r="K1626" s="106" t="s">
        <v>84</v>
      </c>
      <c r="M1626" s="107">
        <v>36305</v>
      </c>
      <c r="N1626" s="106" t="s">
        <v>84</v>
      </c>
      <c r="P1626" s="107">
        <v>36305</v>
      </c>
      <c r="Q1626" s="106" t="s">
        <v>35</v>
      </c>
      <c r="R1626" s="107">
        <v>36433</v>
      </c>
      <c r="S1626" s="106" t="s">
        <v>35</v>
      </c>
      <c r="T1626" s="107">
        <v>36433</v>
      </c>
      <c r="U1626" s="106" t="s">
        <v>85</v>
      </c>
      <c r="X1626" s="106" t="s">
        <v>84</v>
      </c>
      <c r="Y1626" s="106" t="s">
        <v>36</v>
      </c>
      <c r="Z1626" s="107">
        <v>36305</v>
      </c>
      <c r="AA1626" s="106" t="s">
        <v>86</v>
      </c>
    </row>
    <row r="1627" spans="1:27" x14ac:dyDescent="0.25">
      <c r="A1627" s="106" t="s">
        <v>5372</v>
      </c>
      <c r="B1627" s="106" t="s">
        <v>36</v>
      </c>
      <c r="C1627" s="106" t="s">
        <v>7081</v>
      </c>
      <c r="D1627" s="106" t="s">
        <v>7082</v>
      </c>
      <c r="F1627" s="106" t="s">
        <v>7083</v>
      </c>
      <c r="G1627" s="106" t="s">
        <v>902</v>
      </c>
      <c r="H1627" s="106" t="s">
        <v>36</v>
      </c>
      <c r="I1627" s="106" t="s">
        <v>7084</v>
      </c>
      <c r="J1627" s="106" t="s">
        <v>105</v>
      </c>
      <c r="K1627" s="106" t="s">
        <v>84</v>
      </c>
      <c r="M1627" s="107">
        <v>36782</v>
      </c>
      <c r="N1627" s="106" t="s">
        <v>84</v>
      </c>
      <c r="P1627" s="107">
        <v>36782</v>
      </c>
      <c r="Q1627" s="106" t="s">
        <v>35</v>
      </c>
      <c r="R1627" s="107">
        <v>36020</v>
      </c>
      <c r="S1627" s="106" t="s">
        <v>35</v>
      </c>
      <c r="T1627" s="107">
        <v>36798</v>
      </c>
      <c r="U1627" s="106" t="s">
        <v>85</v>
      </c>
      <c r="X1627" s="106" t="s">
        <v>85</v>
      </c>
      <c r="AA1627" s="106" t="s">
        <v>86</v>
      </c>
    </row>
    <row r="1628" spans="1:27" x14ac:dyDescent="0.25">
      <c r="A1628" s="106" t="s">
        <v>5372</v>
      </c>
      <c r="B1628" s="106" t="s">
        <v>36</v>
      </c>
      <c r="C1628" s="106" t="s">
        <v>7085</v>
      </c>
      <c r="D1628" s="106" t="s">
        <v>7086</v>
      </c>
      <c r="F1628" s="106" t="s">
        <v>7087</v>
      </c>
      <c r="G1628" s="106" t="s">
        <v>6984</v>
      </c>
      <c r="H1628" s="106" t="s">
        <v>36</v>
      </c>
      <c r="I1628" s="106" t="s">
        <v>7088</v>
      </c>
      <c r="J1628" s="106" t="s">
        <v>105</v>
      </c>
      <c r="K1628" s="106" t="s">
        <v>84</v>
      </c>
      <c r="M1628" s="107">
        <v>40942</v>
      </c>
      <c r="N1628" s="106" t="s">
        <v>84</v>
      </c>
      <c r="O1628" s="106" t="s">
        <v>39</v>
      </c>
      <c r="P1628" s="107">
        <v>41019</v>
      </c>
      <c r="Q1628" s="106" t="s">
        <v>35</v>
      </c>
      <c r="R1628" s="107">
        <v>40081</v>
      </c>
      <c r="S1628" s="106" t="s">
        <v>35</v>
      </c>
      <c r="T1628" s="107">
        <v>40081</v>
      </c>
      <c r="U1628" s="106" t="s">
        <v>84</v>
      </c>
      <c r="V1628" s="106" t="s">
        <v>35</v>
      </c>
      <c r="W1628" s="107">
        <v>44088</v>
      </c>
      <c r="X1628" s="106" t="s">
        <v>85</v>
      </c>
      <c r="AA1628" s="106" t="s">
        <v>86</v>
      </c>
    </row>
    <row r="1629" spans="1:27" x14ac:dyDescent="0.25">
      <c r="A1629" s="106" t="s">
        <v>5372</v>
      </c>
      <c r="B1629" s="106" t="s">
        <v>36</v>
      </c>
      <c r="C1629" s="106" t="s">
        <v>7089</v>
      </c>
      <c r="D1629" s="106" t="s">
        <v>7090</v>
      </c>
      <c r="F1629" s="106" t="s">
        <v>7091</v>
      </c>
      <c r="G1629" s="106" t="s">
        <v>7092</v>
      </c>
      <c r="H1629" s="106" t="s">
        <v>36</v>
      </c>
      <c r="I1629" s="106" t="s">
        <v>7093</v>
      </c>
      <c r="J1629" s="106" t="s">
        <v>105</v>
      </c>
      <c r="K1629" s="106" t="s">
        <v>85</v>
      </c>
      <c r="N1629" s="106" t="s">
        <v>85</v>
      </c>
      <c r="Q1629" s="106" t="s">
        <v>35</v>
      </c>
      <c r="R1629" s="107">
        <v>40641</v>
      </c>
      <c r="S1629" s="106" t="s">
        <v>35</v>
      </c>
      <c r="T1629" s="107">
        <v>40641</v>
      </c>
      <c r="U1629" s="106" t="s">
        <v>85</v>
      </c>
      <c r="X1629" s="106" t="s">
        <v>85</v>
      </c>
      <c r="AA1629" s="106" t="s">
        <v>86</v>
      </c>
    </row>
    <row r="1630" spans="1:27" x14ac:dyDescent="0.25">
      <c r="A1630" s="106" t="s">
        <v>5372</v>
      </c>
      <c r="B1630" s="106" t="s">
        <v>36</v>
      </c>
      <c r="C1630" s="106" t="s">
        <v>7094</v>
      </c>
      <c r="D1630" s="106" t="s">
        <v>7095</v>
      </c>
      <c r="F1630" s="106" t="s">
        <v>7096</v>
      </c>
      <c r="G1630" s="106" t="s">
        <v>6999</v>
      </c>
      <c r="H1630" s="106" t="s">
        <v>36</v>
      </c>
      <c r="I1630" s="106" t="s">
        <v>7080</v>
      </c>
      <c r="J1630" s="106" t="s">
        <v>116</v>
      </c>
      <c r="K1630" s="106" t="s">
        <v>85</v>
      </c>
      <c r="N1630" s="106" t="s">
        <v>85</v>
      </c>
      <c r="Q1630" s="106" t="s">
        <v>35</v>
      </c>
      <c r="R1630" s="107">
        <v>43367</v>
      </c>
      <c r="U1630" s="106" t="s">
        <v>85</v>
      </c>
      <c r="X1630" s="106" t="s">
        <v>85</v>
      </c>
      <c r="AA1630" s="106" t="s">
        <v>86</v>
      </c>
    </row>
    <row r="1631" spans="1:27" x14ac:dyDescent="0.25">
      <c r="A1631" s="106" t="s">
        <v>5372</v>
      </c>
      <c r="B1631" s="106" t="s">
        <v>36</v>
      </c>
      <c r="C1631" s="106" t="s">
        <v>7097</v>
      </c>
      <c r="D1631" s="106" t="s">
        <v>7098</v>
      </c>
      <c r="F1631" s="106" t="s">
        <v>7099</v>
      </c>
      <c r="G1631" s="106" t="s">
        <v>7100</v>
      </c>
      <c r="H1631" s="106" t="s">
        <v>36</v>
      </c>
      <c r="I1631" s="106" t="s">
        <v>7101</v>
      </c>
      <c r="K1631" s="106" t="s">
        <v>85</v>
      </c>
      <c r="N1631" s="106" t="s">
        <v>85</v>
      </c>
      <c r="U1631" s="106" t="s">
        <v>85</v>
      </c>
      <c r="X1631" s="106" t="s">
        <v>85</v>
      </c>
      <c r="AA1631" s="106" t="s">
        <v>86</v>
      </c>
    </row>
    <row r="1632" spans="1:27" x14ac:dyDescent="0.25">
      <c r="A1632" s="106" t="s">
        <v>5372</v>
      </c>
      <c r="B1632" s="106" t="s">
        <v>36</v>
      </c>
      <c r="C1632" s="106" t="s">
        <v>7102</v>
      </c>
      <c r="D1632" s="106" t="s">
        <v>7103</v>
      </c>
      <c r="F1632" s="106" t="s">
        <v>7104</v>
      </c>
      <c r="G1632" s="106" t="s">
        <v>7105</v>
      </c>
      <c r="H1632" s="106" t="s">
        <v>36</v>
      </c>
      <c r="I1632" s="106" t="s">
        <v>7106</v>
      </c>
      <c r="J1632" s="106" t="s">
        <v>83</v>
      </c>
      <c r="K1632" s="106" t="s">
        <v>84</v>
      </c>
      <c r="M1632" s="107">
        <v>40084</v>
      </c>
      <c r="N1632" s="106" t="s">
        <v>84</v>
      </c>
      <c r="O1632" s="106" t="s">
        <v>39</v>
      </c>
      <c r="P1632" s="107">
        <v>40084</v>
      </c>
      <c r="Q1632" s="106" t="s">
        <v>35</v>
      </c>
      <c r="R1632" s="107">
        <v>35703</v>
      </c>
      <c r="S1632" s="106" t="s">
        <v>35</v>
      </c>
      <c r="T1632" s="107">
        <v>35703</v>
      </c>
      <c r="U1632" s="106" t="s">
        <v>85</v>
      </c>
      <c r="X1632" s="106" t="s">
        <v>85</v>
      </c>
      <c r="AA1632" s="106" t="s">
        <v>86</v>
      </c>
    </row>
    <row r="1633" spans="1:27" x14ac:dyDescent="0.25">
      <c r="A1633" s="106" t="s">
        <v>5372</v>
      </c>
      <c r="B1633" s="106" t="s">
        <v>36</v>
      </c>
      <c r="C1633" s="106" t="s">
        <v>7107</v>
      </c>
      <c r="D1633" s="106" t="s">
        <v>7108</v>
      </c>
      <c r="F1633" s="106" t="s">
        <v>7109</v>
      </c>
      <c r="G1633" s="106" t="s">
        <v>7110</v>
      </c>
      <c r="H1633" s="106" t="s">
        <v>36</v>
      </c>
      <c r="I1633" s="106" t="s">
        <v>7111</v>
      </c>
      <c r="J1633" s="106" t="s">
        <v>83</v>
      </c>
      <c r="K1633" s="106" t="s">
        <v>85</v>
      </c>
      <c r="N1633" s="106" t="s">
        <v>85</v>
      </c>
      <c r="Q1633" s="106" t="s">
        <v>35</v>
      </c>
      <c r="R1633" s="107">
        <v>36770</v>
      </c>
      <c r="S1633" s="106" t="s">
        <v>35</v>
      </c>
      <c r="T1633" s="107">
        <v>43633</v>
      </c>
      <c r="U1633" s="106" t="s">
        <v>85</v>
      </c>
      <c r="X1633" s="106" t="s">
        <v>85</v>
      </c>
      <c r="AA1633" s="106" t="s">
        <v>86</v>
      </c>
    </row>
    <row r="1634" spans="1:27" x14ac:dyDescent="0.25">
      <c r="A1634" s="106" t="s">
        <v>5372</v>
      </c>
      <c r="B1634" s="106" t="s">
        <v>36</v>
      </c>
      <c r="C1634" s="106" t="s">
        <v>7112</v>
      </c>
      <c r="D1634" s="106" t="s">
        <v>7113</v>
      </c>
      <c r="F1634" s="106" t="s">
        <v>7114</v>
      </c>
      <c r="G1634" s="106" t="s">
        <v>7115</v>
      </c>
      <c r="H1634" s="106" t="s">
        <v>36</v>
      </c>
      <c r="I1634" s="106" t="s">
        <v>7116</v>
      </c>
      <c r="J1634" s="106" t="s">
        <v>105</v>
      </c>
      <c r="K1634" s="106" t="s">
        <v>84</v>
      </c>
      <c r="M1634" s="107">
        <v>38338</v>
      </c>
      <c r="N1634" s="106" t="s">
        <v>84</v>
      </c>
      <c r="O1634" s="106" t="s">
        <v>39</v>
      </c>
      <c r="P1634" s="107">
        <v>41085</v>
      </c>
      <c r="Q1634" s="106" t="s">
        <v>35</v>
      </c>
      <c r="R1634" s="107">
        <v>40276</v>
      </c>
      <c r="S1634" s="106" t="s">
        <v>35</v>
      </c>
      <c r="T1634" s="107">
        <v>40276</v>
      </c>
      <c r="U1634" s="106" t="s">
        <v>85</v>
      </c>
      <c r="X1634" s="106" t="s">
        <v>85</v>
      </c>
      <c r="AA1634" s="106" t="s">
        <v>86</v>
      </c>
    </row>
    <row r="1635" spans="1:27" x14ac:dyDescent="0.25">
      <c r="A1635" s="106" t="s">
        <v>5372</v>
      </c>
      <c r="B1635" s="106" t="s">
        <v>36</v>
      </c>
      <c r="C1635" s="106" t="s">
        <v>7117</v>
      </c>
      <c r="D1635" s="106" t="s">
        <v>7118</v>
      </c>
      <c r="F1635" s="106" t="s">
        <v>7119</v>
      </c>
      <c r="G1635" s="106" t="s">
        <v>2887</v>
      </c>
      <c r="H1635" s="106" t="s">
        <v>36</v>
      </c>
      <c r="I1635" s="106" t="s">
        <v>7120</v>
      </c>
      <c r="J1635" s="106" t="s">
        <v>83</v>
      </c>
      <c r="K1635" s="106" t="s">
        <v>84</v>
      </c>
      <c r="M1635" s="107">
        <v>43314</v>
      </c>
      <c r="N1635" s="106" t="s">
        <v>84</v>
      </c>
      <c r="O1635" s="106" t="s">
        <v>39</v>
      </c>
      <c r="P1635" s="107">
        <v>43314</v>
      </c>
      <c r="Q1635" s="106" t="s">
        <v>35</v>
      </c>
      <c r="R1635" s="107">
        <v>42996</v>
      </c>
      <c r="S1635" s="106" t="s">
        <v>47</v>
      </c>
      <c r="T1635" s="107">
        <v>43608</v>
      </c>
      <c r="U1635" s="106" t="s">
        <v>85</v>
      </c>
      <c r="X1635" s="106" t="s">
        <v>85</v>
      </c>
      <c r="AA1635" s="106" t="s">
        <v>86</v>
      </c>
    </row>
    <row r="1636" spans="1:27" x14ac:dyDescent="0.25">
      <c r="A1636" s="106" t="s">
        <v>5372</v>
      </c>
      <c r="B1636" s="106" t="s">
        <v>36</v>
      </c>
      <c r="C1636" s="106" t="s">
        <v>7121</v>
      </c>
      <c r="D1636" s="106" t="s">
        <v>7122</v>
      </c>
      <c r="F1636" s="106" t="s">
        <v>7123</v>
      </c>
      <c r="G1636" s="106" t="s">
        <v>6970</v>
      </c>
      <c r="H1636" s="106" t="s">
        <v>36</v>
      </c>
      <c r="I1636" s="106" t="s">
        <v>6971</v>
      </c>
      <c r="J1636" s="106" t="s">
        <v>83</v>
      </c>
      <c r="K1636" s="106" t="s">
        <v>84</v>
      </c>
      <c r="M1636" s="107">
        <v>39339</v>
      </c>
      <c r="N1636" s="106" t="s">
        <v>84</v>
      </c>
      <c r="O1636" s="106" t="s">
        <v>37</v>
      </c>
      <c r="P1636" s="107">
        <v>39339</v>
      </c>
      <c r="Q1636" s="106" t="s">
        <v>35</v>
      </c>
      <c r="R1636" s="107">
        <v>37061</v>
      </c>
      <c r="S1636" s="106" t="s">
        <v>35</v>
      </c>
      <c r="T1636" s="107">
        <v>37061</v>
      </c>
      <c r="U1636" s="106" t="s">
        <v>85</v>
      </c>
      <c r="X1636" s="106" t="s">
        <v>85</v>
      </c>
      <c r="AA1636" s="106" t="s">
        <v>86</v>
      </c>
    </row>
    <row r="1637" spans="1:27" x14ac:dyDescent="0.25">
      <c r="A1637" s="106" t="s">
        <v>5372</v>
      </c>
      <c r="B1637" s="106" t="s">
        <v>36</v>
      </c>
      <c r="C1637" s="106" t="s">
        <v>7124</v>
      </c>
      <c r="D1637" s="106" t="s">
        <v>7125</v>
      </c>
      <c r="F1637" s="106" t="s">
        <v>7126</v>
      </c>
      <c r="G1637" s="106" t="s">
        <v>5029</v>
      </c>
      <c r="H1637" s="106" t="s">
        <v>36</v>
      </c>
      <c r="I1637" s="106" t="s">
        <v>7127</v>
      </c>
      <c r="J1637" s="106" t="s">
        <v>116</v>
      </c>
      <c r="K1637" s="106" t="s">
        <v>84</v>
      </c>
      <c r="M1637" s="107">
        <v>40885</v>
      </c>
      <c r="N1637" s="106" t="s">
        <v>84</v>
      </c>
      <c r="O1637" s="106" t="s">
        <v>39</v>
      </c>
      <c r="P1637" s="107">
        <v>40885</v>
      </c>
      <c r="Q1637" s="106" t="s">
        <v>35</v>
      </c>
      <c r="R1637" s="107">
        <v>40380</v>
      </c>
      <c r="S1637" s="106" t="s">
        <v>35</v>
      </c>
      <c r="T1637" s="107">
        <v>40380</v>
      </c>
      <c r="U1637" s="106" t="s">
        <v>85</v>
      </c>
      <c r="X1637" s="106" t="s">
        <v>85</v>
      </c>
      <c r="AA1637" s="106" t="s">
        <v>86</v>
      </c>
    </row>
    <row r="1638" spans="1:27" x14ac:dyDescent="0.25">
      <c r="A1638" s="106" t="s">
        <v>5372</v>
      </c>
      <c r="B1638" s="106" t="s">
        <v>36</v>
      </c>
      <c r="C1638" s="106" t="s">
        <v>7128</v>
      </c>
      <c r="D1638" s="106" t="s">
        <v>7129</v>
      </c>
      <c r="E1638" s="106" t="s">
        <v>641</v>
      </c>
      <c r="F1638" s="106" t="s">
        <v>7130</v>
      </c>
      <c r="G1638" s="106" t="s">
        <v>7131</v>
      </c>
      <c r="H1638" s="106" t="s">
        <v>36</v>
      </c>
      <c r="I1638" s="106" t="s">
        <v>7132</v>
      </c>
      <c r="J1638" s="106" t="s">
        <v>83</v>
      </c>
      <c r="K1638" s="106" t="s">
        <v>85</v>
      </c>
      <c r="N1638" s="106" t="s">
        <v>85</v>
      </c>
      <c r="Q1638" s="106" t="s">
        <v>35</v>
      </c>
      <c r="R1638" s="107">
        <v>38342</v>
      </c>
      <c r="S1638" s="106" t="s">
        <v>35</v>
      </c>
      <c r="T1638" s="107">
        <v>38342</v>
      </c>
      <c r="U1638" s="106" t="s">
        <v>85</v>
      </c>
      <c r="X1638" s="106" t="s">
        <v>85</v>
      </c>
      <c r="AA1638" s="106" t="s">
        <v>86</v>
      </c>
    </row>
    <row r="1639" spans="1:27" x14ac:dyDescent="0.25">
      <c r="A1639" s="106" t="s">
        <v>5372</v>
      </c>
      <c r="B1639" s="106" t="s">
        <v>36</v>
      </c>
      <c r="C1639" s="106" t="s">
        <v>7133</v>
      </c>
      <c r="D1639" s="106" t="s">
        <v>7134</v>
      </c>
      <c r="F1639" s="106" t="s">
        <v>7135</v>
      </c>
      <c r="G1639" s="106" t="s">
        <v>7136</v>
      </c>
      <c r="H1639" s="106" t="s">
        <v>36</v>
      </c>
      <c r="I1639" s="106" t="s">
        <v>7137</v>
      </c>
      <c r="J1639" s="106" t="s">
        <v>105</v>
      </c>
      <c r="K1639" s="106" t="s">
        <v>84</v>
      </c>
      <c r="M1639" s="107">
        <v>40086</v>
      </c>
      <c r="N1639" s="106" t="s">
        <v>84</v>
      </c>
      <c r="O1639" s="106" t="s">
        <v>39</v>
      </c>
      <c r="P1639" s="107">
        <v>40774</v>
      </c>
      <c r="Q1639" s="106" t="s">
        <v>35</v>
      </c>
      <c r="R1639" s="107">
        <v>40466</v>
      </c>
      <c r="S1639" s="106" t="s">
        <v>35</v>
      </c>
      <c r="T1639" s="107">
        <v>40466</v>
      </c>
      <c r="U1639" s="106" t="s">
        <v>85</v>
      </c>
      <c r="X1639" s="106" t="s">
        <v>85</v>
      </c>
      <c r="AA1639" s="106" t="s">
        <v>86</v>
      </c>
    </row>
    <row r="1640" spans="1:27" x14ac:dyDescent="0.25">
      <c r="A1640" s="106" t="s">
        <v>5372</v>
      </c>
      <c r="B1640" s="106" t="s">
        <v>36</v>
      </c>
      <c r="C1640" s="106" t="s">
        <v>7138</v>
      </c>
      <c r="D1640" s="106" t="s">
        <v>7139</v>
      </c>
      <c r="F1640" s="106" t="s">
        <v>7140</v>
      </c>
      <c r="G1640" s="106" t="s">
        <v>1054</v>
      </c>
      <c r="H1640" s="106" t="s">
        <v>36</v>
      </c>
      <c r="I1640" s="106" t="s">
        <v>7016</v>
      </c>
      <c r="J1640" s="106" t="s">
        <v>116</v>
      </c>
      <c r="K1640" s="106" t="s">
        <v>85</v>
      </c>
      <c r="N1640" s="106" t="s">
        <v>85</v>
      </c>
      <c r="Q1640" s="106" t="s">
        <v>35</v>
      </c>
      <c r="R1640" s="107">
        <v>40632</v>
      </c>
      <c r="S1640" s="106" t="s">
        <v>35</v>
      </c>
      <c r="T1640" s="107">
        <v>40325</v>
      </c>
      <c r="U1640" s="106" t="s">
        <v>85</v>
      </c>
      <c r="X1640" s="106" t="s">
        <v>85</v>
      </c>
      <c r="AA1640" s="106" t="s">
        <v>86</v>
      </c>
    </row>
    <row r="1641" spans="1:27" x14ac:dyDescent="0.25">
      <c r="A1641" s="106" t="s">
        <v>5372</v>
      </c>
      <c r="B1641" s="106" t="s">
        <v>36</v>
      </c>
      <c r="C1641" s="106" t="s">
        <v>7141</v>
      </c>
      <c r="D1641" s="106" t="s">
        <v>7142</v>
      </c>
      <c r="F1641" s="106" t="s">
        <v>7143</v>
      </c>
      <c r="G1641" s="106" t="s">
        <v>7144</v>
      </c>
      <c r="H1641" s="106" t="s">
        <v>36</v>
      </c>
      <c r="I1641" s="106" t="s">
        <v>7145</v>
      </c>
      <c r="J1641" s="106" t="s">
        <v>116</v>
      </c>
      <c r="K1641" s="106" t="s">
        <v>84</v>
      </c>
      <c r="M1641" s="107">
        <v>42907</v>
      </c>
      <c r="N1641" s="106" t="s">
        <v>84</v>
      </c>
      <c r="O1641" s="106" t="s">
        <v>39</v>
      </c>
      <c r="P1641" s="107">
        <v>43217</v>
      </c>
      <c r="Q1641" s="106" t="s">
        <v>35</v>
      </c>
      <c r="R1641" s="107">
        <v>40224</v>
      </c>
      <c r="S1641" s="106" t="s">
        <v>35</v>
      </c>
      <c r="T1641" s="107">
        <v>40224</v>
      </c>
      <c r="U1641" s="106" t="s">
        <v>84</v>
      </c>
      <c r="V1641" s="106" t="s">
        <v>35</v>
      </c>
      <c r="W1641" s="107">
        <v>43788</v>
      </c>
      <c r="X1641" s="106" t="s">
        <v>84</v>
      </c>
      <c r="Y1641" s="106" t="s">
        <v>44</v>
      </c>
      <c r="Z1641" s="107">
        <v>43168</v>
      </c>
      <c r="AA1641" s="106" t="s">
        <v>86</v>
      </c>
    </row>
    <row r="1642" spans="1:27" x14ac:dyDescent="0.25">
      <c r="A1642" s="106" t="s">
        <v>5372</v>
      </c>
      <c r="B1642" s="106" t="s">
        <v>36</v>
      </c>
      <c r="C1642" s="106" t="s">
        <v>7146</v>
      </c>
      <c r="D1642" s="106" t="s">
        <v>7147</v>
      </c>
      <c r="F1642" s="106" t="s">
        <v>7148</v>
      </c>
      <c r="G1642" s="106" t="s">
        <v>7115</v>
      </c>
      <c r="H1642" s="106" t="s">
        <v>36</v>
      </c>
      <c r="I1642" s="106" t="s">
        <v>7116</v>
      </c>
      <c r="J1642" s="106" t="s">
        <v>116</v>
      </c>
      <c r="K1642" s="106" t="s">
        <v>84</v>
      </c>
      <c r="M1642" s="107">
        <v>33546</v>
      </c>
      <c r="N1642" s="106" t="s">
        <v>84</v>
      </c>
      <c r="P1642" s="107">
        <v>33546</v>
      </c>
      <c r="Q1642" s="106" t="s">
        <v>35</v>
      </c>
      <c r="R1642" s="107">
        <v>40070</v>
      </c>
      <c r="S1642" s="106" t="s">
        <v>35</v>
      </c>
      <c r="T1642" s="107">
        <v>40070</v>
      </c>
      <c r="U1642" s="106" t="s">
        <v>85</v>
      </c>
      <c r="X1642" s="106" t="s">
        <v>84</v>
      </c>
      <c r="Y1642" s="106" t="s">
        <v>36</v>
      </c>
      <c r="Z1642" s="107">
        <v>40070</v>
      </c>
      <c r="AA1642" s="106" t="s">
        <v>86</v>
      </c>
    </row>
    <row r="1643" spans="1:27" x14ac:dyDescent="0.25">
      <c r="A1643" s="106" t="s">
        <v>5372</v>
      </c>
      <c r="B1643" s="106" t="s">
        <v>36</v>
      </c>
      <c r="C1643" s="106" t="s">
        <v>7149</v>
      </c>
      <c r="D1643" s="106" t="s">
        <v>7150</v>
      </c>
      <c r="F1643" s="106" t="s">
        <v>7151</v>
      </c>
      <c r="G1643" s="106" t="s">
        <v>7152</v>
      </c>
      <c r="H1643" s="106" t="s">
        <v>36</v>
      </c>
      <c r="I1643" s="106" t="s">
        <v>7153</v>
      </c>
      <c r="J1643" s="106" t="s">
        <v>105</v>
      </c>
      <c r="K1643" s="106" t="s">
        <v>84</v>
      </c>
      <c r="M1643" s="107">
        <v>40828</v>
      </c>
      <c r="N1643" s="106" t="s">
        <v>84</v>
      </c>
      <c r="O1643" s="106" t="s">
        <v>37</v>
      </c>
      <c r="P1643" s="107">
        <v>40828</v>
      </c>
      <c r="Q1643" s="106" t="s">
        <v>35</v>
      </c>
      <c r="R1643" s="107">
        <v>40359</v>
      </c>
      <c r="S1643" s="106" t="s">
        <v>35</v>
      </c>
      <c r="T1643" s="107">
        <v>40359</v>
      </c>
      <c r="U1643" s="106" t="s">
        <v>85</v>
      </c>
      <c r="X1643" s="106" t="s">
        <v>85</v>
      </c>
      <c r="AA1643" s="106" t="s">
        <v>86</v>
      </c>
    </row>
    <row r="1644" spans="1:27" x14ac:dyDescent="0.25">
      <c r="A1644" s="106" t="s">
        <v>5372</v>
      </c>
      <c r="B1644" s="106" t="s">
        <v>36</v>
      </c>
      <c r="C1644" s="106" t="s">
        <v>7154</v>
      </c>
      <c r="D1644" s="106" t="s">
        <v>7155</v>
      </c>
      <c r="F1644" s="106" t="s">
        <v>7156</v>
      </c>
      <c r="G1644" s="106" t="s">
        <v>7157</v>
      </c>
      <c r="H1644" s="106" t="s">
        <v>36</v>
      </c>
      <c r="I1644" s="106" t="s">
        <v>7158</v>
      </c>
      <c r="J1644" s="106" t="s">
        <v>116</v>
      </c>
      <c r="K1644" s="106" t="s">
        <v>84</v>
      </c>
      <c r="M1644" s="107">
        <v>40331</v>
      </c>
      <c r="N1644" s="106" t="s">
        <v>84</v>
      </c>
      <c r="O1644" s="106" t="s">
        <v>39</v>
      </c>
      <c r="P1644" s="107">
        <v>40331</v>
      </c>
      <c r="Q1644" s="106" t="s">
        <v>35</v>
      </c>
      <c r="R1644" s="107">
        <v>39909</v>
      </c>
      <c r="S1644" s="106" t="s">
        <v>35</v>
      </c>
      <c r="T1644" s="107">
        <v>39909</v>
      </c>
      <c r="U1644" s="106" t="s">
        <v>85</v>
      </c>
      <c r="X1644" s="106" t="s">
        <v>85</v>
      </c>
      <c r="AA1644" s="106" t="s">
        <v>86</v>
      </c>
    </row>
    <row r="1645" spans="1:27" x14ac:dyDescent="0.25">
      <c r="A1645" s="106" t="s">
        <v>5372</v>
      </c>
      <c r="B1645" s="106" t="s">
        <v>36</v>
      </c>
      <c r="C1645" s="106" t="s">
        <v>7159</v>
      </c>
      <c r="D1645" s="106" t="s">
        <v>1338</v>
      </c>
      <c r="F1645" s="106" t="s">
        <v>7160</v>
      </c>
      <c r="G1645" s="106" t="s">
        <v>7115</v>
      </c>
      <c r="H1645" s="106" t="s">
        <v>36</v>
      </c>
      <c r="I1645" s="106" t="s">
        <v>7116</v>
      </c>
      <c r="J1645" s="106" t="s">
        <v>105</v>
      </c>
      <c r="K1645" s="106" t="s">
        <v>84</v>
      </c>
      <c r="M1645" s="107">
        <v>39721</v>
      </c>
      <c r="N1645" s="106" t="s">
        <v>84</v>
      </c>
      <c r="O1645" s="106" t="s">
        <v>39</v>
      </c>
      <c r="P1645" s="107">
        <v>39721</v>
      </c>
      <c r="Q1645" s="106" t="s">
        <v>35</v>
      </c>
      <c r="R1645" s="107">
        <v>40080</v>
      </c>
      <c r="S1645" s="106" t="s">
        <v>35</v>
      </c>
      <c r="T1645" s="107">
        <v>40080</v>
      </c>
      <c r="U1645" s="106" t="s">
        <v>85</v>
      </c>
      <c r="X1645" s="106" t="s">
        <v>85</v>
      </c>
      <c r="AA1645" s="106" t="s">
        <v>86</v>
      </c>
    </row>
    <row r="1646" spans="1:27" x14ac:dyDescent="0.25">
      <c r="A1646" s="106" t="s">
        <v>5372</v>
      </c>
      <c r="B1646" s="106" t="s">
        <v>36</v>
      </c>
      <c r="C1646" s="106" t="s">
        <v>7161</v>
      </c>
      <c r="D1646" s="106" t="s">
        <v>7162</v>
      </c>
      <c r="F1646" s="106" t="s">
        <v>7163</v>
      </c>
      <c r="G1646" s="106" t="s">
        <v>7164</v>
      </c>
      <c r="H1646" s="106" t="s">
        <v>36</v>
      </c>
      <c r="I1646" s="106" t="s">
        <v>7165</v>
      </c>
      <c r="J1646" s="106" t="s">
        <v>83</v>
      </c>
      <c r="K1646" s="106" t="s">
        <v>84</v>
      </c>
      <c r="M1646" s="107">
        <v>36971</v>
      </c>
      <c r="N1646" s="106" t="s">
        <v>84</v>
      </c>
      <c r="O1646" s="106" t="s">
        <v>37</v>
      </c>
      <c r="P1646" s="107">
        <v>38805</v>
      </c>
      <c r="Q1646" s="106" t="s">
        <v>35</v>
      </c>
      <c r="R1646" s="107">
        <v>36798</v>
      </c>
      <c r="S1646" s="106" t="s">
        <v>35</v>
      </c>
      <c r="T1646" s="107">
        <v>36052</v>
      </c>
      <c r="U1646" s="106" t="s">
        <v>85</v>
      </c>
      <c r="X1646" s="106" t="s">
        <v>85</v>
      </c>
      <c r="AA1646" s="106" t="s">
        <v>86</v>
      </c>
    </row>
    <row r="1647" spans="1:27" x14ac:dyDescent="0.25">
      <c r="A1647" s="106" t="s">
        <v>5372</v>
      </c>
      <c r="B1647" s="106" t="s">
        <v>36</v>
      </c>
      <c r="C1647" s="106" t="s">
        <v>7166</v>
      </c>
      <c r="D1647" s="106" t="s">
        <v>7167</v>
      </c>
      <c r="F1647" s="106" t="s">
        <v>7168</v>
      </c>
      <c r="G1647" s="106" t="s">
        <v>6975</v>
      </c>
      <c r="H1647" s="106" t="s">
        <v>36</v>
      </c>
      <c r="I1647" s="106" t="s">
        <v>7169</v>
      </c>
      <c r="J1647" s="106" t="s">
        <v>116</v>
      </c>
      <c r="K1647" s="106" t="s">
        <v>84</v>
      </c>
      <c r="M1647" s="107">
        <v>41073</v>
      </c>
      <c r="N1647" s="106" t="s">
        <v>84</v>
      </c>
      <c r="O1647" s="106" t="s">
        <v>37</v>
      </c>
      <c r="P1647" s="107">
        <v>41073</v>
      </c>
      <c r="Q1647" s="106" t="s">
        <v>35</v>
      </c>
      <c r="R1647" s="107">
        <v>39801</v>
      </c>
      <c r="S1647" s="106" t="s">
        <v>35</v>
      </c>
      <c r="T1647" s="107">
        <v>39801</v>
      </c>
      <c r="U1647" s="106" t="s">
        <v>84</v>
      </c>
      <c r="V1647" s="106" t="s">
        <v>35</v>
      </c>
      <c r="W1647" s="107">
        <v>44277</v>
      </c>
      <c r="X1647" s="106" t="s">
        <v>85</v>
      </c>
      <c r="AA1647" s="106" t="s">
        <v>86</v>
      </c>
    </row>
    <row r="1648" spans="1:27" x14ac:dyDescent="0.25">
      <c r="A1648" s="106" t="s">
        <v>5372</v>
      </c>
      <c r="B1648" s="106" t="s">
        <v>36</v>
      </c>
      <c r="C1648" s="106" t="s">
        <v>7170</v>
      </c>
      <c r="D1648" s="106" t="s">
        <v>7171</v>
      </c>
      <c r="F1648" s="106" t="s">
        <v>7172</v>
      </c>
      <c r="G1648" s="106" t="s">
        <v>1309</v>
      </c>
      <c r="H1648" s="106" t="s">
        <v>36</v>
      </c>
      <c r="I1648" s="106" t="s">
        <v>7173</v>
      </c>
      <c r="J1648" s="106" t="s">
        <v>83</v>
      </c>
      <c r="K1648" s="106" t="s">
        <v>84</v>
      </c>
      <c r="M1648" s="107">
        <v>41435</v>
      </c>
      <c r="N1648" s="106" t="s">
        <v>84</v>
      </c>
      <c r="O1648" s="106" t="s">
        <v>37</v>
      </c>
      <c r="P1648" s="107">
        <v>41435</v>
      </c>
      <c r="Q1648" s="106" t="s">
        <v>35</v>
      </c>
      <c r="R1648" s="107">
        <v>39687</v>
      </c>
      <c r="S1648" s="106" t="s">
        <v>35</v>
      </c>
      <c r="T1648" s="107">
        <v>39687</v>
      </c>
      <c r="U1648" s="106" t="s">
        <v>84</v>
      </c>
      <c r="V1648" s="106" t="s">
        <v>35</v>
      </c>
      <c r="W1648" s="107">
        <v>44834</v>
      </c>
      <c r="X1648" s="106" t="s">
        <v>84</v>
      </c>
      <c r="Y1648" s="106" t="s">
        <v>42</v>
      </c>
      <c r="Z1648" s="107">
        <v>44672</v>
      </c>
      <c r="AA1648" s="106" t="s">
        <v>86</v>
      </c>
    </row>
    <row r="1649" spans="1:27" x14ac:dyDescent="0.25">
      <c r="A1649" s="106" t="s">
        <v>5372</v>
      </c>
      <c r="B1649" s="106" t="s">
        <v>36</v>
      </c>
      <c r="C1649" s="106" t="s">
        <v>7174</v>
      </c>
      <c r="D1649" s="106" t="s">
        <v>7175</v>
      </c>
      <c r="F1649" s="106" t="s">
        <v>7176</v>
      </c>
      <c r="G1649" s="106" t="s">
        <v>5029</v>
      </c>
      <c r="H1649" s="106" t="s">
        <v>36</v>
      </c>
      <c r="I1649" s="106" t="s">
        <v>7127</v>
      </c>
      <c r="J1649" s="106" t="s">
        <v>83</v>
      </c>
      <c r="K1649" s="106" t="s">
        <v>84</v>
      </c>
      <c r="M1649" s="107">
        <v>39324</v>
      </c>
      <c r="N1649" s="106" t="s">
        <v>84</v>
      </c>
      <c r="O1649" s="106" t="s">
        <v>39</v>
      </c>
      <c r="P1649" s="107">
        <v>39324</v>
      </c>
      <c r="Q1649" s="106" t="s">
        <v>35</v>
      </c>
      <c r="R1649" s="107">
        <v>37529</v>
      </c>
      <c r="S1649" s="106" t="s">
        <v>35</v>
      </c>
      <c r="T1649" s="107">
        <v>37529</v>
      </c>
      <c r="U1649" s="106" t="s">
        <v>85</v>
      </c>
      <c r="X1649" s="106" t="s">
        <v>85</v>
      </c>
      <c r="AA1649" s="106" t="s">
        <v>86</v>
      </c>
    </row>
    <row r="1650" spans="1:27" x14ac:dyDescent="0.25">
      <c r="A1650" s="106" t="s">
        <v>5372</v>
      </c>
      <c r="B1650" s="106" t="s">
        <v>36</v>
      </c>
      <c r="C1650" s="106" t="s">
        <v>7177</v>
      </c>
      <c r="D1650" s="106" t="s">
        <v>7178</v>
      </c>
      <c r="F1650" s="106" t="s">
        <v>7179</v>
      </c>
      <c r="G1650" s="106" t="s">
        <v>7152</v>
      </c>
      <c r="H1650" s="106" t="s">
        <v>36</v>
      </c>
      <c r="I1650" s="106" t="s">
        <v>7153</v>
      </c>
      <c r="J1650" s="106" t="s">
        <v>105</v>
      </c>
      <c r="K1650" s="106" t="s">
        <v>84</v>
      </c>
      <c r="M1650" s="107">
        <v>38666</v>
      </c>
      <c r="N1650" s="106" t="s">
        <v>84</v>
      </c>
      <c r="O1650" s="106" t="s">
        <v>39</v>
      </c>
      <c r="P1650" s="107">
        <v>38987</v>
      </c>
      <c r="Q1650" s="106" t="s">
        <v>35</v>
      </c>
      <c r="R1650" s="107">
        <v>35691</v>
      </c>
      <c r="S1650" s="106" t="s">
        <v>35</v>
      </c>
      <c r="T1650" s="107">
        <v>35691</v>
      </c>
      <c r="U1650" s="106" t="s">
        <v>85</v>
      </c>
      <c r="X1650" s="106" t="s">
        <v>84</v>
      </c>
      <c r="Z1650" s="107">
        <v>39161</v>
      </c>
      <c r="AA1650" s="106" t="s">
        <v>86</v>
      </c>
    </row>
    <row r="1651" spans="1:27" x14ac:dyDescent="0.25">
      <c r="A1651" s="106" t="s">
        <v>5372</v>
      </c>
      <c r="B1651" s="106" t="s">
        <v>36</v>
      </c>
      <c r="C1651" s="106" t="s">
        <v>7180</v>
      </c>
      <c r="D1651" s="106" t="s">
        <v>7181</v>
      </c>
      <c r="F1651" s="106" t="s">
        <v>7182</v>
      </c>
      <c r="G1651" s="106" t="s">
        <v>7157</v>
      </c>
      <c r="H1651" s="106" t="s">
        <v>36</v>
      </c>
      <c r="I1651" s="106" t="s">
        <v>7158</v>
      </c>
      <c r="J1651" s="106" t="s">
        <v>105</v>
      </c>
      <c r="K1651" s="106" t="s">
        <v>84</v>
      </c>
      <c r="M1651" s="107">
        <v>40086</v>
      </c>
      <c r="N1651" s="106" t="s">
        <v>84</v>
      </c>
      <c r="O1651" s="106" t="s">
        <v>39</v>
      </c>
      <c r="P1651" s="107">
        <v>40086</v>
      </c>
      <c r="Q1651" s="106" t="s">
        <v>35</v>
      </c>
      <c r="R1651" s="107">
        <v>40080</v>
      </c>
      <c r="S1651" s="106" t="s">
        <v>35</v>
      </c>
      <c r="T1651" s="107">
        <v>40080</v>
      </c>
      <c r="U1651" s="106" t="s">
        <v>85</v>
      </c>
      <c r="X1651" s="106" t="s">
        <v>85</v>
      </c>
      <c r="AA1651" s="106" t="s">
        <v>86</v>
      </c>
    </row>
    <row r="1652" spans="1:27" x14ac:dyDescent="0.25">
      <c r="A1652" s="106" t="s">
        <v>5372</v>
      </c>
      <c r="B1652" s="106" t="s">
        <v>36</v>
      </c>
      <c r="C1652" s="106" t="s">
        <v>7183</v>
      </c>
      <c r="D1652" s="106" t="s">
        <v>7184</v>
      </c>
      <c r="F1652" s="106" t="s">
        <v>7185</v>
      </c>
      <c r="G1652" s="106" t="s">
        <v>7186</v>
      </c>
      <c r="H1652" s="106" t="s">
        <v>36</v>
      </c>
      <c r="I1652" s="106" t="s">
        <v>7187</v>
      </c>
      <c r="J1652" s="106" t="s">
        <v>83</v>
      </c>
      <c r="K1652" s="106" t="s">
        <v>84</v>
      </c>
      <c r="M1652" s="107">
        <v>39337</v>
      </c>
      <c r="N1652" s="106" t="s">
        <v>84</v>
      </c>
      <c r="O1652" s="106" t="s">
        <v>39</v>
      </c>
      <c r="P1652" s="107">
        <v>41135</v>
      </c>
      <c r="Q1652" s="106" t="s">
        <v>35</v>
      </c>
      <c r="R1652" s="107">
        <v>37881</v>
      </c>
      <c r="S1652" s="106" t="s">
        <v>35</v>
      </c>
      <c r="T1652" s="107">
        <v>37881</v>
      </c>
      <c r="U1652" s="106" t="s">
        <v>85</v>
      </c>
      <c r="X1652" s="106" t="s">
        <v>85</v>
      </c>
      <c r="AA1652" s="106" t="s">
        <v>86</v>
      </c>
    </row>
    <row r="1653" spans="1:27" x14ac:dyDescent="0.25">
      <c r="A1653" s="106" t="s">
        <v>5372</v>
      </c>
      <c r="B1653" s="106" t="s">
        <v>36</v>
      </c>
      <c r="C1653" s="106" t="s">
        <v>7188</v>
      </c>
      <c r="D1653" s="106" t="s">
        <v>7189</v>
      </c>
      <c r="F1653" s="106" t="s">
        <v>7190</v>
      </c>
      <c r="G1653" s="106" t="s">
        <v>6984</v>
      </c>
      <c r="H1653" s="106" t="s">
        <v>36</v>
      </c>
      <c r="I1653" s="106" t="s">
        <v>7191</v>
      </c>
      <c r="J1653" s="106" t="s">
        <v>105</v>
      </c>
      <c r="K1653" s="106" t="s">
        <v>85</v>
      </c>
      <c r="N1653" s="106" t="s">
        <v>85</v>
      </c>
      <c r="Q1653" s="106" t="s">
        <v>35</v>
      </c>
      <c r="R1653" s="107">
        <v>41543</v>
      </c>
      <c r="S1653" s="106" t="s">
        <v>35</v>
      </c>
      <c r="T1653" s="107">
        <v>41543</v>
      </c>
      <c r="U1653" s="106" t="s">
        <v>85</v>
      </c>
      <c r="X1653" s="106" t="s">
        <v>85</v>
      </c>
      <c r="AA1653" s="106" t="s">
        <v>86</v>
      </c>
    </row>
    <row r="1654" spans="1:27" x14ac:dyDescent="0.25">
      <c r="A1654" s="106" t="s">
        <v>5372</v>
      </c>
      <c r="B1654" s="106" t="s">
        <v>36</v>
      </c>
      <c r="C1654" s="106" t="s">
        <v>7192</v>
      </c>
      <c r="D1654" s="106" t="s">
        <v>7193</v>
      </c>
      <c r="E1654" s="106" t="s">
        <v>6364</v>
      </c>
      <c r="F1654" s="106" t="s">
        <v>7194</v>
      </c>
      <c r="G1654" s="106" t="s">
        <v>7195</v>
      </c>
      <c r="H1654" s="106" t="s">
        <v>36</v>
      </c>
      <c r="I1654" s="106" t="s">
        <v>7196</v>
      </c>
      <c r="J1654" s="106" t="s">
        <v>83</v>
      </c>
      <c r="K1654" s="106" t="s">
        <v>85</v>
      </c>
      <c r="N1654" s="106" t="s">
        <v>85</v>
      </c>
      <c r="Q1654" s="106" t="s">
        <v>35</v>
      </c>
      <c r="R1654" s="107">
        <v>38075</v>
      </c>
      <c r="S1654" s="106" t="s">
        <v>35</v>
      </c>
      <c r="T1654" s="107">
        <v>38075</v>
      </c>
      <c r="U1654" s="106" t="s">
        <v>85</v>
      </c>
      <c r="X1654" s="106" t="s">
        <v>85</v>
      </c>
      <c r="AA1654" s="106" t="s">
        <v>86</v>
      </c>
    </row>
    <row r="1655" spans="1:27" x14ac:dyDescent="0.25">
      <c r="A1655" s="106" t="s">
        <v>5372</v>
      </c>
      <c r="B1655" s="106" t="s">
        <v>36</v>
      </c>
      <c r="C1655" s="106" t="s">
        <v>7197</v>
      </c>
      <c r="D1655" s="106" t="s">
        <v>7198</v>
      </c>
      <c r="E1655" s="106" t="s">
        <v>6364</v>
      </c>
      <c r="F1655" s="106" t="s">
        <v>7199</v>
      </c>
      <c r="G1655" s="106" t="s">
        <v>7200</v>
      </c>
      <c r="H1655" s="106" t="s">
        <v>36</v>
      </c>
      <c r="I1655" s="106" t="s">
        <v>7201</v>
      </c>
      <c r="J1655" s="106" t="s">
        <v>83</v>
      </c>
      <c r="K1655" s="106" t="s">
        <v>85</v>
      </c>
      <c r="N1655" s="106" t="s">
        <v>85</v>
      </c>
      <c r="Q1655" s="106" t="s">
        <v>35</v>
      </c>
      <c r="R1655" s="107">
        <v>37566</v>
      </c>
      <c r="S1655" s="106" t="s">
        <v>35</v>
      </c>
      <c r="T1655" s="107">
        <v>38134</v>
      </c>
      <c r="U1655" s="106" t="s">
        <v>85</v>
      </c>
      <c r="X1655" s="106" t="s">
        <v>85</v>
      </c>
      <c r="AA1655" s="106" t="s">
        <v>86</v>
      </c>
    </row>
    <row r="1656" spans="1:27" x14ac:dyDescent="0.25">
      <c r="A1656" s="106" t="s">
        <v>5372</v>
      </c>
      <c r="B1656" s="106" t="s">
        <v>36</v>
      </c>
      <c r="C1656" s="106" t="s">
        <v>7202</v>
      </c>
      <c r="D1656" s="106" t="s">
        <v>4147</v>
      </c>
      <c r="F1656" s="106" t="s">
        <v>7203</v>
      </c>
      <c r="G1656" s="106" t="s">
        <v>7204</v>
      </c>
      <c r="H1656" s="106" t="s">
        <v>36</v>
      </c>
      <c r="I1656" s="106" t="s">
        <v>7205</v>
      </c>
      <c r="J1656" s="106" t="s">
        <v>116</v>
      </c>
      <c r="K1656" s="106" t="s">
        <v>84</v>
      </c>
      <c r="M1656" s="107">
        <v>33448</v>
      </c>
      <c r="N1656" s="106" t="s">
        <v>84</v>
      </c>
      <c r="P1656" s="107">
        <v>33448</v>
      </c>
      <c r="Q1656" s="106" t="s">
        <v>35</v>
      </c>
      <c r="R1656" s="107">
        <v>39818</v>
      </c>
      <c r="S1656" s="106" t="s">
        <v>35</v>
      </c>
      <c r="T1656" s="107">
        <v>39818</v>
      </c>
      <c r="U1656" s="106" t="s">
        <v>85</v>
      </c>
      <c r="X1656" s="106" t="s">
        <v>84</v>
      </c>
      <c r="Y1656" s="106" t="s">
        <v>44</v>
      </c>
      <c r="Z1656" s="107">
        <v>33448</v>
      </c>
      <c r="AA1656" s="106" t="s">
        <v>86</v>
      </c>
    </row>
    <row r="1657" spans="1:27" x14ac:dyDescent="0.25">
      <c r="A1657" s="106" t="s">
        <v>5372</v>
      </c>
      <c r="B1657" s="106" t="s">
        <v>36</v>
      </c>
      <c r="C1657" s="106" t="s">
        <v>7206</v>
      </c>
      <c r="D1657" s="106" t="s">
        <v>7207</v>
      </c>
      <c r="F1657" s="106" t="s">
        <v>7208</v>
      </c>
      <c r="G1657" s="106" t="s">
        <v>7209</v>
      </c>
      <c r="H1657" s="106" t="s">
        <v>36</v>
      </c>
      <c r="I1657" s="106" t="s">
        <v>7210</v>
      </c>
      <c r="J1657" s="106" t="s">
        <v>83</v>
      </c>
      <c r="K1657" s="106" t="s">
        <v>84</v>
      </c>
      <c r="M1657" s="107">
        <v>42983</v>
      </c>
      <c r="N1657" s="106" t="s">
        <v>84</v>
      </c>
      <c r="O1657" s="106" t="s">
        <v>39</v>
      </c>
      <c r="P1657" s="107">
        <v>42983</v>
      </c>
      <c r="Q1657" s="106" t="s">
        <v>35</v>
      </c>
      <c r="R1657" s="107">
        <v>36068</v>
      </c>
      <c r="S1657" s="106" t="s">
        <v>35</v>
      </c>
      <c r="T1657" s="107">
        <v>42264</v>
      </c>
      <c r="U1657" s="106" t="s">
        <v>85</v>
      </c>
      <c r="X1657" s="106" t="s">
        <v>85</v>
      </c>
      <c r="AA1657" s="106" t="s">
        <v>86</v>
      </c>
    </row>
    <row r="1658" spans="1:27" x14ac:dyDescent="0.25">
      <c r="A1658" s="106" t="s">
        <v>5372</v>
      </c>
      <c r="B1658" s="106" t="s">
        <v>36</v>
      </c>
      <c r="C1658" s="106" t="s">
        <v>7211</v>
      </c>
      <c r="D1658" s="106" t="s">
        <v>7212</v>
      </c>
      <c r="F1658" s="106" t="s">
        <v>7213</v>
      </c>
      <c r="G1658" s="106" t="s">
        <v>6984</v>
      </c>
      <c r="H1658" s="106" t="s">
        <v>36</v>
      </c>
      <c r="I1658" s="106" t="s">
        <v>7214</v>
      </c>
      <c r="J1658" s="106" t="s">
        <v>105</v>
      </c>
      <c r="K1658" s="106" t="s">
        <v>84</v>
      </c>
      <c r="M1658" s="107">
        <v>38042</v>
      </c>
      <c r="N1658" s="106" t="s">
        <v>84</v>
      </c>
      <c r="P1658" s="107">
        <v>38042</v>
      </c>
      <c r="Q1658" s="106" t="s">
        <v>35</v>
      </c>
      <c r="R1658" s="107">
        <v>40276</v>
      </c>
      <c r="S1658" s="106" t="s">
        <v>35</v>
      </c>
      <c r="T1658" s="107">
        <v>40276</v>
      </c>
      <c r="U1658" s="106" t="s">
        <v>84</v>
      </c>
      <c r="V1658" s="106" t="s">
        <v>35</v>
      </c>
      <c r="W1658" s="107">
        <v>44104</v>
      </c>
      <c r="X1658" s="106" t="s">
        <v>84</v>
      </c>
      <c r="Y1658" s="106" t="s">
        <v>36</v>
      </c>
      <c r="Z1658" s="107">
        <v>38042</v>
      </c>
      <c r="AA1658" s="106" t="s">
        <v>86</v>
      </c>
    </row>
    <row r="1659" spans="1:27" x14ac:dyDescent="0.25">
      <c r="A1659" s="106" t="s">
        <v>5372</v>
      </c>
      <c r="B1659" s="106" t="s">
        <v>36</v>
      </c>
      <c r="C1659" s="106" t="s">
        <v>7215</v>
      </c>
      <c r="D1659" s="106" t="s">
        <v>7216</v>
      </c>
      <c r="F1659" s="106" t="s">
        <v>7217</v>
      </c>
      <c r="G1659" s="106" t="s">
        <v>7157</v>
      </c>
      <c r="H1659" s="106" t="s">
        <v>36</v>
      </c>
      <c r="I1659" s="106" t="s">
        <v>7158</v>
      </c>
      <c r="J1659" s="106" t="s">
        <v>116</v>
      </c>
      <c r="K1659" s="106" t="s">
        <v>84</v>
      </c>
      <c r="M1659" s="107">
        <v>39164</v>
      </c>
      <c r="N1659" s="106" t="s">
        <v>84</v>
      </c>
      <c r="O1659" s="106" t="s">
        <v>37</v>
      </c>
      <c r="P1659" s="107">
        <v>39164</v>
      </c>
      <c r="Q1659" s="106" t="s">
        <v>35</v>
      </c>
      <c r="R1659" s="107">
        <v>40387</v>
      </c>
      <c r="S1659" s="106" t="s">
        <v>35</v>
      </c>
      <c r="T1659" s="107">
        <v>40387</v>
      </c>
      <c r="U1659" s="106" t="s">
        <v>85</v>
      </c>
      <c r="X1659" s="106" t="s">
        <v>84</v>
      </c>
      <c r="Y1659" s="106" t="s">
        <v>43</v>
      </c>
      <c r="Z1659" s="107">
        <v>39164</v>
      </c>
      <c r="AA1659" s="106" t="s">
        <v>86</v>
      </c>
    </row>
    <row r="1660" spans="1:27" x14ac:dyDescent="0.25">
      <c r="A1660" s="106" t="s">
        <v>5372</v>
      </c>
      <c r="B1660" s="106" t="s">
        <v>36</v>
      </c>
      <c r="C1660" s="106" t="s">
        <v>7218</v>
      </c>
      <c r="D1660" s="106" t="s">
        <v>7219</v>
      </c>
      <c r="E1660" s="106" t="s">
        <v>2856</v>
      </c>
      <c r="F1660" s="106" t="s">
        <v>7220</v>
      </c>
      <c r="G1660" s="106" t="s">
        <v>7221</v>
      </c>
      <c r="H1660" s="106" t="s">
        <v>36</v>
      </c>
      <c r="I1660" s="106" t="s">
        <v>7222</v>
      </c>
      <c r="J1660" s="106" t="s">
        <v>116</v>
      </c>
      <c r="K1660" s="106" t="s">
        <v>84</v>
      </c>
      <c r="M1660" s="107">
        <v>37154</v>
      </c>
      <c r="N1660" s="106" t="s">
        <v>84</v>
      </c>
      <c r="P1660" s="107">
        <v>37154</v>
      </c>
      <c r="Q1660" s="106" t="s">
        <v>35</v>
      </c>
      <c r="R1660" s="107">
        <v>40332</v>
      </c>
      <c r="S1660" s="106" t="s">
        <v>35</v>
      </c>
      <c r="T1660" s="107">
        <v>40332</v>
      </c>
      <c r="U1660" s="106" t="s">
        <v>85</v>
      </c>
      <c r="X1660" s="106" t="s">
        <v>84</v>
      </c>
      <c r="Y1660" s="106" t="s">
        <v>36</v>
      </c>
      <c r="Z1660" s="107">
        <v>37154</v>
      </c>
      <c r="AA1660" s="106" t="s">
        <v>86</v>
      </c>
    </row>
    <row r="1661" spans="1:27" x14ac:dyDescent="0.25">
      <c r="A1661" s="106" t="s">
        <v>5372</v>
      </c>
      <c r="B1661" s="106" t="s">
        <v>36</v>
      </c>
      <c r="C1661" s="106" t="s">
        <v>7223</v>
      </c>
      <c r="D1661" s="106" t="s">
        <v>7224</v>
      </c>
      <c r="F1661" s="106" t="s">
        <v>7225</v>
      </c>
      <c r="G1661" s="106" t="s">
        <v>7226</v>
      </c>
      <c r="H1661" s="106" t="s">
        <v>36</v>
      </c>
      <c r="I1661" s="106" t="s">
        <v>7227</v>
      </c>
      <c r="J1661" s="106" t="s">
        <v>116</v>
      </c>
      <c r="K1661" s="106" t="s">
        <v>84</v>
      </c>
      <c r="M1661" s="107">
        <v>39239</v>
      </c>
      <c r="N1661" s="106" t="s">
        <v>84</v>
      </c>
      <c r="O1661" s="106" t="s">
        <v>39</v>
      </c>
      <c r="P1661" s="107">
        <v>39239</v>
      </c>
      <c r="Q1661" s="106" t="s">
        <v>35</v>
      </c>
      <c r="R1661" s="107">
        <v>35703</v>
      </c>
      <c r="S1661" s="106" t="s">
        <v>35</v>
      </c>
      <c r="T1661" s="107">
        <v>35703</v>
      </c>
      <c r="U1661" s="106" t="s">
        <v>85</v>
      </c>
      <c r="X1661" s="106" t="s">
        <v>85</v>
      </c>
      <c r="AA1661" s="106" t="s">
        <v>86</v>
      </c>
    </row>
    <row r="1662" spans="1:27" x14ac:dyDescent="0.25">
      <c r="A1662" s="106" t="s">
        <v>5372</v>
      </c>
      <c r="B1662" s="106" t="s">
        <v>36</v>
      </c>
      <c r="C1662" s="106" t="s">
        <v>7228</v>
      </c>
      <c r="D1662" s="106" t="s">
        <v>7229</v>
      </c>
      <c r="F1662" s="106" t="s">
        <v>7230</v>
      </c>
      <c r="G1662" s="106" t="s">
        <v>2887</v>
      </c>
      <c r="H1662" s="106" t="s">
        <v>36</v>
      </c>
      <c r="I1662" s="106" t="s">
        <v>7231</v>
      </c>
      <c r="J1662" s="106" t="s">
        <v>105</v>
      </c>
      <c r="K1662" s="106" t="s">
        <v>84</v>
      </c>
      <c r="M1662" s="107">
        <v>44273</v>
      </c>
      <c r="N1662" s="106" t="s">
        <v>84</v>
      </c>
      <c r="O1662" s="106" t="s">
        <v>37</v>
      </c>
      <c r="P1662" s="107">
        <v>44273</v>
      </c>
      <c r="Q1662" s="106" t="s">
        <v>35</v>
      </c>
      <c r="R1662" s="107">
        <v>40389</v>
      </c>
      <c r="S1662" s="106" t="s">
        <v>35</v>
      </c>
      <c r="T1662" s="107">
        <v>40389</v>
      </c>
      <c r="U1662" s="106" t="s">
        <v>84</v>
      </c>
      <c r="V1662" s="106" t="s">
        <v>35</v>
      </c>
      <c r="W1662" s="107">
        <v>44274</v>
      </c>
      <c r="X1662" s="106" t="s">
        <v>84</v>
      </c>
      <c r="Y1662" s="106" t="s">
        <v>42</v>
      </c>
      <c r="Z1662" s="107">
        <v>44273</v>
      </c>
      <c r="AA1662" s="106" t="s">
        <v>86</v>
      </c>
    </row>
    <row r="1663" spans="1:27" x14ac:dyDescent="0.25">
      <c r="A1663" s="106" t="s">
        <v>5372</v>
      </c>
      <c r="B1663" s="106" t="s">
        <v>36</v>
      </c>
      <c r="C1663" s="106" t="s">
        <v>7232</v>
      </c>
      <c r="D1663" s="106" t="s">
        <v>7233</v>
      </c>
      <c r="F1663" s="106" t="s">
        <v>7234</v>
      </c>
      <c r="G1663" s="106" t="s">
        <v>7235</v>
      </c>
      <c r="H1663" s="106" t="s">
        <v>36</v>
      </c>
      <c r="I1663" s="106" t="s">
        <v>7236</v>
      </c>
      <c r="J1663" s="106" t="s">
        <v>105</v>
      </c>
      <c r="K1663" s="106" t="s">
        <v>85</v>
      </c>
      <c r="N1663" s="106" t="s">
        <v>85</v>
      </c>
      <c r="Q1663" s="106" t="s">
        <v>35</v>
      </c>
      <c r="R1663" s="107">
        <v>42257</v>
      </c>
      <c r="S1663" s="106" t="s">
        <v>35</v>
      </c>
      <c r="T1663" s="107">
        <v>42257</v>
      </c>
      <c r="U1663" s="106" t="s">
        <v>85</v>
      </c>
      <c r="X1663" s="106" t="s">
        <v>85</v>
      </c>
      <c r="AA1663" s="106" t="s">
        <v>86</v>
      </c>
    </row>
    <row r="1664" spans="1:27" x14ac:dyDescent="0.25">
      <c r="A1664" s="106" t="s">
        <v>5372</v>
      </c>
      <c r="B1664" s="106" t="s">
        <v>36</v>
      </c>
      <c r="C1664" s="106" t="s">
        <v>7237</v>
      </c>
      <c r="D1664" s="106" t="s">
        <v>7238</v>
      </c>
      <c r="F1664" s="106" t="s">
        <v>7239</v>
      </c>
      <c r="G1664" s="106" t="s">
        <v>3832</v>
      </c>
      <c r="H1664" s="106" t="s">
        <v>36</v>
      </c>
      <c r="I1664" s="106" t="s">
        <v>7240</v>
      </c>
      <c r="J1664" s="106" t="s">
        <v>83</v>
      </c>
      <c r="K1664" s="106" t="s">
        <v>84</v>
      </c>
      <c r="M1664" s="107">
        <v>39191</v>
      </c>
      <c r="N1664" s="106" t="s">
        <v>84</v>
      </c>
      <c r="O1664" s="106" t="s">
        <v>39</v>
      </c>
      <c r="P1664" s="107">
        <v>39701</v>
      </c>
      <c r="Q1664" s="106" t="s">
        <v>35</v>
      </c>
      <c r="R1664" s="107">
        <v>37893</v>
      </c>
      <c r="S1664" s="106" t="s">
        <v>35</v>
      </c>
      <c r="T1664" s="107">
        <v>37893</v>
      </c>
      <c r="U1664" s="106" t="s">
        <v>85</v>
      </c>
      <c r="X1664" s="106" t="s">
        <v>85</v>
      </c>
      <c r="AA1664" s="106" t="s">
        <v>86</v>
      </c>
    </row>
    <row r="1665" spans="1:27" x14ac:dyDescent="0.25">
      <c r="A1665" s="106" t="s">
        <v>5372</v>
      </c>
      <c r="B1665" s="106" t="s">
        <v>36</v>
      </c>
      <c r="C1665" s="106" t="s">
        <v>7241</v>
      </c>
      <c r="D1665" s="106" t="s">
        <v>7242</v>
      </c>
      <c r="F1665" s="106" t="s">
        <v>7243</v>
      </c>
      <c r="G1665" s="106" t="s">
        <v>7244</v>
      </c>
      <c r="H1665" s="106" t="s">
        <v>36</v>
      </c>
      <c r="I1665" s="106" t="s">
        <v>7245</v>
      </c>
      <c r="J1665" s="106" t="s">
        <v>105</v>
      </c>
      <c r="K1665" s="106" t="s">
        <v>84</v>
      </c>
      <c r="M1665" s="107">
        <v>37091</v>
      </c>
      <c r="N1665" s="106" t="s">
        <v>84</v>
      </c>
      <c r="P1665" s="107">
        <v>37091</v>
      </c>
      <c r="Q1665" s="106" t="s">
        <v>35</v>
      </c>
      <c r="R1665" s="107">
        <v>36385</v>
      </c>
      <c r="S1665" s="106" t="s">
        <v>35</v>
      </c>
      <c r="T1665" s="107">
        <v>39770</v>
      </c>
      <c r="U1665" s="106" t="s">
        <v>85</v>
      </c>
      <c r="X1665" s="106" t="s">
        <v>84</v>
      </c>
      <c r="Y1665" s="106" t="s">
        <v>44</v>
      </c>
      <c r="Z1665" s="107">
        <v>37091</v>
      </c>
      <c r="AA1665" s="106" t="s">
        <v>86</v>
      </c>
    </row>
    <row r="1666" spans="1:27" x14ac:dyDescent="0.25">
      <c r="A1666" s="106" t="s">
        <v>5372</v>
      </c>
      <c r="B1666" s="106" t="s">
        <v>36</v>
      </c>
      <c r="C1666" s="106" t="s">
        <v>7246</v>
      </c>
      <c r="D1666" s="106" t="s">
        <v>7247</v>
      </c>
      <c r="F1666" s="106" t="s">
        <v>7248</v>
      </c>
      <c r="G1666" s="106" t="s">
        <v>6970</v>
      </c>
      <c r="H1666" s="106" t="s">
        <v>36</v>
      </c>
      <c r="I1666" s="106" t="s">
        <v>7249</v>
      </c>
      <c r="J1666" s="106" t="s">
        <v>116</v>
      </c>
      <c r="K1666" s="106" t="s">
        <v>84</v>
      </c>
      <c r="M1666" s="107">
        <v>43033</v>
      </c>
      <c r="N1666" s="106" t="s">
        <v>84</v>
      </c>
      <c r="O1666" s="106" t="s">
        <v>39</v>
      </c>
      <c r="P1666" s="107">
        <v>43033</v>
      </c>
      <c r="Q1666" s="106" t="s">
        <v>35</v>
      </c>
      <c r="R1666" s="107">
        <v>40316</v>
      </c>
      <c r="S1666" s="106" t="s">
        <v>35</v>
      </c>
      <c r="T1666" s="107">
        <v>41533</v>
      </c>
      <c r="U1666" s="106" t="s">
        <v>84</v>
      </c>
      <c r="V1666" s="106" t="s">
        <v>35</v>
      </c>
      <c r="W1666" s="107">
        <v>44221</v>
      </c>
      <c r="X1666" s="106" t="s">
        <v>85</v>
      </c>
      <c r="AA1666" s="106" t="s">
        <v>86</v>
      </c>
    </row>
    <row r="1667" spans="1:27" x14ac:dyDescent="0.25">
      <c r="A1667" s="106" t="s">
        <v>5372</v>
      </c>
      <c r="B1667" s="106" t="s">
        <v>36</v>
      </c>
      <c r="C1667" s="106" t="s">
        <v>7250</v>
      </c>
      <c r="D1667" s="106" t="s">
        <v>7251</v>
      </c>
      <c r="F1667" s="106" t="s">
        <v>7252</v>
      </c>
      <c r="G1667" s="106" t="s">
        <v>7253</v>
      </c>
      <c r="H1667" s="106" t="s">
        <v>36</v>
      </c>
      <c r="I1667" s="106" t="s">
        <v>7254</v>
      </c>
      <c r="J1667" s="106" t="s">
        <v>116</v>
      </c>
      <c r="K1667" s="106" t="s">
        <v>84</v>
      </c>
      <c r="M1667" s="107">
        <v>40994</v>
      </c>
      <c r="N1667" s="106" t="s">
        <v>84</v>
      </c>
      <c r="O1667" s="106" t="s">
        <v>37</v>
      </c>
      <c r="P1667" s="107">
        <v>40994</v>
      </c>
      <c r="Q1667" s="106" t="s">
        <v>35</v>
      </c>
      <c r="R1667" s="107">
        <v>40658</v>
      </c>
      <c r="S1667" s="106" t="s">
        <v>35</v>
      </c>
      <c r="T1667" s="107">
        <v>40658</v>
      </c>
      <c r="U1667" s="106" t="s">
        <v>85</v>
      </c>
      <c r="X1667" s="106" t="s">
        <v>85</v>
      </c>
      <c r="AA1667" s="106" t="s">
        <v>86</v>
      </c>
    </row>
    <row r="1668" spans="1:27" x14ac:dyDescent="0.25">
      <c r="A1668" s="106" t="s">
        <v>5372</v>
      </c>
      <c r="B1668" s="106" t="s">
        <v>36</v>
      </c>
      <c r="C1668" s="106" t="s">
        <v>7255</v>
      </c>
      <c r="D1668" s="106" t="s">
        <v>7256</v>
      </c>
      <c r="F1668" s="106" t="s">
        <v>7257</v>
      </c>
      <c r="G1668" s="106" t="s">
        <v>7258</v>
      </c>
      <c r="H1668" s="106" t="s">
        <v>36</v>
      </c>
      <c r="I1668" s="106" t="s">
        <v>7259</v>
      </c>
      <c r="J1668" s="106" t="s">
        <v>83</v>
      </c>
      <c r="K1668" s="106" t="s">
        <v>84</v>
      </c>
      <c r="M1668" s="107">
        <v>39339</v>
      </c>
      <c r="N1668" s="106" t="s">
        <v>84</v>
      </c>
      <c r="O1668" s="106" t="s">
        <v>39</v>
      </c>
      <c r="P1668" s="107">
        <v>39339</v>
      </c>
      <c r="Q1668" s="106" t="s">
        <v>35</v>
      </c>
      <c r="R1668" s="107">
        <v>38468</v>
      </c>
      <c r="S1668" s="106" t="s">
        <v>35</v>
      </c>
      <c r="T1668" s="107">
        <v>38468</v>
      </c>
      <c r="U1668" s="106" t="s">
        <v>85</v>
      </c>
      <c r="X1668" s="106" t="s">
        <v>85</v>
      </c>
      <c r="AA1668" s="106" t="s">
        <v>86</v>
      </c>
    </row>
    <row r="1669" spans="1:27" x14ac:dyDescent="0.25">
      <c r="A1669" s="106" t="s">
        <v>5372</v>
      </c>
      <c r="B1669" s="106" t="s">
        <v>36</v>
      </c>
      <c r="C1669" s="106" t="s">
        <v>7260</v>
      </c>
      <c r="D1669" s="106" t="s">
        <v>7261</v>
      </c>
      <c r="F1669" s="106" t="s">
        <v>7262</v>
      </c>
      <c r="G1669" s="106" t="s">
        <v>7204</v>
      </c>
      <c r="H1669" s="106" t="s">
        <v>36</v>
      </c>
      <c r="I1669" s="106" t="s">
        <v>7263</v>
      </c>
      <c r="J1669" s="106" t="s">
        <v>105</v>
      </c>
      <c r="K1669" s="106" t="s">
        <v>85</v>
      </c>
      <c r="N1669" s="106" t="s">
        <v>85</v>
      </c>
      <c r="Q1669" s="106" t="s">
        <v>35</v>
      </c>
      <c r="R1669" s="107">
        <v>40659</v>
      </c>
      <c r="S1669" s="106" t="s">
        <v>350</v>
      </c>
      <c r="T1669" s="107">
        <v>40659</v>
      </c>
      <c r="U1669" s="106" t="s">
        <v>85</v>
      </c>
      <c r="X1669" s="106" t="s">
        <v>85</v>
      </c>
      <c r="AA1669" s="106" t="s">
        <v>86</v>
      </c>
    </row>
    <row r="1670" spans="1:27" x14ac:dyDescent="0.25">
      <c r="A1670" s="106" t="s">
        <v>5372</v>
      </c>
      <c r="B1670" s="106" t="s">
        <v>36</v>
      </c>
      <c r="C1670" s="106" t="s">
        <v>7264</v>
      </c>
      <c r="D1670" s="106" t="s">
        <v>7265</v>
      </c>
      <c r="F1670" s="106" t="s">
        <v>7266</v>
      </c>
      <c r="G1670" s="106" t="s">
        <v>6975</v>
      </c>
      <c r="H1670" s="106" t="s">
        <v>36</v>
      </c>
      <c r="I1670" s="106" t="s">
        <v>7267</v>
      </c>
      <c r="J1670" s="106" t="s">
        <v>116</v>
      </c>
      <c r="K1670" s="106" t="s">
        <v>84</v>
      </c>
      <c r="M1670" s="107">
        <v>41422</v>
      </c>
      <c r="N1670" s="106" t="s">
        <v>84</v>
      </c>
      <c r="O1670" s="106" t="s">
        <v>39</v>
      </c>
      <c r="P1670" s="107">
        <v>41422</v>
      </c>
      <c r="Q1670" s="106" t="s">
        <v>35</v>
      </c>
      <c r="R1670" s="107">
        <v>40767</v>
      </c>
      <c r="S1670" s="106" t="s">
        <v>35</v>
      </c>
      <c r="T1670" s="107">
        <v>40767</v>
      </c>
      <c r="U1670" s="106" t="s">
        <v>85</v>
      </c>
      <c r="X1670" s="106" t="s">
        <v>85</v>
      </c>
      <c r="AA1670" s="106" t="s">
        <v>86</v>
      </c>
    </row>
    <row r="1671" spans="1:27" x14ac:dyDescent="0.25">
      <c r="A1671" s="106" t="s">
        <v>5372</v>
      </c>
      <c r="B1671" s="106" t="s">
        <v>36</v>
      </c>
      <c r="C1671" s="106" t="s">
        <v>7268</v>
      </c>
      <c r="D1671" s="106" t="s">
        <v>7265</v>
      </c>
      <c r="F1671" s="106" t="s">
        <v>7269</v>
      </c>
      <c r="G1671" s="106" t="s">
        <v>7270</v>
      </c>
      <c r="H1671" s="106" t="s">
        <v>36</v>
      </c>
      <c r="I1671" s="106" t="s">
        <v>7271</v>
      </c>
      <c r="J1671" s="106" t="s">
        <v>116</v>
      </c>
      <c r="K1671" s="106" t="s">
        <v>85</v>
      </c>
      <c r="N1671" s="106" t="s">
        <v>85</v>
      </c>
      <c r="Q1671" s="106" t="s">
        <v>35</v>
      </c>
      <c r="R1671" s="107">
        <v>42171</v>
      </c>
      <c r="S1671" s="106" t="s">
        <v>35</v>
      </c>
      <c r="T1671" s="107">
        <v>42171</v>
      </c>
      <c r="U1671" s="106" t="s">
        <v>85</v>
      </c>
      <c r="X1671" s="106" t="s">
        <v>85</v>
      </c>
      <c r="AA1671" s="106" t="s">
        <v>86</v>
      </c>
    </row>
    <row r="1672" spans="1:27" x14ac:dyDescent="0.25">
      <c r="A1672" s="106" t="s">
        <v>5372</v>
      </c>
      <c r="B1672" s="106" t="s">
        <v>36</v>
      </c>
      <c r="C1672" s="106" t="s">
        <v>7272</v>
      </c>
      <c r="D1672" s="106" t="s">
        <v>7265</v>
      </c>
      <c r="F1672" s="106" t="s">
        <v>7273</v>
      </c>
      <c r="G1672" s="106" t="s">
        <v>7274</v>
      </c>
      <c r="H1672" s="106" t="s">
        <v>36</v>
      </c>
      <c r="I1672" s="106" t="s">
        <v>7275</v>
      </c>
      <c r="J1672" s="106" t="s">
        <v>116</v>
      </c>
      <c r="K1672" s="106" t="s">
        <v>84</v>
      </c>
      <c r="M1672" s="107">
        <v>43570</v>
      </c>
      <c r="N1672" s="106" t="s">
        <v>85</v>
      </c>
      <c r="Q1672" s="106" t="s">
        <v>35</v>
      </c>
      <c r="R1672" s="107">
        <v>42998</v>
      </c>
      <c r="S1672" s="106" t="s">
        <v>35</v>
      </c>
      <c r="T1672" s="107">
        <v>42998</v>
      </c>
      <c r="U1672" s="106" t="s">
        <v>85</v>
      </c>
      <c r="X1672" s="106" t="s">
        <v>85</v>
      </c>
      <c r="AA1672" s="106" t="s">
        <v>86</v>
      </c>
    </row>
    <row r="1673" spans="1:27" x14ac:dyDescent="0.25">
      <c r="A1673" s="106" t="s">
        <v>5372</v>
      </c>
      <c r="B1673" s="106" t="s">
        <v>36</v>
      </c>
      <c r="C1673" s="106" t="s">
        <v>7276</v>
      </c>
      <c r="D1673" s="106" t="s">
        <v>7265</v>
      </c>
      <c r="F1673" s="106" t="s">
        <v>7277</v>
      </c>
      <c r="G1673" s="106" t="s">
        <v>6984</v>
      </c>
      <c r="H1673" s="106" t="s">
        <v>36</v>
      </c>
      <c r="I1673" s="106" t="s">
        <v>7278</v>
      </c>
      <c r="J1673" s="106" t="s">
        <v>116</v>
      </c>
      <c r="K1673" s="106" t="s">
        <v>84</v>
      </c>
      <c r="M1673" s="107">
        <v>41586</v>
      </c>
      <c r="N1673" s="106" t="s">
        <v>84</v>
      </c>
      <c r="O1673" s="106" t="s">
        <v>39</v>
      </c>
      <c r="P1673" s="107">
        <v>43956</v>
      </c>
      <c r="Q1673" s="106" t="s">
        <v>35</v>
      </c>
      <c r="R1673" s="107">
        <v>41324</v>
      </c>
      <c r="S1673" s="106" t="s">
        <v>35</v>
      </c>
      <c r="T1673" s="107">
        <v>41324</v>
      </c>
      <c r="U1673" s="106" t="s">
        <v>85</v>
      </c>
      <c r="X1673" s="106" t="s">
        <v>85</v>
      </c>
      <c r="AA1673" s="106" t="s">
        <v>86</v>
      </c>
    </row>
    <row r="1674" spans="1:27" x14ac:dyDescent="0.25">
      <c r="A1674" s="106" t="s">
        <v>5372</v>
      </c>
      <c r="B1674" s="106" t="s">
        <v>36</v>
      </c>
      <c r="C1674" s="106" t="s">
        <v>7279</v>
      </c>
      <c r="D1674" s="106" t="s">
        <v>7280</v>
      </c>
      <c r="F1674" s="106" t="s">
        <v>7281</v>
      </c>
      <c r="G1674" s="106" t="s">
        <v>7282</v>
      </c>
      <c r="H1674" s="106" t="s">
        <v>36</v>
      </c>
      <c r="I1674" s="106" t="s">
        <v>7283</v>
      </c>
      <c r="J1674" s="106" t="s">
        <v>83</v>
      </c>
      <c r="K1674" s="106" t="s">
        <v>84</v>
      </c>
      <c r="M1674" s="107">
        <v>42132</v>
      </c>
      <c r="N1674" s="106" t="s">
        <v>84</v>
      </c>
      <c r="O1674" s="106" t="s">
        <v>37</v>
      </c>
      <c r="P1674" s="107">
        <v>42132</v>
      </c>
      <c r="Q1674" s="106" t="s">
        <v>35</v>
      </c>
      <c r="R1674" s="107">
        <v>37162</v>
      </c>
      <c r="S1674" s="106" t="s">
        <v>35</v>
      </c>
      <c r="T1674" s="107">
        <v>37162</v>
      </c>
      <c r="U1674" s="106" t="s">
        <v>84</v>
      </c>
      <c r="V1674" s="106" t="s">
        <v>35</v>
      </c>
      <c r="W1674" s="107">
        <v>44600</v>
      </c>
      <c r="X1674" s="106" t="s">
        <v>84</v>
      </c>
      <c r="Y1674" s="106" t="s">
        <v>44</v>
      </c>
      <c r="Z1674" s="107">
        <v>42139</v>
      </c>
      <c r="AA1674" s="106" t="s">
        <v>86</v>
      </c>
    </row>
    <row r="1675" spans="1:27" x14ac:dyDescent="0.25">
      <c r="A1675" s="106" t="s">
        <v>5372</v>
      </c>
      <c r="B1675" s="106" t="s">
        <v>36</v>
      </c>
      <c r="C1675" s="106" t="s">
        <v>7284</v>
      </c>
      <c r="D1675" s="106" t="s">
        <v>7285</v>
      </c>
      <c r="E1675" s="106" t="s">
        <v>1862</v>
      </c>
      <c r="F1675" s="106" t="s">
        <v>7286</v>
      </c>
      <c r="G1675" s="106" t="s">
        <v>7285</v>
      </c>
      <c r="H1675" s="106" t="s">
        <v>36</v>
      </c>
      <c r="I1675" s="106" t="s">
        <v>7287</v>
      </c>
      <c r="J1675" s="106" t="s">
        <v>105</v>
      </c>
      <c r="K1675" s="106" t="s">
        <v>85</v>
      </c>
      <c r="N1675" s="106" t="s">
        <v>84</v>
      </c>
      <c r="O1675" s="106" t="s">
        <v>39</v>
      </c>
      <c r="P1675" s="107">
        <v>43580</v>
      </c>
      <c r="Q1675" s="106" t="s">
        <v>35</v>
      </c>
      <c r="R1675" s="107">
        <v>40974</v>
      </c>
      <c r="S1675" s="106" t="s">
        <v>35</v>
      </c>
      <c r="T1675" s="107">
        <v>40974</v>
      </c>
      <c r="U1675" s="106" t="s">
        <v>85</v>
      </c>
      <c r="X1675" s="106" t="s">
        <v>85</v>
      </c>
      <c r="AA1675" s="106" t="s">
        <v>86</v>
      </c>
    </row>
    <row r="1676" spans="1:27" x14ac:dyDescent="0.25">
      <c r="A1676" s="106" t="s">
        <v>5372</v>
      </c>
      <c r="B1676" s="106" t="s">
        <v>36</v>
      </c>
      <c r="C1676" s="106" t="s">
        <v>7288</v>
      </c>
      <c r="D1676" s="106" t="s">
        <v>7289</v>
      </c>
      <c r="F1676" s="106" t="s">
        <v>7290</v>
      </c>
      <c r="G1676" s="106" t="s">
        <v>6975</v>
      </c>
      <c r="H1676" s="106" t="s">
        <v>36</v>
      </c>
      <c r="I1676" s="106" t="s">
        <v>7291</v>
      </c>
      <c r="J1676" s="106" t="s">
        <v>116</v>
      </c>
      <c r="K1676" s="106" t="s">
        <v>84</v>
      </c>
      <c r="M1676" s="107">
        <v>38624</v>
      </c>
      <c r="N1676" s="106" t="s">
        <v>84</v>
      </c>
      <c r="O1676" s="106" t="s">
        <v>37</v>
      </c>
      <c r="P1676" s="107">
        <v>38624</v>
      </c>
      <c r="Q1676" s="106" t="s">
        <v>35</v>
      </c>
      <c r="R1676" s="107">
        <v>36787</v>
      </c>
      <c r="S1676" s="106" t="s">
        <v>35</v>
      </c>
      <c r="T1676" s="107">
        <v>36787</v>
      </c>
      <c r="U1676" s="106" t="s">
        <v>85</v>
      </c>
      <c r="X1676" s="106" t="s">
        <v>84</v>
      </c>
      <c r="Z1676" s="107">
        <v>38736</v>
      </c>
      <c r="AA1676" s="106" t="s">
        <v>86</v>
      </c>
    </row>
    <row r="1677" spans="1:27" x14ac:dyDescent="0.25">
      <c r="A1677" s="106" t="s">
        <v>5372</v>
      </c>
      <c r="B1677" s="106" t="s">
        <v>36</v>
      </c>
      <c r="C1677" s="106" t="s">
        <v>7292</v>
      </c>
      <c r="D1677" s="106" t="s">
        <v>7293</v>
      </c>
      <c r="F1677" s="106" t="s">
        <v>7294</v>
      </c>
      <c r="G1677" s="106" t="s">
        <v>4456</v>
      </c>
      <c r="H1677" s="106" t="s">
        <v>36</v>
      </c>
      <c r="I1677" s="106" t="s">
        <v>7295</v>
      </c>
      <c r="J1677" s="106" t="s">
        <v>83</v>
      </c>
      <c r="K1677" s="106" t="s">
        <v>84</v>
      </c>
      <c r="M1677" s="107">
        <v>41019</v>
      </c>
      <c r="N1677" s="106" t="s">
        <v>84</v>
      </c>
      <c r="O1677" s="106" t="s">
        <v>39</v>
      </c>
      <c r="P1677" s="107">
        <v>41019</v>
      </c>
      <c r="Q1677" s="106" t="s">
        <v>35</v>
      </c>
      <c r="R1677" s="107">
        <v>37894</v>
      </c>
      <c r="S1677" s="106" t="s">
        <v>35</v>
      </c>
      <c r="T1677" s="107">
        <v>37894</v>
      </c>
      <c r="U1677" s="106" t="s">
        <v>85</v>
      </c>
      <c r="X1677" s="106" t="s">
        <v>85</v>
      </c>
      <c r="AA1677" s="106" t="s">
        <v>86</v>
      </c>
    </row>
    <row r="1678" spans="1:27" x14ac:dyDescent="0.25">
      <c r="A1678" s="106" t="s">
        <v>5372</v>
      </c>
      <c r="B1678" s="106" t="s">
        <v>36</v>
      </c>
      <c r="C1678" s="106" t="s">
        <v>7296</v>
      </c>
      <c r="D1678" s="106" t="s">
        <v>7297</v>
      </c>
      <c r="F1678" s="106" t="s">
        <v>7298</v>
      </c>
      <c r="G1678" s="106" t="s">
        <v>6999</v>
      </c>
      <c r="H1678" s="106" t="s">
        <v>36</v>
      </c>
      <c r="I1678" s="106" t="s">
        <v>7000</v>
      </c>
      <c r="J1678" s="106" t="s">
        <v>105</v>
      </c>
      <c r="K1678" s="106" t="s">
        <v>84</v>
      </c>
      <c r="M1678" s="107">
        <v>33352</v>
      </c>
      <c r="N1678" s="106" t="s">
        <v>84</v>
      </c>
      <c r="P1678" s="107">
        <v>34227</v>
      </c>
      <c r="Q1678" s="106" t="s">
        <v>35</v>
      </c>
      <c r="R1678" s="107">
        <v>40550</v>
      </c>
      <c r="S1678" s="106" t="s">
        <v>35</v>
      </c>
      <c r="T1678" s="107">
        <v>40550</v>
      </c>
      <c r="U1678" s="106" t="s">
        <v>85</v>
      </c>
      <c r="X1678" s="106" t="s">
        <v>84</v>
      </c>
      <c r="Y1678" s="106" t="s">
        <v>44</v>
      </c>
      <c r="Z1678" s="107">
        <v>39713</v>
      </c>
      <c r="AA1678" s="106" t="s">
        <v>86</v>
      </c>
    </row>
    <row r="1679" spans="1:27" x14ac:dyDescent="0.25">
      <c r="A1679" s="106" t="s">
        <v>5372</v>
      </c>
      <c r="B1679" s="106" t="s">
        <v>36</v>
      </c>
      <c r="C1679" s="106" t="s">
        <v>7299</v>
      </c>
      <c r="D1679" s="106" t="s">
        <v>7300</v>
      </c>
      <c r="F1679" s="106" t="s">
        <v>7301</v>
      </c>
      <c r="G1679" s="106" t="s">
        <v>7157</v>
      </c>
      <c r="H1679" s="106" t="s">
        <v>36</v>
      </c>
      <c r="I1679" s="106" t="s">
        <v>7158</v>
      </c>
      <c r="J1679" s="106" t="s">
        <v>83</v>
      </c>
      <c r="K1679" s="106" t="s">
        <v>85</v>
      </c>
      <c r="N1679" s="106" t="s">
        <v>85</v>
      </c>
      <c r="Q1679" s="106" t="s">
        <v>35</v>
      </c>
      <c r="R1679" s="107">
        <v>38306</v>
      </c>
      <c r="S1679" s="106" t="s">
        <v>350</v>
      </c>
      <c r="T1679" s="107">
        <v>38306</v>
      </c>
      <c r="U1679" s="106" t="s">
        <v>85</v>
      </c>
      <c r="X1679" s="106" t="s">
        <v>85</v>
      </c>
      <c r="AA1679" s="106" t="s">
        <v>86</v>
      </c>
    </row>
    <row r="1680" spans="1:27" x14ac:dyDescent="0.25">
      <c r="A1680" s="106" t="s">
        <v>5372</v>
      </c>
      <c r="B1680" s="106" t="s">
        <v>36</v>
      </c>
      <c r="C1680" s="106" t="s">
        <v>7302</v>
      </c>
      <c r="D1680" s="106" t="s">
        <v>6784</v>
      </c>
      <c r="F1680" s="106" t="s">
        <v>7303</v>
      </c>
      <c r="G1680" s="106" t="s">
        <v>7304</v>
      </c>
      <c r="H1680" s="106" t="s">
        <v>36</v>
      </c>
      <c r="I1680" s="106" t="s">
        <v>7305</v>
      </c>
      <c r="J1680" s="106" t="s">
        <v>116</v>
      </c>
      <c r="K1680" s="106" t="s">
        <v>85</v>
      </c>
      <c r="N1680" s="106" t="s">
        <v>85</v>
      </c>
      <c r="Q1680" s="106" t="s">
        <v>35</v>
      </c>
      <c r="R1680" s="107">
        <v>41157</v>
      </c>
      <c r="S1680" s="106" t="s">
        <v>47</v>
      </c>
      <c r="T1680" s="107">
        <v>43447</v>
      </c>
      <c r="U1680" s="106" t="s">
        <v>85</v>
      </c>
      <c r="X1680" s="106" t="s">
        <v>85</v>
      </c>
      <c r="AA1680" s="106" t="s">
        <v>86</v>
      </c>
    </row>
    <row r="1681" spans="1:27" x14ac:dyDescent="0.25">
      <c r="A1681" s="106" t="s">
        <v>5372</v>
      </c>
      <c r="B1681" s="106" t="s">
        <v>36</v>
      </c>
      <c r="C1681" s="106" t="s">
        <v>7306</v>
      </c>
      <c r="D1681" s="106" t="s">
        <v>7307</v>
      </c>
      <c r="F1681" s="106" t="s">
        <v>7308</v>
      </c>
      <c r="G1681" s="106" t="s">
        <v>7309</v>
      </c>
      <c r="H1681" s="106" t="s">
        <v>36</v>
      </c>
      <c r="I1681" s="106" t="s">
        <v>7310</v>
      </c>
      <c r="J1681" s="106" t="s">
        <v>116</v>
      </c>
      <c r="K1681" s="106" t="s">
        <v>84</v>
      </c>
      <c r="M1681" s="107">
        <v>41348</v>
      </c>
      <c r="N1681" s="106" t="s">
        <v>84</v>
      </c>
      <c r="O1681" s="106" t="s">
        <v>37</v>
      </c>
      <c r="P1681" s="107">
        <v>41348</v>
      </c>
      <c r="Q1681" s="106" t="s">
        <v>35</v>
      </c>
      <c r="R1681" s="107">
        <v>40290</v>
      </c>
      <c r="S1681" s="106" t="s">
        <v>35</v>
      </c>
      <c r="T1681" s="107">
        <v>40290</v>
      </c>
      <c r="U1681" s="106" t="s">
        <v>84</v>
      </c>
      <c r="V1681" s="106" t="s">
        <v>35</v>
      </c>
      <c r="W1681" s="107">
        <v>43480</v>
      </c>
      <c r="X1681" s="106" t="s">
        <v>84</v>
      </c>
      <c r="Y1681" s="106" t="s">
        <v>36</v>
      </c>
      <c r="Z1681" s="107">
        <v>41348</v>
      </c>
      <c r="AA1681" s="106" t="s">
        <v>86</v>
      </c>
    </row>
    <row r="1682" spans="1:27" x14ac:dyDescent="0.25">
      <c r="A1682" s="106" t="s">
        <v>5372</v>
      </c>
      <c r="B1682" s="106" t="s">
        <v>36</v>
      </c>
      <c r="C1682" s="106" t="s">
        <v>7311</v>
      </c>
      <c r="D1682" s="106" t="s">
        <v>7312</v>
      </c>
      <c r="F1682" s="106" t="s">
        <v>7313</v>
      </c>
      <c r="G1682" s="106" t="s">
        <v>7314</v>
      </c>
      <c r="H1682" s="106" t="s">
        <v>36</v>
      </c>
      <c r="I1682" s="106" t="s">
        <v>7315</v>
      </c>
      <c r="K1682" s="106" t="s">
        <v>84</v>
      </c>
      <c r="M1682" s="107">
        <v>42290</v>
      </c>
      <c r="N1682" s="106" t="s">
        <v>84</v>
      </c>
      <c r="O1682" s="106" t="s">
        <v>37</v>
      </c>
      <c r="P1682" s="107">
        <v>42290</v>
      </c>
      <c r="Q1682" s="106" t="s">
        <v>35</v>
      </c>
      <c r="R1682" s="107">
        <v>41880</v>
      </c>
      <c r="S1682" s="106" t="s">
        <v>35</v>
      </c>
      <c r="T1682" s="107">
        <v>41880</v>
      </c>
      <c r="U1682" s="106" t="s">
        <v>85</v>
      </c>
      <c r="X1682" s="106" t="s">
        <v>84</v>
      </c>
      <c r="Y1682" s="106" t="s">
        <v>44</v>
      </c>
      <c r="Z1682" s="107">
        <v>42290</v>
      </c>
      <c r="AA1682" s="106" t="s">
        <v>86</v>
      </c>
    </row>
    <row r="1683" spans="1:27" x14ac:dyDescent="0.25">
      <c r="A1683" s="106" t="s">
        <v>5372</v>
      </c>
      <c r="B1683" s="106" t="s">
        <v>36</v>
      </c>
      <c r="C1683" s="106" t="s">
        <v>7316</v>
      </c>
      <c r="D1683" s="106" t="s">
        <v>7317</v>
      </c>
      <c r="F1683" s="106" t="s">
        <v>7318</v>
      </c>
      <c r="G1683" s="106" t="s">
        <v>6980</v>
      </c>
      <c r="H1683" s="106" t="s">
        <v>36</v>
      </c>
      <c r="I1683" s="106" t="s">
        <v>7076</v>
      </c>
      <c r="J1683" s="106" t="s">
        <v>116</v>
      </c>
      <c r="K1683" s="106" t="s">
        <v>84</v>
      </c>
      <c r="M1683" s="107">
        <v>38546</v>
      </c>
      <c r="N1683" s="106" t="s">
        <v>84</v>
      </c>
      <c r="P1683" s="107">
        <v>38546</v>
      </c>
      <c r="Q1683" s="106" t="s">
        <v>35</v>
      </c>
      <c r="R1683" s="107">
        <v>39770</v>
      </c>
      <c r="S1683" s="106" t="s">
        <v>35</v>
      </c>
      <c r="T1683" s="107">
        <v>36433</v>
      </c>
      <c r="U1683" s="106" t="s">
        <v>85</v>
      </c>
      <c r="X1683" s="106" t="s">
        <v>84</v>
      </c>
      <c r="Y1683" s="106" t="s">
        <v>44</v>
      </c>
      <c r="Z1683" s="107">
        <v>38546</v>
      </c>
      <c r="AA1683" s="106" t="s">
        <v>86</v>
      </c>
    </row>
    <row r="1684" spans="1:27" x14ac:dyDescent="0.25">
      <c r="A1684" s="106" t="s">
        <v>5372</v>
      </c>
      <c r="B1684" s="106" t="s">
        <v>36</v>
      </c>
      <c r="C1684" s="106" t="s">
        <v>7319</v>
      </c>
      <c r="D1684" s="106" t="s">
        <v>7320</v>
      </c>
      <c r="F1684" s="106" t="s">
        <v>7321</v>
      </c>
      <c r="G1684" s="106" t="s">
        <v>7322</v>
      </c>
      <c r="H1684" s="106" t="s">
        <v>36</v>
      </c>
      <c r="I1684" s="106" t="s">
        <v>7323</v>
      </c>
      <c r="J1684" s="106" t="s">
        <v>105</v>
      </c>
      <c r="K1684" s="106" t="s">
        <v>84</v>
      </c>
      <c r="M1684" s="107">
        <v>41877</v>
      </c>
      <c r="N1684" s="106" t="s">
        <v>84</v>
      </c>
      <c r="O1684" s="106" t="s">
        <v>37</v>
      </c>
      <c r="P1684" s="107">
        <v>42668</v>
      </c>
      <c r="Q1684" s="106" t="s">
        <v>35</v>
      </c>
      <c r="R1684" s="107">
        <v>39841</v>
      </c>
      <c r="S1684" s="106" t="s">
        <v>35</v>
      </c>
      <c r="T1684" s="107">
        <v>39841</v>
      </c>
      <c r="U1684" s="106" t="s">
        <v>85</v>
      </c>
      <c r="X1684" s="106" t="s">
        <v>85</v>
      </c>
      <c r="AA1684" s="106" t="s">
        <v>86</v>
      </c>
    </row>
    <row r="1685" spans="1:27" x14ac:dyDescent="0.25">
      <c r="A1685" s="106" t="s">
        <v>5372</v>
      </c>
      <c r="B1685" s="106" t="s">
        <v>36</v>
      </c>
      <c r="C1685" s="106" t="s">
        <v>7324</v>
      </c>
      <c r="D1685" s="106" t="s">
        <v>7325</v>
      </c>
      <c r="F1685" s="106" t="s">
        <v>7326</v>
      </c>
      <c r="G1685" s="106" t="s">
        <v>6587</v>
      </c>
      <c r="H1685" s="106" t="s">
        <v>36</v>
      </c>
      <c r="I1685" s="106" t="s">
        <v>7327</v>
      </c>
      <c r="J1685" s="106" t="s">
        <v>105</v>
      </c>
      <c r="K1685" s="106" t="s">
        <v>84</v>
      </c>
      <c r="M1685" s="107">
        <v>36059</v>
      </c>
      <c r="N1685" s="106" t="s">
        <v>84</v>
      </c>
      <c r="P1685" s="107">
        <v>38572</v>
      </c>
      <c r="Q1685" s="106" t="s">
        <v>35</v>
      </c>
      <c r="R1685" s="107">
        <v>36412</v>
      </c>
      <c r="S1685" s="106" t="s">
        <v>35</v>
      </c>
      <c r="T1685" s="107">
        <v>36412</v>
      </c>
      <c r="U1685" s="106" t="s">
        <v>85</v>
      </c>
      <c r="X1685" s="106" t="s">
        <v>85</v>
      </c>
      <c r="AA1685" s="106" t="s">
        <v>86</v>
      </c>
    </row>
    <row r="1686" spans="1:27" x14ac:dyDescent="0.25">
      <c r="A1686" s="106" t="s">
        <v>5372</v>
      </c>
      <c r="B1686" s="106" t="s">
        <v>36</v>
      </c>
      <c r="C1686" s="106" t="s">
        <v>7328</v>
      </c>
      <c r="D1686" s="106" t="s">
        <v>7329</v>
      </c>
      <c r="F1686" s="106" t="s">
        <v>7330</v>
      </c>
      <c r="G1686" s="106" t="s">
        <v>6975</v>
      </c>
      <c r="H1686" s="106" t="s">
        <v>36</v>
      </c>
      <c r="I1686" s="106" t="s">
        <v>7331</v>
      </c>
      <c r="J1686" s="106" t="s">
        <v>116</v>
      </c>
      <c r="K1686" s="106" t="s">
        <v>85</v>
      </c>
      <c r="N1686" s="106" t="s">
        <v>84</v>
      </c>
      <c r="O1686" s="106" t="s">
        <v>39</v>
      </c>
      <c r="P1686" s="107">
        <v>43495</v>
      </c>
      <c r="Q1686" s="106" t="s">
        <v>35</v>
      </c>
      <c r="R1686" s="107">
        <v>43727</v>
      </c>
      <c r="S1686" s="106" t="s">
        <v>35</v>
      </c>
      <c r="T1686" s="107">
        <v>43727</v>
      </c>
      <c r="U1686" s="106" t="s">
        <v>85</v>
      </c>
      <c r="X1686" s="106" t="s">
        <v>85</v>
      </c>
      <c r="AA1686" s="106" t="s">
        <v>86</v>
      </c>
    </row>
    <row r="1687" spans="1:27" x14ac:dyDescent="0.25">
      <c r="A1687" s="106" t="s">
        <v>5372</v>
      </c>
      <c r="B1687" s="106" t="s">
        <v>36</v>
      </c>
      <c r="C1687" s="106" t="s">
        <v>7332</v>
      </c>
      <c r="D1687" s="106" t="s">
        <v>5114</v>
      </c>
      <c r="F1687" s="106" t="s">
        <v>7333</v>
      </c>
      <c r="G1687" s="106" t="s">
        <v>6975</v>
      </c>
      <c r="H1687" s="106" t="s">
        <v>36</v>
      </c>
      <c r="I1687" s="106" t="s">
        <v>7169</v>
      </c>
      <c r="J1687" s="106" t="s">
        <v>105</v>
      </c>
      <c r="K1687" s="106" t="s">
        <v>84</v>
      </c>
      <c r="M1687" s="107">
        <v>42296</v>
      </c>
      <c r="N1687" s="106" t="s">
        <v>84</v>
      </c>
      <c r="O1687" s="106" t="s">
        <v>39</v>
      </c>
      <c r="P1687" s="107">
        <v>42629</v>
      </c>
      <c r="Q1687" s="106" t="s">
        <v>35</v>
      </c>
      <c r="R1687" s="107">
        <v>40976</v>
      </c>
      <c r="S1687" s="106" t="s">
        <v>35</v>
      </c>
      <c r="T1687" s="107">
        <v>40976</v>
      </c>
      <c r="U1687" s="106" t="s">
        <v>85</v>
      </c>
      <c r="X1687" s="106" t="s">
        <v>85</v>
      </c>
      <c r="AA1687" s="106" t="s">
        <v>86</v>
      </c>
    </row>
    <row r="1688" spans="1:27" x14ac:dyDescent="0.25">
      <c r="A1688" s="106" t="s">
        <v>5372</v>
      </c>
      <c r="B1688" s="106" t="s">
        <v>36</v>
      </c>
      <c r="C1688" s="106" t="s">
        <v>7334</v>
      </c>
      <c r="D1688" s="106" t="s">
        <v>7335</v>
      </c>
      <c r="E1688" s="106" t="s">
        <v>7336</v>
      </c>
      <c r="F1688" s="106" t="s">
        <v>7337</v>
      </c>
      <c r="G1688" s="106" t="s">
        <v>7338</v>
      </c>
      <c r="H1688" s="106" t="s">
        <v>36</v>
      </c>
      <c r="I1688" s="106" t="s">
        <v>7339</v>
      </c>
      <c r="J1688" s="106" t="s">
        <v>83</v>
      </c>
      <c r="K1688" s="106" t="s">
        <v>84</v>
      </c>
      <c r="M1688" s="107">
        <v>40830</v>
      </c>
      <c r="N1688" s="106" t="s">
        <v>84</v>
      </c>
      <c r="O1688" s="106" t="s">
        <v>39</v>
      </c>
      <c r="P1688" s="107">
        <v>40921</v>
      </c>
      <c r="Q1688" s="106" t="s">
        <v>35</v>
      </c>
      <c r="R1688" s="107">
        <v>38595</v>
      </c>
      <c r="S1688" s="106" t="s">
        <v>35</v>
      </c>
      <c r="T1688" s="107">
        <v>38916</v>
      </c>
      <c r="U1688" s="106" t="s">
        <v>85</v>
      </c>
      <c r="X1688" s="106" t="s">
        <v>85</v>
      </c>
      <c r="AA1688" s="106" t="s">
        <v>86</v>
      </c>
    </row>
    <row r="1689" spans="1:27" x14ac:dyDescent="0.25">
      <c r="A1689" s="106" t="s">
        <v>5372</v>
      </c>
      <c r="B1689" s="106" t="s">
        <v>36</v>
      </c>
      <c r="C1689" s="106" t="s">
        <v>7340</v>
      </c>
      <c r="D1689" s="106" t="s">
        <v>7341</v>
      </c>
      <c r="F1689" s="106" t="s">
        <v>7342</v>
      </c>
      <c r="G1689" s="106" t="s">
        <v>3126</v>
      </c>
      <c r="H1689" s="106" t="s">
        <v>36</v>
      </c>
      <c r="I1689" s="106" t="s">
        <v>7343</v>
      </c>
      <c r="J1689" s="106" t="s">
        <v>83</v>
      </c>
      <c r="K1689" s="106" t="s">
        <v>84</v>
      </c>
      <c r="M1689" s="107">
        <v>40186</v>
      </c>
      <c r="N1689" s="106" t="s">
        <v>84</v>
      </c>
      <c r="O1689" s="106" t="s">
        <v>39</v>
      </c>
      <c r="P1689" s="107">
        <v>40186</v>
      </c>
      <c r="Q1689" s="106" t="s">
        <v>35</v>
      </c>
      <c r="R1689" s="107">
        <v>37162</v>
      </c>
      <c r="S1689" s="106" t="s">
        <v>35</v>
      </c>
      <c r="T1689" s="107">
        <v>37890</v>
      </c>
      <c r="U1689" s="106" t="s">
        <v>85</v>
      </c>
      <c r="X1689" s="106" t="s">
        <v>85</v>
      </c>
      <c r="AA1689" s="106" t="s">
        <v>86</v>
      </c>
    </row>
    <row r="1690" spans="1:27" x14ac:dyDescent="0.25">
      <c r="A1690" s="106" t="s">
        <v>5372</v>
      </c>
      <c r="B1690" s="106" t="s">
        <v>36</v>
      </c>
      <c r="C1690" s="106" t="s">
        <v>7344</v>
      </c>
      <c r="D1690" s="106" t="s">
        <v>7345</v>
      </c>
      <c r="F1690" s="106" t="s">
        <v>7346</v>
      </c>
      <c r="G1690" s="106" t="s">
        <v>7347</v>
      </c>
      <c r="H1690" s="106" t="s">
        <v>36</v>
      </c>
      <c r="I1690" s="106" t="s">
        <v>7348</v>
      </c>
      <c r="J1690" s="106" t="s">
        <v>116</v>
      </c>
      <c r="K1690" s="106" t="s">
        <v>84</v>
      </c>
      <c r="M1690" s="107">
        <v>32904</v>
      </c>
      <c r="N1690" s="106" t="s">
        <v>84</v>
      </c>
      <c r="P1690" s="107">
        <v>32904</v>
      </c>
      <c r="Q1690" s="106" t="s">
        <v>35</v>
      </c>
      <c r="R1690" s="107">
        <v>40330</v>
      </c>
      <c r="S1690" s="106" t="s">
        <v>35</v>
      </c>
      <c r="T1690" s="107">
        <v>40330</v>
      </c>
      <c r="U1690" s="106" t="s">
        <v>84</v>
      </c>
      <c r="V1690" s="106" t="s">
        <v>35</v>
      </c>
      <c r="W1690" s="107">
        <v>44273</v>
      </c>
      <c r="X1690" s="106" t="s">
        <v>84</v>
      </c>
      <c r="Y1690" s="106" t="s">
        <v>36</v>
      </c>
      <c r="Z1690" s="107">
        <v>32904</v>
      </c>
      <c r="AA1690" s="106" t="s">
        <v>86</v>
      </c>
    </row>
    <row r="1691" spans="1:27" x14ac:dyDescent="0.25">
      <c r="A1691" s="106" t="s">
        <v>5372</v>
      </c>
      <c r="B1691" s="106" t="s">
        <v>36</v>
      </c>
      <c r="C1691" s="106" t="s">
        <v>7349</v>
      </c>
      <c r="D1691" s="106" t="s">
        <v>7350</v>
      </c>
      <c r="F1691" s="106" t="s">
        <v>7351</v>
      </c>
      <c r="G1691" s="106" t="s">
        <v>6999</v>
      </c>
      <c r="H1691" s="106" t="s">
        <v>36</v>
      </c>
      <c r="I1691" s="106" t="s">
        <v>7352</v>
      </c>
      <c r="J1691" s="106" t="s">
        <v>116</v>
      </c>
      <c r="K1691" s="106" t="s">
        <v>85</v>
      </c>
      <c r="N1691" s="106" t="s">
        <v>85</v>
      </c>
      <c r="Q1691" s="106" t="s">
        <v>35</v>
      </c>
      <c r="R1691" s="107">
        <v>41180</v>
      </c>
      <c r="S1691" s="106" t="s">
        <v>35</v>
      </c>
      <c r="T1691" s="107">
        <v>41180</v>
      </c>
      <c r="U1691" s="106" t="s">
        <v>85</v>
      </c>
      <c r="X1691" s="106" t="s">
        <v>85</v>
      </c>
      <c r="AA1691" s="106" t="s">
        <v>86</v>
      </c>
    </row>
    <row r="1692" spans="1:27" x14ac:dyDescent="0.25">
      <c r="A1692" s="106" t="s">
        <v>5372</v>
      </c>
      <c r="B1692" s="106" t="s">
        <v>7353</v>
      </c>
      <c r="C1692" s="106" t="s">
        <v>7354</v>
      </c>
      <c r="D1692" s="106" t="s">
        <v>7355</v>
      </c>
      <c r="F1692" s="106" t="s">
        <v>7356</v>
      </c>
      <c r="G1692" s="106" t="s">
        <v>3832</v>
      </c>
      <c r="H1692" s="106" t="s">
        <v>7353</v>
      </c>
      <c r="I1692" s="106" t="s">
        <v>7357</v>
      </c>
      <c r="J1692" s="106" t="s">
        <v>116</v>
      </c>
      <c r="K1692" s="106" t="s">
        <v>84</v>
      </c>
      <c r="M1692" s="107">
        <v>40574</v>
      </c>
      <c r="N1692" s="106" t="s">
        <v>84</v>
      </c>
      <c r="O1692" s="106" t="s">
        <v>39</v>
      </c>
      <c r="P1692" s="107">
        <v>41466</v>
      </c>
      <c r="Q1692" s="106" t="s">
        <v>35</v>
      </c>
      <c r="R1692" s="107">
        <v>41871</v>
      </c>
      <c r="S1692" s="106" t="s">
        <v>35</v>
      </c>
      <c r="T1692" s="107">
        <v>41871</v>
      </c>
      <c r="U1692" s="106" t="s">
        <v>84</v>
      </c>
      <c r="V1692" s="106" t="s">
        <v>35</v>
      </c>
      <c r="W1692" s="107">
        <v>43173</v>
      </c>
      <c r="X1692" s="106" t="s">
        <v>85</v>
      </c>
      <c r="AA1692" s="106" t="s">
        <v>86</v>
      </c>
    </row>
    <row r="1693" spans="1:27" x14ac:dyDescent="0.25">
      <c r="A1693" s="106" t="s">
        <v>5372</v>
      </c>
      <c r="B1693" s="106" t="s">
        <v>7353</v>
      </c>
      <c r="C1693" s="106" t="s">
        <v>7358</v>
      </c>
      <c r="D1693" s="106" t="s">
        <v>7359</v>
      </c>
      <c r="F1693" s="106" t="s">
        <v>7360</v>
      </c>
      <c r="G1693" s="106" t="s">
        <v>7361</v>
      </c>
      <c r="H1693" s="106" t="s">
        <v>7353</v>
      </c>
      <c r="I1693" s="106" t="s">
        <v>7362</v>
      </c>
      <c r="K1693" s="106" t="s">
        <v>85</v>
      </c>
      <c r="N1693" s="106" t="s">
        <v>85</v>
      </c>
      <c r="U1693" s="106" t="s">
        <v>85</v>
      </c>
      <c r="X1693" s="106" t="s">
        <v>85</v>
      </c>
      <c r="AA1693" s="106" t="s">
        <v>86</v>
      </c>
    </row>
    <row r="1694" spans="1:27" x14ac:dyDescent="0.25">
      <c r="A1694" s="106" t="s">
        <v>5372</v>
      </c>
      <c r="B1694" s="106" t="s">
        <v>7353</v>
      </c>
      <c r="C1694" s="106" t="s">
        <v>7363</v>
      </c>
      <c r="D1694" s="106" t="s">
        <v>7364</v>
      </c>
      <c r="F1694" s="106" t="s">
        <v>7365</v>
      </c>
      <c r="G1694" s="106" t="s">
        <v>7366</v>
      </c>
      <c r="H1694" s="106" t="s">
        <v>7353</v>
      </c>
      <c r="I1694" s="106" t="s">
        <v>7367</v>
      </c>
      <c r="J1694" s="106" t="s">
        <v>116</v>
      </c>
      <c r="K1694" s="106" t="s">
        <v>85</v>
      </c>
      <c r="N1694" s="106" t="s">
        <v>85</v>
      </c>
      <c r="Q1694" s="106" t="s">
        <v>35</v>
      </c>
      <c r="R1694" s="107">
        <v>41892</v>
      </c>
      <c r="S1694" s="106" t="s">
        <v>35</v>
      </c>
      <c r="T1694" s="107">
        <v>41892</v>
      </c>
      <c r="U1694" s="106" t="s">
        <v>85</v>
      </c>
      <c r="X1694" s="106" t="s">
        <v>85</v>
      </c>
      <c r="AA1694" s="106" t="s">
        <v>86</v>
      </c>
    </row>
    <row r="1695" spans="1:27" x14ac:dyDescent="0.25">
      <c r="A1695" s="106" t="s">
        <v>5372</v>
      </c>
      <c r="B1695" s="106" t="s">
        <v>7353</v>
      </c>
      <c r="C1695" s="106" t="s">
        <v>7368</v>
      </c>
      <c r="D1695" s="106" t="s">
        <v>7369</v>
      </c>
      <c r="E1695" s="106" t="s">
        <v>2330</v>
      </c>
      <c r="F1695" s="106" t="s">
        <v>7370</v>
      </c>
      <c r="G1695" s="106" t="s">
        <v>5223</v>
      </c>
      <c r="H1695" s="106" t="s">
        <v>7353</v>
      </c>
      <c r="I1695" s="106" t="s">
        <v>7371</v>
      </c>
      <c r="J1695" s="106" t="s">
        <v>83</v>
      </c>
      <c r="K1695" s="106" t="s">
        <v>85</v>
      </c>
      <c r="N1695" s="106" t="s">
        <v>85</v>
      </c>
      <c r="Q1695" s="106" t="s">
        <v>35</v>
      </c>
      <c r="R1695" s="107">
        <v>37882</v>
      </c>
      <c r="S1695" s="106" t="s">
        <v>35</v>
      </c>
      <c r="T1695" s="107">
        <v>37974</v>
      </c>
      <c r="U1695" s="106" t="s">
        <v>85</v>
      </c>
      <c r="X1695" s="106" t="s">
        <v>85</v>
      </c>
      <c r="AA1695" s="106" t="s">
        <v>86</v>
      </c>
    </row>
    <row r="1696" spans="1:27" x14ac:dyDescent="0.25">
      <c r="A1696" s="106" t="s">
        <v>5372</v>
      </c>
      <c r="B1696" s="106" t="s">
        <v>7353</v>
      </c>
      <c r="C1696" s="106" t="s">
        <v>7372</v>
      </c>
      <c r="D1696" s="106" t="s">
        <v>7373</v>
      </c>
      <c r="F1696" s="106" t="s">
        <v>7374</v>
      </c>
      <c r="G1696" s="106" t="s">
        <v>1572</v>
      </c>
      <c r="H1696" s="106" t="s">
        <v>7353</v>
      </c>
      <c r="I1696" s="106" t="s">
        <v>7375</v>
      </c>
      <c r="K1696" s="106" t="s">
        <v>85</v>
      </c>
      <c r="N1696" s="106" t="s">
        <v>85</v>
      </c>
      <c r="U1696" s="106" t="s">
        <v>85</v>
      </c>
      <c r="X1696" s="106" t="s">
        <v>85</v>
      </c>
      <c r="AA1696" s="106" t="s">
        <v>86</v>
      </c>
    </row>
    <row r="1697" spans="1:27" x14ac:dyDescent="0.25">
      <c r="A1697" s="106" t="s">
        <v>5372</v>
      </c>
      <c r="B1697" s="106" t="s">
        <v>7353</v>
      </c>
      <c r="C1697" s="106" t="s">
        <v>7376</v>
      </c>
      <c r="D1697" s="106" t="s">
        <v>7377</v>
      </c>
      <c r="F1697" s="106" t="s">
        <v>7378</v>
      </c>
      <c r="G1697" s="106" t="s">
        <v>7379</v>
      </c>
      <c r="H1697" s="106" t="s">
        <v>7353</v>
      </c>
      <c r="I1697" s="106" t="s">
        <v>7380</v>
      </c>
      <c r="J1697" s="106" t="s">
        <v>83</v>
      </c>
      <c r="K1697" s="106" t="s">
        <v>84</v>
      </c>
      <c r="M1697" s="107">
        <v>38803</v>
      </c>
      <c r="N1697" s="106" t="s">
        <v>84</v>
      </c>
      <c r="O1697" s="106" t="s">
        <v>39</v>
      </c>
      <c r="P1697" s="107">
        <v>38988</v>
      </c>
      <c r="Q1697" s="106" t="s">
        <v>35</v>
      </c>
      <c r="R1697" s="107">
        <v>35601</v>
      </c>
      <c r="S1697" s="106" t="s">
        <v>35</v>
      </c>
      <c r="T1697" s="107">
        <v>35601</v>
      </c>
      <c r="U1697" s="106" t="s">
        <v>84</v>
      </c>
      <c r="V1697" s="106" t="s">
        <v>35</v>
      </c>
      <c r="W1697" s="107">
        <v>35601</v>
      </c>
      <c r="X1697" s="106" t="s">
        <v>85</v>
      </c>
      <c r="AA1697" s="106" t="s">
        <v>86</v>
      </c>
    </row>
    <row r="1698" spans="1:27" x14ac:dyDescent="0.25">
      <c r="A1698" s="106" t="s">
        <v>5372</v>
      </c>
      <c r="B1698" s="106" t="s">
        <v>7353</v>
      </c>
      <c r="C1698" s="106" t="s">
        <v>7381</v>
      </c>
      <c r="D1698" s="106" t="s">
        <v>7382</v>
      </c>
      <c r="F1698" s="106" t="s">
        <v>7383</v>
      </c>
      <c r="G1698" s="106" t="s">
        <v>7384</v>
      </c>
      <c r="H1698" s="106" t="s">
        <v>7353</v>
      </c>
      <c r="I1698" s="106" t="s">
        <v>7385</v>
      </c>
      <c r="J1698" s="106" t="s">
        <v>83</v>
      </c>
      <c r="K1698" s="106" t="s">
        <v>85</v>
      </c>
      <c r="N1698" s="106" t="s">
        <v>85</v>
      </c>
      <c r="Q1698" s="106" t="s">
        <v>35</v>
      </c>
      <c r="R1698" s="107">
        <v>37139</v>
      </c>
      <c r="S1698" s="106" t="s">
        <v>35</v>
      </c>
      <c r="T1698" s="107">
        <v>37147</v>
      </c>
      <c r="U1698" s="106" t="s">
        <v>85</v>
      </c>
      <c r="X1698" s="106" t="s">
        <v>85</v>
      </c>
      <c r="AA1698" s="106" t="s">
        <v>86</v>
      </c>
    </row>
    <row r="1699" spans="1:27" x14ac:dyDescent="0.25">
      <c r="A1699" s="106" t="s">
        <v>5372</v>
      </c>
      <c r="B1699" s="106" t="s">
        <v>7353</v>
      </c>
      <c r="C1699" s="106" t="s">
        <v>7386</v>
      </c>
      <c r="D1699" s="106" t="s">
        <v>7387</v>
      </c>
      <c r="F1699" s="106" t="s">
        <v>7388</v>
      </c>
      <c r="G1699" s="106" t="s">
        <v>1572</v>
      </c>
      <c r="H1699" s="106" t="s">
        <v>7353</v>
      </c>
      <c r="I1699" s="106" t="s">
        <v>7389</v>
      </c>
      <c r="J1699" s="106" t="s">
        <v>83</v>
      </c>
      <c r="K1699" s="106" t="s">
        <v>84</v>
      </c>
      <c r="M1699" s="107">
        <v>39962</v>
      </c>
      <c r="N1699" s="106" t="s">
        <v>84</v>
      </c>
      <c r="O1699" s="106" t="s">
        <v>39</v>
      </c>
      <c r="P1699" s="107">
        <v>39962</v>
      </c>
      <c r="Q1699" s="106" t="s">
        <v>35</v>
      </c>
      <c r="R1699" s="107">
        <v>35332</v>
      </c>
      <c r="S1699" s="106" t="s">
        <v>35</v>
      </c>
      <c r="T1699" s="107">
        <v>35331</v>
      </c>
      <c r="U1699" s="106" t="s">
        <v>84</v>
      </c>
      <c r="V1699" s="106" t="s">
        <v>35</v>
      </c>
      <c r="W1699" s="107">
        <v>45156</v>
      </c>
      <c r="X1699" s="106" t="s">
        <v>85</v>
      </c>
      <c r="AA1699" s="106" t="s">
        <v>86</v>
      </c>
    </row>
    <row r="1700" spans="1:27" x14ac:dyDescent="0.25">
      <c r="A1700" s="106" t="s">
        <v>5372</v>
      </c>
      <c r="B1700" s="106" t="s">
        <v>7353</v>
      </c>
      <c r="C1700" s="106" t="s">
        <v>7390</v>
      </c>
      <c r="D1700" s="106" t="s">
        <v>7391</v>
      </c>
      <c r="F1700" s="106" t="s">
        <v>7392</v>
      </c>
      <c r="G1700" s="106" t="s">
        <v>7393</v>
      </c>
      <c r="H1700" s="106" t="s">
        <v>7353</v>
      </c>
      <c r="I1700" s="106" t="s">
        <v>7394</v>
      </c>
      <c r="J1700" s="106" t="s">
        <v>83</v>
      </c>
      <c r="K1700" s="106" t="s">
        <v>84</v>
      </c>
      <c r="M1700" s="107">
        <v>38896</v>
      </c>
      <c r="N1700" s="106" t="s">
        <v>84</v>
      </c>
      <c r="O1700" s="106" t="s">
        <v>39</v>
      </c>
      <c r="P1700" s="107">
        <v>38896</v>
      </c>
      <c r="Q1700" s="106" t="s">
        <v>35</v>
      </c>
      <c r="R1700" s="107">
        <v>37894</v>
      </c>
      <c r="S1700" s="106" t="s">
        <v>35</v>
      </c>
      <c r="T1700" s="107">
        <v>37504</v>
      </c>
      <c r="U1700" s="106" t="s">
        <v>85</v>
      </c>
      <c r="X1700" s="106" t="s">
        <v>85</v>
      </c>
      <c r="AA1700" s="106" t="s">
        <v>86</v>
      </c>
    </row>
    <row r="1701" spans="1:27" x14ac:dyDescent="0.25">
      <c r="A1701" s="106" t="s">
        <v>5372</v>
      </c>
      <c r="B1701" s="106" t="s">
        <v>7353</v>
      </c>
      <c r="C1701" s="106" t="s">
        <v>7395</v>
      </c>
      <c r="D1701" s="106" t="s">
        <v>7396</v>
      </c>
      <c r="F1701" s="106" t="s">
        <v>7397</v>
      </c>
      <c r="G1701" s="106" t="s">
        <v>7398</v>
      </c>
      <c r="H1701" s="106" t="s">
        <v>7353</v>
      </c>
      <c r="I1701" s="106" t="s">
        <v>7362</v>
      </c>
      <c r="K1701" s="106" t="s">
        <v>85</v>
      </c>
      <c r="N1701" s="106" t="s">
        <v>85</v>
      </c>
      <c r="U1701" s="106" t="s">
        <v>85</v>
      </c>
      <c r="X1701" s="106" t="s">
        <v>85</v>
      </c>
      <c r="AA1701" s="106" t="s">
        <v>86</v>
      </c>
    </row>
    <row r="1702" spans="1:27" x14ac:dyDescent="0.25">
      <c r="A1702" s="106" t="s">
        <v>5372</v>
      </c>
      <c r="B1702" s="106" t="s">
        <v>7353</v>
      </c>
      <c r="C1702" s="106" t="s">
        <v>7399</v>
      </c>
      <c r="D1702" s="106" t="s">
        <v>7400</v>
      </c>
      <c r="F1702" s="106" t="s">
        <v>7401</v>
      </c>
      <c r="G1702" s="106" t="s">
        <v>7402</v>
      </c>
      <c r="H1702" s="106" t="s">
        <v>7353</v>
      </c>
      <c r="I1702" s="106" t="s">
        <v>7403</v>
      </c>
      <c r="J1702" s="106" t="s">
        <v>105</v>
      </c>
      <c r="K1702" s="106" t="s">
        <v>84</v>
      </c>
      <c r="M1702" s="107">
        <v>39070</v>
      </c>
      <c r="N1702" s="106" t="s">
        <v>84</v>
      </c>
      <c r="O1702" s="106" t="s">
        <v>39</v>
      </c>
      <c r="P1702" s="107">
        <v>39437</v>
      </c>
      <c r="Q1702" s="106" t="s">
        <v>35</v>
      </c>
      <c r="R1702" s="107">
        <v>39295</v>
      </c>
      <c r="S1702" s="106" t="s">
        <v>35</v>
      </c>
      <c r="T1702" s="107">
        <v>39295</v>
      </c>
      <c r="U1702" s="106" t="s">
        <v>84</v>
      </c>
      <c r="V1702" s="106" t="s">
        <v>35</v>
      </c>
      <c r="W1702" s="107">
        <v>39727</v>
      </c>
      <c r="X1702" s="106" t="s">
        <v>85</v>
      </c>
      <c r="AA1702" s="106" t="s">
        <v>86</v>
      </c>
    </row>
    <row r="1703" spans="1:27" x14ac:dyDescent="0.25">
      <c r="A1703" s="106" t="s">
        <v>5372</v>
      </c>
      <c r="B1703" s="106" t="s">
        <v>7353</v>
      </c>
      <c r="C1703" s="106" t="s">
        <v>7404</v>
      </c>
      <c r="D1703" s="106" t="s">
        <v>7405</v>
      </c>
      <c r="F1703" s="106" t="s">
        <v>7406</v>
      </c>
      <c r="G1703" s="106" t="s">
        <v>3832</v>
      </c>
      <c r="H1703" s="106" t="s">
        <v>7353</v>
      </c>
      <c r="I1703" s="106" t="s">
        <v>7407</v>
      </c>
      <c r="J1703" s="106" t="s">
        <v>105</v>
      </c>
      <c r="K1703" s="106" t="s">
        <v>84</v>
      </c>
      <c r="M1703" s="107">
        <v>40795</v>
      </c>
      <c r="N1703" s="106" t="s">
        <v>84</v>
      </c>
      <c r="O1703" s="106" t="s">
        <v>39</v>
      </c>
      <c r="P1703" s="107">
        <v>41943</v>
      </c>
      <c r="Q1703" s="106" t="s">
        <v>35</v>
      </c>
      <c r="R1703" s="107">
        <v>41166</v>
      </c>
      <c r="S1703" s="106" t="s">
        <v>35</v>
      </c>
      <c r="T1703" s="107">
        <v>41166</v>
      </c>
      <c r="U1703" s="106" t="s">
        <v>84</v>
      </c>
      <c r="V1703" s="106" t="s">
        <v>35</v>
      </c>
      <c r="W1703" s="107">
        <v>43243</v>
      </c>
      <c r="X1703" s="106" t="s">
        <v>85</v>
      </c>
      <c r="AA1703" s="106" t="s">
        <v>86</v>
      </c>
    </row>
    <row r="1704" spans="1:27" x14ac:dyDescent="0.25">
      <c r="A1704" s="106" t="s">
        <v>5372</v>
      </c>
      <c r="B1704" s="106" t="s">
        <v>7353</v>
      </c>
      <c r="C1704" s="106" t="s">
        <v>7408</v>
      </c>
      <c r="D1704" s="106" t="s">
        <v>7409</v>
      </c>
      <c r="F1704" s="106" t="s">
        <v>7410</v>
      </c>
      <c r="G1704" s="106" t="s">
        <v>1572</v>
      </c>
      <c r="H1704" s="106" t="s">
        <v>7353</v>
      </c>
      <c r="I1704" s="106" t="s">
        <v>7389</v>
      </c>
      <c r="J1704" s="106" t="s">
        <v>116</v>
      </c>
      <c r="K1704" s="106" t="s">
        <v>84</v>
      </c>
      <c r="M1704" s="107">
        <v>40812</v>
      </c>
      <c r="N1704" s="106" t="s">
        <v>84</v>
      </c>
      <c r="O1704" s="106" t="s">
        <v>39</v>
      </c>
      <c r="P1704" s="107">
        <v>41177</v>
      </c>
      <c r="Q1704" s="106" t="s">
        <v>35</v>
      </c>
      <c r="R1704" s="107">
        <v>35338</v>
      </c>
      <c r="S1704" s="106" t="s">
        <v>35</v>
      </c>
      <c r="T1704" s="107">
        <v>35338</v>
      </c>
      <c r="U1704" s="106" t="s">
        <v>85</v>
      </c>
      <c r="X1704" s="106" t="s">
        <v>85</v>
      </c>
      <c r="AA1704" s="106" t="s">
        <v>86</v>
      </c>
    </row>
    <row r="1705" spans="1:27" x14ac:dyDescent="0.25">
      <c r="A1705" s="106" t="s">
        <v>5372</v>
      </c>
      <c r="B1705" s="106" t="s">
        <v>7353</v>
      </c>
      <c r="C1705" s="106" t="s">
        <v>7411</v>
      </c>
      <c r="D1705" s="106" t="s">
        <v>7412</v>
      </c>
      <c r="F1705" s="106" t="s">
        <v>7413</v>
      </c>
      <c r="G1705" s="106" t="s">
        <v>338</v>
      </c>
      <c r="H1705" s="106" t="s">
        <v>7353</v>
      </c>
      <c r="I1705" s="106" t="s">
        <v>7414</v>
      </c>
      <c r="J1705" s="106" t="s">
        <v>116</v>
      </c>
      <c r="K1705" s="106" t="s">
        <v>84</v>
      </c>
      <c r="M1705" s="107">
        <v>40184</v>
      </c>
      <c r="N1705" s="106" t="s">
        <v>84</v>
      </c>
      <c r="O1705" s="106" t="s">
        <v>39</v>
      </c>
      <c r="P1705" s="107">
        <v>40184</v>
      </c>
      <c r="Q1705" s="106" t="s">
        <v>35</v>
      </c>
      <c r="R1705" s="107">
        <v>40630</v>
      </c>
      <c r="S1705" s="106" t="s">
        <v>35</v>
      </c>
      <c r="T1705" s="107">
        <v>40630</v>
      </c>
      <c r="U1705" s="106" t="s">
        <v>84</v>
      </c>
      <c r="V1705" s="106" t="s">
        <v>35</v>
      </c>
      <c r="W1705" s="107">
        <v>40816</v>
      </c>
      <c r="X1705" s="106" t="s">
        <v>84</v>
      </c>
      <c r="Y1705" s="106" t="s">
        <v>42</v>
      </c>
      <c r="Z1705" s="107">
        <v>42643</v>
      </c>
      <c r="AA1705" s="106" t="s">
        <v>86</v>
      </c>
    </row>
    <row r="1706" spans="1:27" x14ac:dyDescent="0.25">
      <c r="A1706" s="106" t="s">
        <v>5372</v>
      </c>
      <c r="B1706" s="106" t="s">
        <v>7353</v>
      </c>
      <c r="C1706" s="106" t="s">
        <v>7415</v>
      </c>
      <c r="D1706" s="106" t="s">
        <v>7416</v>
      </c>
      <c r="F1706" s="106" t="s">
        <v>7417</v>
      </c>
      <c r="G1706" s="106" t="s">
        <v>7418</v>
      </c>
      <c r="H1706" s="106" t="s">
        <v>7353</v>
      </c>
      <c r="I1706" s="106" t="s">
        <v>7419</v>
      </c>
      <c r="J1706" s="106" t="s">
        <v>83</v>
      </c>
      <c r="K1706" s="106" t="s">
        <v>85</v>
      </c>
      <c r="N1706" s="106" t="s">
        <v>85</v>
      </c>
      <c r="Q1706" s="106" t="s">
        <v>35</v>
      </c>
      <c r="R1706" s="107">
        <v>36416</v>
      </c>
      <c r="S1706" s="106" t="s">
        <v>35</v>
      </c>
      <c r="T1706" s="107">
        <v>36797</v>
      </c>
      <c r="U1706" s="106" t="s">
        <v>85</v>
      </c>
      <c r="X1706" s="106" t="s">
        <v>85</v>
      </c>
      <c r="AA1706" s="106" t="s">
        <v>86</v>
      </c>
    </row>
    <row r="1707" spans="1:27" x14ac:dyDescent="0.25">
      <c r="A1707" s="106" t="s">
        <v>5372</v>
      </c>
      <c r="B1707" s="106" t="s">
        <v>7353</v>
      </c>
      <c r="C1707" s="106" t="s">
        <v>7420</v>
      </c>
      <c r="D1707" s="106" t="s">
        <v>7421</v>
      </c>
      <c r="F1707" s="106" t="s">
        <v>7422</v>
      </c>
      <c r="G1707" s="106" t="s">
        <v>7423</v>
      </c>
      <c r="H1707" s="106" t="s">
        <v>7353</v>
      </c>
      <c r="I1707" s="106" t="s">
        <v>7424</v>
      </c>
      <c r="J1707" s="106" t="s">
        <v>105</v>
      </c>
      <c r="K1707" s="106" t="s">
        <v>84</v>
      </c>
      <c r="M1707" s="107">
        <v>36615</v>
      </c>
      <c r="N1707" s="106" t="s">
        <v>84</v>
      </c>
      <c r="O1707" s="106" t="s">
        <v>39</v>
      </c>
      <c r="P1707" s="107">
        <v>37454</v>
      </c>
      <c r="Q1707" s="106" t="s">
        <v>35</v>
      </c>
      <c r="R1707" s="107">
        <v>35338</v>
      </c>
      <c r="S1707" s="106" t="s">
        <v>35</v>
      </c>
      <c r="T1707" s="107">
        <v>35338</v>
      </c>
      <c r="U1707" s="106" t="s">
        <v>85</v>
      </c>
      <c r="X1707" s="106" t="s">
        <v>85</v>
      </c>
      <c r="AA1707" s="106" t="s">
        <v>86</v>
      </c>
    </row>
    <row r="1708" spans="1:27" x14ac:dyDescent="0.25">
      <c r="A1708" s="106" t="s">
        <v>5372</v>
      </c>
      <c r="B1708" s="106" t="s">
        <v>7353</v>
      </c>
      <c r="C1708" s="106" t="s">
        <v>7425</v>
      </c>
      <c r="D1708" s="106" t="s">
        <v>7426</v>
      </c>
      <c r="F1708" s="106" t="s">
        <v>7427</v>
      </c>
      <c r="G1708" s="106" t="s">
        <v>3832</v>
      </c>
      <c r="H1708" s="106" t="s">
        <v>7353</v>
      </c>
      <c r="I1708" s="106" t="s">
        <v>7428</v>
      </c>
      <c r="J1708" s="106" t="s">
        <v>105</v>
      </c>
      <c r="K1708" s="106" t="s">
        <v>84</v>
      </c>
      <c r="M1708" s="107">
        <v>42976</v>
      </c>
      <c r="N1708" s="106" t="s">
        <v>84</v>
      </c>
      <c r="O1708" s="106" t="s">
        <v>39</v>
      </c>
      <c r="P1708" s="107">
        <v>43252</v>
      </c>
      <c r="Q1708" s="106" t="s">
        <v>35</v>
      </c>
      <c r="R1708" s="107">
        <v>35272</v>
      </c>
      <c r="S1708" s="106" t="s">
        <v>35</v>
      </c>
      <c r="T1708" s="107">
        <v>35272</v>
      </c>
      <c r="U1708" s="106" t="s">
        <v>84</v>
      </c>
      <c r="V1708" s="106" t="s">
        <v>35</v>
      </c>
      <c r="W1708" s="107">
        <v>43983</v>
      </c>
      <c r="X1708" s="106" t="s">
        <v>85</v>
      </c>
      <c r="AA1708" s="106" t="s">
        <v>86</v>
      </c>
    </row>
    <row r="1709" spans="1:27" x14ac:dyDescent="0.25">
      <c r="A1709" s="106" t="s">
        <v>5372</v>
      </c>
      <c r="B1709" s="106" t="s">
        <v>7353</v>
      </c>
      <c r="C1709" s="106" t="s">
        <v>7429</v>
      </c>
      <c r="D1709" s="106" t="s">
        <v>7430</v>
      </c>
      <c r="F1709" s="106" t="s">
        <v>7431</v>
      </c>
      <c r="G1709" s="106" t="s">
        <v>7432</v>
      </c>
      <c r="H1709" s="106" t="s">
        <v>7353</v>
      </c>
      <c r="I1709" s="106" t="s">
        <v>7433</v>
      </c>
      <c r="J1709" s="106" t="s">
        <v>83</v>
      </c>
      <c r="K1709" s="106" t="s">
        <v>84</v>
      </c>
      <c r="M1709" s="107">
        <v>39352</v>
      </c>
      <c r="N1709" s="106" t="s">
        <v>84</v>
      </c>
      <c r="O1709" s="106" t="s">
        <v>39</v>
      </c>
      <c r="P1709" s="107">
        <v>39630</v>
      </c>
      <c r="Q1709" s="106" t="s">
        <v>35</v>
      </c>
      <c r="R1709" s="107">
        <v>35338</v>
      </c>
      <c r="S1709" s="106" t="s">
        <v>35</v>
      </c>
      <c r="T1709" s="107">
        <v>35338</v>
      </c>
      <c r="U1709" s="106" t="s">
        <v>84</v>
      </c>
      <c r="V1709" s="106" t="s">
        <v>35</v>
      </c>
      <c r="W1709" s="107">
        <v>45138</v>
      </c>
      <c r="X1709" s="106" t="s">
        <v>85</v>
      </c>
      <c r="AA1709" s="106" t="s">
        <v>86</v>
      </c>
    </row>
    <row r="1710" spans="1:27" x14ac:dyDescent="0.25">
      <c r="A1710" s="106" t="s">
        <v>5372</v>
      </c>
      <c r="B1710" s="106" t="s">
        <v>7353</v>
      </c>
      <c r="C1710" s="106" t="s">
        <v>7434</v>
      </c>
      <c r="D1710" s="106" t="s">
        <v>7435</v>
      </c>
      <c r="F1710" s="106" t="s">
        <v>7436</v>
      </c>
      <c r="G1710" s="106" t="s">
        <v>7437</v>
      </c>
      <c r="H1710" s="106" t="s">
        <v>7353</v>
      </c>
      <c r="I1710" s="106" t="s">
        <v>7438</v>
      </c>
      <c r="J1710" s="106" t="s">
        <v>105</v>
      </c>
      <c r="K1710" s="106" t="s">
        <v>84</v>
      </c>
      <c r="M1710" s="107">
        <v>40442</v>
      </c>
      <c r="N1710" s="106" t="s">
        <v>84</v>
      </c>
      <c r="O1710" s="106" t="s">
        <v>37</v>
      </c>
      <c r="P1710" s="107">
        <v>40442</v>
      </c>
      <c r="Q1710" s="106" t="s">
        <v>35</v>
      </c>
      <c r="R1710" s="107">
        <v>35986</v>
      </c>
      <c r="S1710" s="106" t="s">
        <v>35</v>
      </c>
      <c r="T1710" s="107">
        <v>35986</v>
      </c>
      <c r="U1710" s="106" t="s">
        <v>84</v>
      </c>
      <c r="V1710" s="106" t="s">
        <v>35</v>
      </c>
      <c r="W1710" s="107">
        <v>40816</v>
      </c>
      <c r="X1710" s="106" t="s">
        <v>85</v>
      </c>
      <c r="AA1710" s="106" t="s">
        <v>86</v>
      </c>
    </row>
    <row r="1711" spans="1:27" x14ac:dyDescent="0.25">
      <c r="A1711" s="106" t="s">
        <v>5372</v>
      </c>
      <c r="B1711" s="106" t="s">
        <v>7353</v>
      </c>
      <c r="C1711" s="106" t="s">
        <v>7439</v>
      </c>
      <c r="D1711" s="106" t="s">
        <v>7440</v>
      </c>
      <c r="F1711" s="106" t="s">
        <v>7441</v>
      </c>
      <c r="G1711" s="106" t="s">
        <v>7442</v>
      </c>
      <c r="H1711" s="106" t="s">
        <v>7353</v>
      </c>
      <c r="I1711" s="106" t="s">
        <v>7443</v>
      </c>
      <c r="J1711" s="106" t="s">
        <v>105</v>
      </c>
      <c r="K1711" s="106" t="s">
        <v>85</v>
      </c>
      <c r="N1711" s="106" t="s">
        <v>85</v>
      </c>
      <c r="Q1711" s="106" t="s">
        <v>35</v>
      </c>
      <c r="R1711" s="107">
        <v>36034</v>
      </c>
      <c r="S1711" s="106" t="s">
        <v>35</v>
      </c>
      <c r="T1711" s="107">
        <v>36034</v>
      </c>
      <c r="U1711" s="106" t="s">
        <v>85</v>
      </c>
      <c r="X1711" s="106" t="s">
        <v>85</v>
      </c>
      <c r="AA1711" s="106" t="s">
        <v>86</v>
      </c>
    </row>
    <row r="1712" spans="1:27" x14ac:dyDescent="0.25">
      <c r="A1712" s="106" t="s">
        <v>5372</v>
      </c>
      <c r="B1712" s="106" t="s">
        <v>7353</v>
      </c>
      <c r="C1712" s="106" t="s">
        <v>7444</v>
      </c>
      <c r="D1712" s="106" t="s">
        <v>7445</v>
      </c>
      <c r="F1712" s="106" t="s">
        <v>7446</v>
      </c>
      <c r="G1712" s="106" t="s">
        <v>7447</v>
      </c>
      <c r="H1712" s="106" t="s">
        <v>7353</v>
      </c>
      <c r="I1712" s="106" t="s">
        <v>7367</v>
      </c>
      <c r="K1712" s="106" t="s">
        <v>84</v>
      </c>
      <c r="M1712" s="107">
        <v>41886</v>
      </c>
      <c r="N1712" s="106" t="s">
        <v>84</v>
      </c>
      <c r="O1712" s="106" t="s">
        <v>39</v>
      </c>
      <c r="P1712" s="107">
        <v>42009</v>
      </c>
      <c r="Q1712" s="106" t="s">
        <v>35</v>
      </c>
      <c r="R1712" s="107">
        <v>41365</v>
      </c>
      <c r="S1712" s="106" t="s">
        <v>35</v>
      </c>
      <c r="T1712" s="107">
        <v>41365</v>
      </c>
      <c r="U1712" s="106" t="s">
        <v>85</v>
      </c>
      <c r="X1712" s="106" t="s">
        <v>85</v>
      </c>
      <c r="AA1712" s="106" t="s">
        <v>86</v>
      </c>
    </row>
    <row r="1713" spans="1:27" x14ac:dyDescent="0.25">
      <c r="A1713" s="106" t="s">
        <v>5372</v>
      </c>
      <c r="B1713" s="106" t="s">
        <v>7353</v>
      </c>
      <c r="C1713" s="106" t="s">
        <v>7448</v>
      </c>
      <c r="D1713" s="106" t="s">
        <v>7449</v>
      </c>
      <c r="F1713" s="106" t="s">
        <v>7450</v>
      </c>
      <c r="G1713" s="106" t="s">
        <v>7451</v>
      </c>
      <c r="H1713" s="106" t="s">
        <v>7353</v>
      </c>
      <c r="I1713" s="106" t="s">
        <v>7452</v>
      </c>
      <c r="J1713" s="106" t="s">
        <v>116</v>
      </c>
      <c r="K1713" s="106" t="s">
        <v>84</v>
      </c>
      <c r="M1713" s="107">
        <v>42913</v>
      </c>
      <c r="N1713" s="106" t="s">
        <v>84</v>
      </c>
      <c r="O1713" s="106" t="s">
        <v>37</v>
      </c>
      <c r="P1713" s="107">
        <v>42913</v>
      </c>
      <c r="Q1713" s="106" t="s">
        <v>35</v>
      </c>
      <c r="R1713" s="107">
        <v>41402</v>
      </c>
      <c r="S1713" s="106" t="s">
        <v>35</v>
      </c>
      <c r="T1713" s="107">
        <v>41402</v>
      </c>
      <c r="U1713" s="106" t="s">
        <v>85</v>
      </c>
      <c r="X1713" s="106" t="s">
        <v>85</v>
      </c>
      <c r="AA1713" s="106" t="s">
        <v>86</v>
      </c>
    </row>
    <row r="1714" spans="1:27" x14ac:dyDescent="0.25">
      <c r="A1714" s="106" t="s">
        <v>5372</v>
      </c>
      <c r="B1714" s="106" t="s">
        <v>7353</v>
      </c>
      <c r="C1714" s="106" t="s">
        <v>7453</v>
      </c>
      <c r="D1714" s="106" t="s">
        <v>7454</v>
      </c>
      <c r="F1714" s="106" t="s">
        <v>7455</v>
      </c>
      <c r="G1714" s="106" t="s">
        <v>7456</v>
      </c>
      <c r="H1714" s="106" t="s">
        <v>7353</v>
      </c>
      <c r="I1714" s="106" t="s">
        <v>7457</v>
      </c>
      <c r="J1714" s="106" t="s">
        <v>83</v>
      </c>
      <c r="K1714" s="106" t="s">
        <v>84</v>
      </c>
      <c r="M1714" s="107">
        <v>42844</v>
      </c>
      <c r="N1714" s="106" t="s">
        <v>84</v>
      </c>
      <c r="O1714" s="106" t="s">
        <v>39</v>
      </c>
      <c r="P1714" s="107">
        <v>43591</v>
      </c>
      <c r="Q1714" s="106" t="s">
        <v>35</v>
      </c>
      <c r="R1714" s="107">
        <v>36049</v>
      </c>
      <c r="S1714" s="106" t="s">
        <v>35</v>
      </c>
      <c r="T1714" s="107">
        <v>36049</v>
      </c>
      <c r="U1714" s="106" t="s">
        <v>85</v>
      </c>
      <c r="X1714" s="106" t="s">
        <v>85</v>
      </c>
      <c r="AA1714" s="106" t="s">
        <v>86</v>
      </c>
    </row>
    <row r="1715" spans="1:27" x14ac:dyDescent="0.25">
      <c r="A1715" s="106" t="s">
        <v>5372</v>
      </c>
      <c r="B1715" s="106" t="s">
        <v>7353</v>
      </c>
      <c r="C1715" s="106" t="s">
        <v>7458</v>
      </c>
      <c r="D1715" s="106" t="s">
        <v>7459</v>
      </c>
      <c r="F1715" s="106" t="s">
        <v>7460</v>
      </c>
      <c r="G1715" s="106" t="s">
        <v>7461</v>
      </c>
      <c r="H1715" s="106" t="s">
        <v>7353</v>
      </c>
      <c r="I1715" s="106" t="s">
        <v>7462</v>
      </c>
      <c r="J1715" s="106" t="s">
        <v>105</v>
      </c>
      <c r="K1715" s="106" t="s">
        <v>85</v>
      </c>
      <c r="N1715" s="106" t="s">
        <v>85</v>
      </c>
      <c r="Q1715" s="106" t="s">
        <v>35</v>
      </c>
      <c r="R1715" s="107">
        <v>42447</v>
      </c>
      <c r="S1715" s="106" t="s">
        <v>35</v>
      </c>
      <c r="T1715" s="107">
        <v>43007</v>
      </c>
      <c r="U1715" s="106" t="s">
        <v>85</v>
      </c>
      <c r="X1715" s="106" t="s">
        <v>85</v>
      </c>
      <c r="AA1715" s="106" t="s">
        <v>86</v>
      </c>
    </row>
    <row r="1716" spans="1:27" x14ac:dyDescent="0.25">
      <c r="A1716" s="106" t="s">
        <v>5372</v>
      </c>
      <c r="B1716" s="106" t="s">
        <v>7353</v>
      </c>
      <c r="C1716" s="106" t="s">
        <v>7463</v>
      </c>
      <c r="D1716" s="106" t="s">
        <v>7464</v>
      </c>
      <c r="E1716" s="106" t="s">
        <v>1862</v>
      </c>
      <c r="F1716" s="106" t="s">
        <v>7465</v>
      </c>
      <c r="G1716" s="106" t="s">
        <v>7466</v>
      </c>
      <c r="H1716" s="106" t="s">
        <v>7353</v>
      </c>
      <c r="I1716" s="106" t="s">
        <v>7467</v>
      </c>
      <c r="J1716" s="106" t="s">
        <v>83</v>
      </c>
      <c r="K1716" s="106" t="s">
        <v>85</v>
      </c>
      <c r="N1716" s="106" t="s">
        <v>85</v>
      </c>
      <c r="Q1716" s="106" t="s">
        <v>35</v>
      </c>
      <c r="R1716" s="107">
        <v>37494</v>
      </c>
      <c r="S1716" s="106" t="s">
        <v>35</v>
      </c>
      <c r="T1716" s="107">
        <v>37802</v>
      </c>
      <c r="U1716" s="106" t="s">
        <v>85</v>
      </c>
      <c r="X1716" s="106" t="s">
        <v>85</v>
      </c>
      <c r="AA1716" s="106" t="s">
        <v>86</v>
      </c>
    </row>
    <row r="1717" spans="1:27" x14ac:dyDescent="0.25">
      <c r="A1717" s="106" t="s">
        <v>5372</v>
      </c>
      <c r="B1717" s="106" t="s">
        <v>7353</v>
      </c>
      <c r="C1717" s="106" t="s">
        <v>7468</v>
      </c>
      <c r="D1717" s="106" t="s">
        <v>7469</v>
      </c>
      <c r="E1717" s="106" t="s">
        <v>2330</v>
      </c>
      <c r="F1717" s="106" t="s">
        <v>7470</v>
      </c>
      <c r="G1717" s="106" t="s">
        <v>7384</v>
      </c>
      <c r="H1717" s="106" t="s">
        <v>7353</v>
      </c>
      <c r="I1717" s="106" t="s">
        <v>7385</v>
      </c>
      <c r="J1717" s="106" t="s">
        <v>83</v>
      </c>
      <c r="K1717" s="106" t="s">
        <v>85</v>
      </c>
      <c r="N1717" s="106" t="s">
        <v>85</v>
      </c>
      <c r="Q1717" s="106" t="s">
        <v>35</v>
      </c>
      <c r="R1717" s="107">
        <v>36068</v>
      </c>
      <c r="S1717" s="106" t="s">
        <v>35</v>
      </c>
      <c r="T1717" s="107">
        <v>43609</v>
      </c>
      <c r="U1717" s="106" t="s">
        <v>85</v>
      </c>
      <c r="X1717" s="106" t="s">
        <v>85</v>
      </c>
      <c r="AA1717" s="106" t="s">
        <v>86</v>
      </c>
    </row>
    <row r="1718" spans="1:27" x14ac:dyDescent="0.25">
      <c r="A1718" s="106" t="s">
        <v>5372</v>
      </c>
      <c r="B1718" s="106" t="s">
        <v>7353</v>
      </c>
      <c r="C1718" s="106" t="s">
        <v>7471</v>
      </c>
      <c r="D1718" s="106" t="s">
        <v>4010</v>
      </c>
      <c r="F1718" s="106" t="s">
        <v>7472</v>
      </c>
      <c r="G1718" s="106" t="s">
        <v>1572</v>
      </c>
      <c r="H1718" s="106" t="s">
        <v>7353</v>
      </c>
      <c r="I1718" s="106" t="s">
        <v>7473</v>
      </c>
      <c r="J1718" s="106" t="s">
        <v>83</v>
      </c>
      <c r="K1718" s="106" t="s">
        <v>84</v>
      </c>
      <c r="M1718" s="107">
        <v>39245</v>
      </c>
      <c r="N1718" s="106" t="s">
        <v>84</v>
      </c>
      <c r="O1718" s="106" t="s">
        <v>39</v>
      </c>
      <c r="P1718" s="107">
        <v>41299</v>
      </c>
      <c r="Q1718" s="106" t="s">
        <v>35</v>
      </c>
      <c r="R1718" s="107">
        <v>38218</v>
      </c>
      <c r="S1718" s="106" t="s">
        <v>35</v>
      </c>
      <c r="T1718" s="107">
        <v>35324</v>
      </c>
      <c r="U1718" s="106" t="s">
        <v>84</v>
      </c>
      <c r="V1718" s="106" t="s">
        <v>35</v>
      </c>
      <c r="W1718" s="107">
        <v>44753</v>
      </c>
      <c r="X1718" s="106" t="s">
        <v>85</v>
      </c>
      <c r="AA1718" s="106" t="s">
        <v>86</v>
      </c>
    </row>
    <row r="1719" spans="1:27" x14ac:dyDescent="0.25">
      <c r="A1719" s="106" t="s">
        <v>5372</v>
      </c>
      <c r="B1719" s="106" t="s">
        <v>7353</v>
      </c>
      <c r="C1719" s="106" t="s">
        <v>7474</v>
      </c>
      <c r="D1719" s="106" t="s">
        <v>7475</v>
      </c>
      <c r="F1719" s="106" t="s">
        <v>7476</v>
      </c>
      <c r="G1719" s="106" t="s">
        <v>5223</v>
      </c>
      <c r="H1719" s="106" t="s">
        <v>7353</v>
      </c>
      <c r="I1719" s="106" t="s">
        <v>7367</v>
      </c>
      <c r="J1719" s="106" t="s">
        <v>105</v>
      </c>
      <c r="K1719" s="106" t="s">
        <v>84</v>
      </c>
      <c r="M1719" s="107">
        <v>40326</v>
      </c>
      <c r="N1719" s="106" t="s">
        <v>84</v>
      </c>
      <c r="O1719" s="106" t="s">
        <v>39</v>
      </c>
      <c r="P1719" s="107">
        <v>40578</v>
      </c>
      <c r="Q1719" s="106" t="s">
        <v>35</v>
      </c>
      <c r="R1719" s="107">
        <v>41548</v>
      </c>
      <c r="S1719" s="106" t="s">
        <v>35</v>
      </c>
      <c r="T1719" s="107">
        <v>41892</v>
      </c>
      <c r="U1719" s="106" t="s">
        <v>84</v>
      </c>
      <c r="V1719" s="106" t="s">
        <v>35</v>
      </c>
      <c r="W1719" s="107">
        <v>44645</v>
      </c>
      <c r="X1719" s="106" t="s">
        <v>85</v>
      </c>
      <c r="AA1719" s="106" t="s">
        <v>86</v>
      </c>
    </row>
    <row r="1720" spans="1:27" x14ac:dyDescent="0.25">
      <c r="A1720" s="106" t="s">
        <v>5372</v>
      </c>
      <c r="B1720" s="106" t="s">
        <v>7353</v>
      </c>
      <c r="C1720" s="106" t="s">
        <v>7477</v>
      </c>
      <c r="D1720" s="106" t="s">
        <v>7478</v>
      </c>
      <c r="E1720" s="106" t="s">
        <v>6364</v>
      </c>
      <c r="F1720" s="106" t="s">
        <v>7479</v>
      </c>
      <c r="G1720" s="106" t="s">
        <v>7480</v>
      </c>
      <c r="H1720" s="106" t="s">
        <v>7353</v>
      </c>
      <c r="I1720" s="106" t="s">
        <v>7481</v>
      </c>
      <c r="J1720" s="106" t="s">
        <v>83</v>
      </c>
      <c r="K1720" s="106" t="s">
        <v>85</v>
      </c>
      <c r="N1720" s="106" t="s">
        <v>85</v>
      </c>
      <c r="Q1720" s="106" t="s">
        <v>35</v>
      </c>
      <c r="R1720" s="107">
        <v>38006</v>
      </c>
      <c r="S1720" s="106" t="s">
        <v>35</v>
      </c>
      <c r="T1720" s="107">
        <v>42081</v>
      </c>
      <c r="U1720" s="106" t="s">
        <v>85</v>
      </c>
      <c r="X1720" s="106" t="s">
        <v>85</v>
      </c>
      <c r="AA1720" s="106" t="s">
        <v>86</v>
      </c>
    </row>
    <row r="1721" spans="1:27" x14ac:dyDescent="0.25">
      <c r="A1721" s="106" t="s">
        <v>5372</v>
      </c>
      <c r="B1721" s="106" t="s">
        <v>7353</v>
      </c>
      <c r="C1721" s="106" t="s">
        <v>7482</v>
      </c>
      <c r="D1721" s="106" t="s">
        <v>7483</v>
      </c>
      <c r="F1721" s="106" t="s">
        <v>7484</v>
      </c>
      <c r="G1721" s="106" t="s">
        <v>5223</v>
      </c>
      <c r="H1721" s="106" t="s">
        <v>7353</v>
      </c>
      <c r="I1721" s="106" t="s">
        <v>7485</v>
      </c>
      <c r="J1721" s="106" t="s">
        <v>116</v>
      </c>
      <c r="K1721" s="106" t="s">
        <v>84</v>
      </c>
      <c r="M1721" s="107">
        <v>40116</v>
      </c>
      <c r="N1721" s="106" t="s">
        <v>84</v>
      </c>
      <c r="O1721" s="106" t="s">
        <v>37</v>
      </c>
      <c r="P1721" s="107">
        <v>40116</v>
      </c>
      <c r="Q1721" s="106" t="s">
        <v>35</v>
      </c>
      <c r="R1721" s="107">
        <v>41152</v>
      </c>
      <c r="S1721" s="106" t="s">
        <v>35</v>
      </c>
      <c r="T1721" s="107">
        <v>41152</v>
      </c>
      <c r="U1721" s="106" t="s">
        <v>84</v>
      </c>
      <c r="V1721" s="106" t="s">
        <v>35</v>
      </c>
      <c r="W1721" s="107">
        <v>43671</v>
      </c>
      <c r="X1721" s="106" t="s">
        <v>84</v>
      </c>
      <c r="Y1721" s="106" t="s">
        <v>36</v>
      </c>
      <c r="Z1721" s="107">
        <v>42604</v>
      </c>
      <c r="AA1721" s="106" t="s">
        <v>86</v>
      </c>
    </row>
    <row r="1722" spans="1:27" x14ac:dyDescent="0.25">
      <c r="A1722" s="106" t="s">
        <v>5372</v>
      </c>
      <c r="B1722" s="106" t="s">
        <v>7353</v>
      </c>
      <c r="C1722" s="106" t="s">
        <v>7486</v>
      </c>
      <c r="D1722" s="106" t="s">
        <v>7487</v>
      </c>
      <c r="F1722" s="106" t="s">
        <v>7488</v>
      </c>
      <c r="G1722" s="106" t="s">
        <v>3170</v>
      </c>
      <c r="H1722" s="106" t="s">
        <v>7353</v>
      </c>
      <c r="I1722" s="106" t="s">
        <v>7489</v>
      </c>
      <c r="J1722" s="106" t="s">
        <v>105</v>
      </c>
      <c r="K1722" s="106" t="s">
        <v>84</v>
      </c>
      <c r="M1722" s="107">
        <v>36105</v>
      </c>
      <c r="N1722" s="106" t="s">
        <v>84</v>
      </c>
      <c r="O1722" s="106" t="s">
        <v>37</v>
      </c>
      <c r="P1722" s="107">
        <v>36105</v>
      </c>
      <c r="Q1722" s="106" t="s">
        <v>35</v>
      </c>
      <c r="R1722" s="107">
        <v>40865</v>
      </c>
      <c r="S1722" s="106" t="s">
        <v>35</v>
      </c>
      <c r="T1722" s="107">
        <v>40865</v>
      </c>
      <c r="U1722" s="106" t="s">
        <v>84</v>
      </c>
      <c r="V1722" s="106" t="s">
        <v>35</v>
      </c>
      <c r="W1722" s="107">
        <v>41170</v>
      </c>
      <c r="X1722" s="106" t="s">
        <v>85</v>
      </c>
      <c r="AA1722" s="106" t="s">
        <v>86</v>
      </c>
    </row>
    <row r="1723" spans="1:27" x14ac:dyDescent="0.25">
      <c r="A1723" s="106" t="s">
        <v>5372</v>
      </c>
      <c r="B1723" s="106" t="s">
        <v>7353</v>
      </c>
      <c r="C1723" s="106" t="s">
        <v>7490</v>
      </c>
      <c r="D1723" s="106" t="s">
        <v>7491</v>
      </c>
      <c r="F1723" s="106" t="s">
        <v>7492</v>
      </c>
      <c r="G1723" s="106" t="s">
        <v>7493</v>
      </c>
      <c r="H1723" s="106" t="s">
        <v>7353</v>
      </c>
      <c r="I1723" s="106" t="s">
        <v>7494</v>
      </c>
      <c r="J1723" s="106" t="s">
        <v>105</v>
      </c>
      <c r="K1723" s="106" t="s">
        <v>84</v>
      </c>
      <c r="M1723" s="107">
        <v>41871</v>
      </c>
      <c r="N1723" s="106" t="s">
        <v>84</v>
      </c>
      <c r="O1723" s="106" t="s">
        <v>39</v>
      </c>
      <c r="P1723" s="107">
        <v>40056</v>
      </c>
      <c r="Q1723" s="106" t="s">
        <v>35</v>
      </c>
      <c r="R1723" s="107">
        <v>40451</v>
      </c>
      <c r="S1723" s="106" t="s">
        <v>35</v>
      </c>
      <c r="T1723" s="107">
        <v>40451</v>
      </c>
      <c r="U1723" s="106" t="s">
        <v>84</v>
      </c>
      <c r="V1723" s="106" t="s">
        <v>35</v>
      </c>
      <c r="W1723" s="107">
        <v>40816</v>
      </c>
      <c r="X1723" s="106" t="s">
        <v>85</v>
      </c>
      <c r="AA1723" s="106" t="s">
        <v>86</v>
      </c>
    </row>
    <row r="1724" spans="1:27" x14ac:dyDescent="0.25">
      <c r="A1724" s="106" t="s">
        <v>5372</v>
      </c>
      <c r="B1724" s="106" t="s">
        <v>7353</v>
      </c>
      <c r="C1724" s="106" t="s">
        <v>7495</v>
      </c>
      <c r="D1724" s="106" t="s">
        <v>7496</v>
      </c>
      <c r="F1724" s="106" t="s">
        <v>7497</v>
      </c>
      <c r="G1724" s="106" t="s">
        <v>7437</v>
      </c>
      <c r="H1724" s="106" t="s">
        <v>7353</v>
      </c>
      <c r="I1724" s="106" t="s">
        <v>7438</v>
      </c>
      <c r="J1724" s="106" t="s">
        <v>83</v>
      </c>
      <c r="K1724" s="106" t="s">
        <v>84</v>
      </c>
      <c r="M1724" s="107">
        <v>40814</v>
      </c>
      <c r="N1724" s="106" t="s">
        <v>84</v>
      </c>
      <c r="O1724" s="106" t="s">
        <v>39</v>
      </c>
      <c r="P1724" s="107">
        <v>41178</v>
      </c>
      <c r="Q1724" s="106" t="s">
        <v>35</v>
      </c>
      <c r="R1724" s="107">
        <v>37497</v>
      </c>
      <c r="S1724" s="106" t="s">
        <v>35</v>
      </c>
      <c r="T1724" s="107">
        <v>39024</v>
      </c>
      <c r="U1724" s="106" t="s">
        <v>85</v>
      </c>
      <c r="X1724" s="106" t="s">
        <v>85</v>
      </c>
      <c r="AA1724" s="106" t="s">
        <v>86</v>
      </c>
    </row>
    <row r="1725" spans="1:27" x14ac:dyDescent="0.25">
      <c r="A1725" s="106" t="s">
        <v>5372</v>
      </c>
      <c r="B1725" s="106" t="s">
        <v>7353</v>
      </c>
      <c r="C1725" s="106" t="s">
        <v>7498</v>
      </c>
      <c r="D1725" s="106" t="s">
        <v>7499</v>
      </c>
      <c r="F1725" s="106" t="s">
        <v>7500</v>
      </c>
      <c r="G1725" s="106" t="s">
        <v>7501</v>
      </c>
      <c r="H1725" s="106" t="s">
        <v>7353</v>
      </c>
      <c r="I1725" s="106" t="s">
        <v>7502</v>
      </c>
      <c r="J1725" s="106" t="s">
        <v>105</v>
      </c>
      <c r="K1725" s="106" t="s">
        <v>84</v>
      </c>
      <c r="M1725" s="107">
        <v>41355</v>
      </c>
      <c r="N1725" s="106" t="s">
        <v>84</v>
      </c>
      <c r="O1725" s="106" t="s">
        <v>39</v>
      </c>
      <c r="P1725" s="107">
        <v>42181</v>
      </c>
      <c r="Q1725" s="106" t="s">
        <v>35</v>
      </c>
      <c r="R1725" s="107">
        <v>40623</v>
      </c>
      <c r="S1725" s="106" t="s">
        <v>35</v>
      </c>
      <c r="T1725" s="107">
        <v>40623</v>
      </c>
      <c r="U1725" s="106" t="s">
        <v>84</v>
      </c>
      <c r="V1725" s="106" t="s">
        <v>35</v>
      </c>
      <c r="W1725" s="107">
        <v>44284</v>
      </c>
      <c r="X1725" s="106" t="s">
        <v>85</v>
      </c>
      <c r="AA1725" s="106" t="s">
        <v>86</v>
      </c>
    </row>
    <row r="1726" spans="1:27" x14ac:dyDescent="0.25">
      <c r="A1726" s="106" t="s">
        <v>5372</v>
      </c>
      <c r="B1726" s="106" t="s">
        <v>7353</v>
      </c>
      <c r="C1726" s="106" t="s">
        <v>7503</v>
      </c>
      <c r="D1726" s="106" t="s">
        <v>7504</v>
      </c>
      <c r="F1726" s="106" t="s">
        <v>7505</v>
      </c>
      <c r="G1726" s="106" t="s">
        <v>7506</v>
      </c>
      <c r="H1726" s="106" t="s">
        <v>7353</v>
      </c>
      <c r="I1726" s="106" t="s">
        <v>7507</v>
      </c>
      <c r="K1726" s="106" t="s">
        <v>84</v>
      </c>
      <c r="M1726" s="107">
        <v>39049</v>
      </c>
      <c r="N1726" s="106" t="s">
        <v>84</v>
      </c>
      <c r="O1726" s="106" t="s">
        <v>37</v>
      </c>
      <c r="P1726" s="107">
        <v>39049</v>
      </c>
      <c r="Q1726" s="106" t="s">
        <v>35</v>
      </c>
      <c r="R1726" s="107">
        <v>39909</v>
      </c>
      <c r="S1726" s="106" t="s">
        <v>35</v>
      </c>
      <c r="T1726" s="107">
        <v>39909</v>
      </c>
      <c r="U1726" s="106" t="s">
        <v>84</v>
      </c>
      <c r="V1726" s="106" t="s">
        <v>35</v>
      </c>
      <c r="W1726" s="107">
        <v>40085</v>
      </c>
      <c r="X1726" s="106" t="s">
        <v>84</v>
      </c>
      <c r="Z1726" s="107">
        <v>39909</v>
      </c>
      <c r="AA1726" s="106" t="s">
        <v>86</v>
      </c>
    </row>
    <row r="1727" spans="1:27" x14ac:dyDescent="0.25">
      <c r="A1727" s="106" t="s">
        <v>5372</v>
      </c>
      <c r="B1727" s="106" t="s">
        <v>7353</v>
      </c>
      <c r="C1727" s="106" t="s">
        <v>7508</v>
      </c>
      <c r="D1727" s="106" t="s">
        <v>7509</v>
      </c>
      <c r="F1727" s="106" t="s">
        <v>7510</v>
      </c>
      <c r="G1727" s="106" t="s">
        <v>3602</v>
      </c>
      <c r="H1727" s="106" t="s">
        <v>7353</v>
      </c>
      <c r="I1727" s="106" t="s">
        <v>7511</v>
      </c>
      <c r="K1727" s="106" t="s">
        <v>84</v>
      </c>
      <c r="M1727" s="107">
        <v>38898</v>
      </c>
      <c r="N1727" s="106" t="s">
        <v>84</v>
      </c>
      <c r="O1727" s="106" t="s">
        <v>39</v>
      </c>
      <c r="P1727" s="107">
        <v>38924</v>
      </c>
      <c r="Q1727" s="106" t="s">
        <v>35</v>
      </c>
      <c r="R1727" s="107">
        <v>40059</v>
      </c>
      <c r="S1727" s="106" t="s">
        <v>35</v>
      </c>
      <c r="T1727" s="107">
        <v>40059</v>
      </c>
      <c r="U1727" s="106" t="s">
        <v>85</v>
      </c>
      <c r="X1727" s="106" t="s">
        <v>85</v>
      </c>
      <c r="AA1727" s="106" t="s">
        <v>86</v>
      </c>
    </row>
    <row r="1728" spans="1:27" x14ac:dyDescent="0.25">
      <c r="A1728" s="106" t="s">
        <v>5372</v>
      </c>
      <c r="B1728" s="106" t="s">
        <v>7353</v>
      </c>
      <c r="C1728" s="106" t="s">
        <v>7512</v>
      </c>
      <c r="D1728" s="106" t="s">
        <v>7513</v>
      </c>
      <c r="F1728" s="106" t="s">
        <v>7514</v>
      </c>
      <c r="G1728" s="106" t="s">
        <v>7515</v>
      </c>
      <c r="H1728" s="106" t="s">
        <v>7353</v>
      </c>
      <c r="I1728" s="106" t="s">
        <v>7516</v>
      </c>
      <c r="J1728" s="106" t="s">
        <v>83</v>
      </c>
      <c r="K1728" s="106" t="s">
        <v>84</v>
      </c>
      <c r="M1728" s="107">
        <v>39721</v>
      </c>
      <c r="N1728" s="106" t="s">
        <v>84</v>
      </c>
      <c r="O1728" s="106" t="s">
        <v>39</v>
      </c>
      <c r="P1728" s="107">
        <v>39721</v>
      </c>
      <c r="Q1728" s="106" t="s">
        <v>35</v>
      </c>
      <c r="R1728" s="107">
        <v>37117</v>
      </c>
      <c r="S1728" s="106" t="s">
        <v>35</v>
      </c>
      <c r="T1728" s="107">
        <v>37117</v>
      </c>
      <c r="U1728" s="106" t="s">
        <v>84</v>
      </c>
      <c r="V1728" s="106" t="s">
        <v>35</v>
      </c>
      <c r="W1728" s="107">
        <v>44468</v>
      </c>
      <c r="X1728" s="106" t="s">
        <v>85</v>
      </c>
      <c r="AA1728" s="106" t="s">
        <v>86</v>
      </c>
    </row>
    <row r="1729" spans="1:27" x14ac:dyDescent="0.25">
      <c r="A1729" s="106" t="s">
        <v>5372</v>
      </c>
      <c r="B1729" s="106" t="s">
        <v>7353</v>
      </c>
      <c r="C1729" s="106" t="s">
        <v>7517</v>
      </c>
      <c r="D1729" s="106" t="s">
        <v>7518</v>
      </c>
      <c r="F1729" s="106" t="s">
        <v>7519</v>
      </c>
      <c r="G1729" s="106" t="s">
        <v>7520</v>
      </c>
      <c r="H1729" s="106" t="s">
        <v>7353</v>
      </c>
      <c r="I1729" s="106" t="s">
        <v>7521</v>
      </c>
      <c r="J1729" s="106" t="s">
        <v>83</v>
      </c>
      <c r="K1729" s="106" t="s">
        <v>85</v>
      </c>
      <c r="N1729" s="106" t="s">
        <v>85</v>
      </c>
      <c r="Q1729" s="106" t="s">
        <v>35</v>
      </c>
      <c r="R1729" s="107">
        <v>37482</v>
      </c>
      <c r="S1729" s="106" t="s">
        <v>35</v>
      </c>
      <c r="T1729" s="107">
        <v>37858</v>
      </c>
      <c r="U1729" s="106" t="s">
        <v>85</v>
      </c>
      <c r="X1729" s="106" t="s">
        <v>85</v>
      </c>
      <c r="AA1729" s="106" t="s">
        <v>86</v>
      </c>
    </row>
    <row r="1730" spans="1:27" x14ac:dyDescent="0.25">
      <c r="A1730" s="106" t="s">
        <v>5372</v>
      </c>
      <c r="B1730" s="106" t="s">
        <v>7353</v>
      </c>
      <c r="C1730" s="106" t="s">
        <v>7522</v>
      </c>
      <c r="D1730" s="106" t="s">
        <v>7523</v>
      </c>
      <c r="F1730" s="106" t="s">
        <v>7524</v>
      </c>
      <c r="G1730" s="106" t="s">
        <v>7423</v>
      </c>
      <c r="H1730" s="106" t="s">
        <v>7353</v>
      </c>
      <c r="I1730" s="106" t="s">
        <v>7525</v>
      </c>
      <c r="J1730" s="106" t="s">
        <v>83</v>
      </c>
      <c r="K1730" s="106" t="s">
        <v>85</v>
      </c>
      <c r="N1730" s="106" t="s">
        <v>85</v>
      </c>
      <c r="Q1730" s="106" t="s">
        <v>35</v>
      </c>
      <c r="R1730" s="107">
        <v>37141</v>
      </c>
      <c r="S1730" s="106" t="s">
        <v>35</v>
      </c>
      <c r="T1730" s="107">
        <v>38197</v>
      </c>
      <c r="U1730" s="106" t="s">
        <v>85</v>
      </c>
      <c r="X1730" s="106" t="s">
        <v>85</v>
      </c>
      <c r="AA1730" s="106" t="s">
        <v>86</v>
      </c>
    </row>
    <row r="1731" spans="1:27" x14ac:dyDescent="0.25">
      <c r="A1731" s="106" t="s">
        <v>5372</v>
      </c>
      <c r="B1731" s="106" t="s">
        <v>7353</v>
      </c>
      <c r="C1731" s="106" t="s">
        <v>7526</v>
      </c>
      <c r="D1731" s="106" t="s">
        <v>7527</v>
      </c>
      <c r="F1731" s="106" t="s">
        <v>7528</v>
      </c>
      <c r="G1731" s="106" t="s">
        <v>7529</v>
      </c>
      <c r="H1731" s="106" t="s">
        <v>7353</v>
      </c>
      <c r="I1731" s="106" t="s">
        <v>7530</v>
      </c>
      <c r="J1731" s="106" t="s">
        <v>83</v>
      </c>
      <c r="K1731" s="106" t="s">
        <v>84</v>
      </c>
      <c r="M1731" s="107">
        <v>38988</v>
      </c>
      <c r="N1731" s="106" t="s">
        <v>84</v>
      </c>
      <c r="O1731" s="106" t="s">
        <v>39</v>
      </c>
      <c r="P1731" s="107">
        <v>39223</v>
      </c>
      <c r="Q1731" s="106" t="s">
        <v>35</v>
      </c>
      <c r="R1731" s="107">
        <v>35681</v>
      </c>
      <c r="S1731" s="106" t="s">
        <v>35</v>
      </c>
      <c r="T1731" s="107">
        <v>35681</v>
      </c>
      <c r="U1731" s="106" t="s">
        <v>84</v>
      </c>
      <c r="V1731" s="106" t="s">
        <v>35</v>
      </c>
      <c r="W1731" s="107">
        <v>43643</v>
      </c>
      <c r="X1731" s="106" t="s">
        <v>85</v>
      </c>
      <c r="AA1731" s="106" t="s">
        <v>86</v>
      </c>
    </row>
    <row r="1732" spans="1:27" x14ac:dyDescent="0.25">
      <c r="A1732" s="106" t="s">
        <v>5372</v>
      </c>
      <c r="B1732" s="106" t="s">
        <v>7353</v>
      </c>
      <c r="C1732" s="106" t="s">
        <v>7531</v>
      </c>
      <c r="D1732" s="106" t="s">
        <v>7532</v>
      </c>
      <c r="F1732" s="106" t="s">
        <v>7533</v>
      </c>
      <c r="G1732" s="106" t="s">
        <v>7534</v>
      </c>
      <c r="H1732" s="106" t="s">
        <v>7353</v>
      </c>
      <c r="I1732" s="106" t="s">
        <v>7535</v>
      </c>
      <c r="J1732" s="106" t="s">
        <v>83</v>
      </c>
      <c r="K1732" s="106" t="s">
        <v>84</v>
      </c>
      <c r="M1732" s="107">
        <v>39721</v>
      </c>
      <c r="N1732" s="106" t="s">
        <v>84</v>
      </c>
      <c r="O1732" s="106" t="s">
        <v>39</v>
      </c>
      <c r="P1732" s="107">
        <v>41506</v>
      </c>
      <c r="Q1732" s="106" t="s">
        <v>35</v>
      </c>
      <c r="R1732" s="107">
        <v>35290</v>
      </c>
      <c r="S1732" s="106" t="s">
        <v>35</v>
      </c>
      <c r="T1732" s="107">
        <v>35290</v>
      </c>
      <c r="U1732" s="106" t="s">
        <v>84</v>
      </c>
      <c r="V1732" s="106" t="s">
        <v>35</v>
      </c>
      <c r="W1732" s="107">
        <v>40816</v>
      </c>
      <c r="X1732" s="106" t="s">
        <v>85</v>
      </c>
      <c r="AA1732" s="106" t="s">
        <v>86</v>
      </c>
    </row>
    <row r="1733" spans="1:27" x14ac:dyDescent="0.25">
      <c r="A1733" s="106" t="s">
        <v>5372</v>
      </c>
      <c r="B1733" s="106" t="s">
        <v>7353</v>
      </c>
      <c r="C1733" s="106" t="s">
        <v>7536</v>
      </c>
      <c r="D1733" s="106" t="s">
        <v>7537</v>
      </c>
      <c r="F1733" s="106" t="s">
        <v>7538</v>
      </c>
      <c r="G1733" s="106" t="s">
        <v>7501</v>
      </c>
      <c r="H1733" s="106" t="s">
        <v>7353</v>
      </c>
      <c r="I1733" s="106" t="s">
        <v>7539</v>
      </c>
      <c r="J1733" s="106" t="s">
        <v>116</v>
      </c>
      <c r="K1733" s="106" t="s">
        <v>84</v>
      </c>
      <c r="M1733" s="107">
        <v>40443</v>
      </c>
      <c r="N1733" s="106" t="s">
        <v>84</v>
      </c>
      <c r="O1733" s="106" t="s">
        <v>37</v>
      </c>
      <c r="P1733" s="107">
        <v>40443</v>
      </c>
      <c r="Q1733" s="106" t="s">
        <v>35</v>
      </c>
      <c r="R1733" s="107">
        <v>41151</v>
      </c>
      <c r="S1733" s="106" t="s">
        <v>35</v>
      </c>
      <c r="T1733" s="107">
        <v>41151</v>
      </c>
      <c r="U1733" s="106" t="s">
        <v>84</v>
      </c>
      <c r="V1733" s="106" t="s">
        <v>35</v>
      </c>
      <c r="W1733" s="107">
        <v>43628</v>
      </c>
      <c r="X1733" s="106" t="s">
        <v>84</v>
      </c>
      <c r="Y1733" s="106" t="s">
        <v>36</v>
      </c>
      <c r="Z1733" s="107">
        <v>42605</v>
      </c>
      <c r="AA1733" s="106" t="s">
        <v>86</v>
      </c>
    </row>
    <row r="1734" spans="1:27" x14ac:dyDescent="0.25">
      <c r="A1734" s="106" t="s">
        <v>5372</v>
      </c>
      <c r="B1734" s="106" t="s">
        <v>7353</v>
      </c>
      <c r="C1734" s="106" t="s">
        <v>7540</v>
      </c>
      <c r="D1734" s="106" t="s">
        <v>7541</v>
      </c>
      <c r="F1734" s="106" t="s">
        <v>7542</v>
      </c>
      <c r="G1734" s="106" t="s">
        <v>6587</v>
      </c>
      <c r="H1734" s="106" t="s">
        <v>7353</v>
      </c>
      <c r="I1734" s="106" t="s">
        <v>7543</v>
      </c>
      <c r="J1734" s="106" t="s">
        <v>83</v>
      </c>
      <c r="K1734" s="106" t="s">
        <v>84</v>
      </c>
      <c r="M1734" s="107">
        <v>39794</v>
      </c>
      <c r="N1734" s="106" t="s">
        <v>84</v>
      </c>
      <c r="O1734" s="106" t="s">
        <v>39</v>
      </c>
      <c r="P1734" s="107">
        <v>39794</v>
      </c>
      <c r="Q1734" s="106" t="s">
        <v>35</v>
      </c>
      <c r="R1734" s="107">
        <v>37708</v>
      </c>
      <c r="S1734" s="106" t="s">
        <v>35</v>
      </c>
      <c r="T1734" s="107">
        <v>37874</v>
      </c>
      <c r="U1734" s="106" t="s">
        <v>84</v>
      </c>
      <c r="V1734" s="106" t="s">
        <v>35</v>
      </c>
      <c r="W1734" s="107">
        <v>40816</v>
      </c>
      <c r="X1734" s="106" t="s">
        <v>85</v>
      </c>
      <c r="AA1734" s="106" t="s">
        <v>86</v>
      </c>
    </row>
    <row r="1735" spans="1:27" x14ac:dyDescent="0.25">
      <c r="A1735" s="106" t="s">
        <v>5372</v>
      </c>
      <c r="B1735" s="106" t="s">
        <v>7353</v>
      </c>
      <c r="C1735" s="106" t="s">
        <v>7544</v>
      </c>
      <c r="D1735" s="106" t="s">
        <v>7545</v>
      </c>
      <c r="F1735" s="106" t="s">
        <v>7546</v>
      </c>
      <c r="G1735" s="106" t="s">
        <v>7547</v>
      </c>
      <c r="H1735" s="106" t="s">
        <v>7353</v>
      </c>
      <c r="I1735" s="106" t="s">
        <v>7548</v>
      </c>
      <c r="J1735" s="106" t="s">
        <v>83</v>
      </c>
      <c r="K1735" s="106" t="s">
        <v>84</v>
      </c>
      <c r="M1735" s="107">
        <v>39338</v>
      </c>
      <c r="N1735" s="106" t="s">
        <v>84</v>
      </c>
      <c r="O1735" s="106" t="s">
        <v>39</v>
      </c>
      <c r="P1735" s="107">
        <v>40282</v>
      </c>
      <c r="Q1735" s="106" t="s">
        <v>35</v>
      </c>
      <c r="R1735" s="107">
        <v>38061</v>
      </c>
      <c r="S1735" s="106" t="s">
        <v>35</v>
      </c>
      <c r="T1735" s="107">
        <v>38188</v>
      </c>
      <c r="U1735" s="106" t="s">
        <v>85</v>
      </c>
      <c r="X1735" s="106" t="s">
        <v>85</v>
      </c>
      <c r="AA1735" s="106" t="s">
        <v>86</v>
      </c>
    </row>
    <row r="1736" spans="1:27" x14ac:dyDescent="0.25">
      <c r="A1736" s="106" t="s">
        <v>5372</v>
      </c>
      <c r="B1736" s="106" t="s">
        <v>7353</v>
      </c>
      <c r="C1736" s="106" t="s">
        <v>7549</v>
      </c>
      <c r="D1736" s="106" t="s">
        <v>7550</v>
      </c>
      <c r="F1736" s="106" t="s">
        <v>7551</v>
      </c>
      <c r="G1736" s="106" t="s">
        <v>7552</v>
      </c>
      <c r="H1736" s="106" t="s">
        <v>7353</v>
      </c>
      <c r="I1736" s="106" t="s">
        <v>7553</v>
      </c>
      <c r="J1736" s="106" t="s">
        <v>83</v>
      </c>
      <c r="K1736" s="106" t="s">
        <v>85</v>
      </c>
      <c r="N1736" s="106" t="s">
        <v>85</v>
      </c>
      <c r="Q1736" s="106" t="s">
        <v>35</v>
      </c>
      <c r="R1736" s="107">
        <v>38431</v>
      </c>
      <c r="S1736" s="106" t="s">
        <v>35</v>
      </c>
      <c r="T1736" s="107">
        <v>38431</v>
      </c>
      <c r="U1736" s="106" t="s">
        <v>85</v>
      </c>
      <c r="X1736" s="106" t="s">
        <v>85</v>
      </c>
      <c r="AA1736" s="106" t="s">
        <v>86</v>
      </c>
    </row>
    <row r="1737" spans="1:27" x14ac:dyDescent="0.25">
      <c r="A1737" s="106" t="s">
        <v>5372</v>
      </c>
      <c r="B1737" s="106" t="s">
        <v>7353</v>
      </c>
      <c r="C1737" s="106" t="s">
        <v>7554</v>
      </c>
      <c r="D1737" s="106" t="s">
        <v>7555</v>
      </c>
      <c r="F1737" s="106" t="s">
        <v>7556</v>
      </c>
      <c r="G1737" s="106" t="s">
        <v>7534</v>
      </c>
      <c r="H1737" s="106" t="s">
        <v>7353</v>
      </c>
      <c r="I1737" s="106" t="s">
        <v>7535</v>
      </c>
      <c r="J1737" s="106" t="s">
        <v>83</v>
      </c>
      <c r="K1737" s="106" t="s">
        <v>84</v>
      </c>
      <c r="M1737" s="107">
        <v>42513</v>
      </c>
      <c r="N1737" s="106" t="s">
        <v>84</v>
      </c>
      <c r="O1737" s="106" t="s">
        <v>39</v>
      </c>
      <c r="P1737" s="107">
        <v>42513</v>
      </c>
      <c r="Q1737" s="106" t="s">
        <v>35</v>
      </c>
      <c r="R1737" s="107">
        <v>36795</v>
      </c>
      <c r="S1737" s="106" t="s">
        <v>35</v>
      </c>
      <c r="T1737" s="107">
        <v>39716</v>
      </c>
      <c r="U1737" s="106" t="s">
        <v>85</v>
      </c>
      <c r="X1737" s="106" t="s">
        <v>85</v>
      </c>
      <c r="AA1737" s="106" t="s">
        <v>86</v>
      </c>
    </row>
    <row r="1738" spans="1:27" x14ac:dyDescent="0.25">
      <c r="A1738" s="106" t="s">
        <v>5372</v>
      </c>
      <c r="B1738" s="106" t="s">
        <v>7353</v>
      </c>
      <c r="C1738" s="106" t="s">
        <v>7557</v>
      </c>
      <c r="D1738" s="106" t="s">
        <v>4442</v>
      </c>
      <c r="F1738" s="106" t="s">
        <v>7558</v>
      </c>
      <c r="G1738" s="106" t="s">
        <v>5223</v>
      </c>
      <c r="H1738" s="106" t="s">
        <v>7353</v>
      </c>
      <c r="I1738" s="106" t="s">
        <v>7559</v>
      </c>
      <c r="J1738" s="106" t="s">
        <v>83</v>
      </c>
      <c r="K1738" s="106" t="s">
        <v>84</v>
      </c>
      <c r="M1738" s="107">
        <v>40086</v>
      </c>
      <c r="N1738" s="106" t="s">
        <v>84</v>
      </c>
      <c r="O1738" s="106" t="s">
        <v>39</v>
      </c>
      <c r="P1738" s="107">
        <v>41471</v>
      </c>
      <c r="Q1738" s="106" t="s">
        <v>35</v>
      </c>
      <c r="R1738" s="107">
        <v>37145</v>
      </c>
      <c r="S1738" s="106" t="s">
        <v>35</v>
      </c>
      <c r="T1738" s="107">
        <v>39716</v>
      </c>
      <c r="U1738" s="106" t="s">
        <v>85</v>
      </c>
      <c r="X1738" s="106" t="s">
        <v>85</v>
      </c>
      <c r="AA1738" s="106" t="s">
        <v>86</v>
      </c>
    </row>
    <row r="1739" spans="1:27" x14ac:dyDescent="0.25">
      <c r="A1739" s="106" t="s">
        <v>5372</v>
      </c>
      <c r="B1739" s="106" t="s">
        <v>7353</v>
      </c>
      <c r="C1739" s="106" t="s">
        <v>7560</v>
      </c>
      <c r="D1739" s="106" t="s">
        <v>7561</v>
      </c>
      <c r="F1739" s="106" t="s">
        <v>7562</v>
      </c>
      <c r="G1739" s="106" t="s">
        <v>7547</v>
      </c>
      <c r="H1739" s="106" t="s">
        <v>7353</v>
      </c>
      <c r="I1739" s="106" t="s">
        <v>7563</v>
      </c>
      <c r="J1739" s="106" t="s">
        <v>83</v>
      </c>
      <c r="K1739" s="106" t="s">
        <v>84</v>
      </c>
      <c r="M1739" s="107">
        <v>42697</v>
      </c>
      <c r="N1739" s="106" t="s">
        <v>84</v>
      </c>
      <c r="O1739" s="106" t="s">
        <v>39</v>
      </c>
      <c r="P1739" s="107">
        <v>43391</v>
      </c>
      <c r="Q1739" s="106" t="s">
        <v>35</v>
      </c>
      <c r="R1739" s="107">
        <v>38219</v>
      </c>
      <c r="S1739" s="106" t="s">
        <v>35</v>
      </c>
      <c r="T1739" s="107">
        <v>38616</v>
      </c>
      <c r="U1739" s="106" t="s">
        <v>84</v>
      </c>
      <c r="V1739" s="106" t="s">
        <v>35</v>
      </c>
      <c r="W1739" s="107">
        <v>43931</v>
      </c>
      <c r="X1739" s="106" t="s">
        <v>85</v>
      </c>
      <c r="AA1739" s="106" t="s">
        <v>86</v>
      </c>
    </row>
    <row r="1740" spans="1:27" x14ac:dyDescent="0.25">
      <c r="A1740" s="106" t="s">
        <v>5372</v>
      </c>
      <c r="B1740" s="106" t="s">
        <v>7353</v>
      </c>
      <c r="C1740" s="106" t="s">
        <v>7564</v>
      </c>
      <c r="D1740" s="106" t="s">
        <v>7565</v>
      </c>
      <c r="F1740" s="106" t="s">
        <v>7566</v>
      </c>
      <c r="G1740" s="106" t="s">
        <v>3832</v>
      </c>
      <c r="H1740" s="106" t="s">
        <v>7353</v>
      </c>
      <c r="I1740" s="106" t="s">
        <v>7428</v>
      </c>
      <c r="J1740" s="106" t="s">
        <v>83</v>
      </c>
      <c r="K1740" s="106" t="s">
        <v>84</v>
      </c>
      <c r="M1740" s="107">
        <v>38672</v>
      </c>
      <c r="N1740" s="106" t="s">
        <v>84</v>
      </c>
      <c r="O1740" s="106" t="s">
        <v>39</v>
      </c>
      <c r="P1740" s="107">
        <v>39171</v>
      </c>
      <c r="Q1740" s="106" t="s">
        <v>35</v>
      </c>
      <c r="R1740" s="107">
        <v>37795</v>
      </c>
      <c r="S1740" s="106" t="s">
        <v>35</v>
      </c>
      <c r="T1740" s="107">
        <v>38545</v>
      </c>
      <c r="U1740" s="106" t="s">
        <v>85</v>
      </c>
      <c r="X1740" s="106" t="s">
        <v>85</v>
      </c>
      <c r="AA1740" s="106" t="s">
        <v>86</v>
      </c>
    </row>
    <row r="1741" spans="1:27" x14ac:dyDescent="0.25">
      <c r="A1741" s="106" t="s">
        <v>5372</v>
      </c>
      <c r="B1741" s="106" t="s">
        <v>7353</v>
      </c>
      <c r="C1741" s="106" t="s">
        <v>7567</v>
      </c>
      <c r="D1741" s="106" t="s">
        <v>7568</v>
      </c>
      <c r="F1741" s="106" t="s">
        <v>7569</v>
      </c>
      <c r="G1741" s="106" t="s">
        <v>7534</v>
      </c>
      <c r="H1741" s="106" t="s">
        <v>7353</v>
      </c>
      <c r="I1741" s="106" t="s">
        <v>7535</v>
      </c>
      <c r="K1741" s="106" t="s">
        <v>85</v>
      </c>
      <c r="N1741" s="106" t="s">
        <v>85</v>
      </c>
      <c r="U1741" s="106" t="s">
        <v>85</v>
      </c>
      <c r="X1741" s="106" t="s">
        <v>85</v>
      </c>
      <c r="AA1741" s="106" t="s">
        <v>86</v>
      </c>
    </row>
    <row r="1742" spans="1:27" x14ac:dyDescent="0.25">
      <c r="A1742" s="106" t="s">
        <v>5372</v>
      </c>
      <c r="B1742" s="106" t="s">
        <v>7353</v>
      </c>
      <c r="C1742" s="106" t="s">
        <v>7570</v>
      </c>
      <c r="D1742" s="106" t="s">
        <v>7571</v>
      </c>
      <c r="F1742" s="106" t="s">
        <v>7572</v>
      </c>
      <c r="G1742" s="106" t="s">
        <v>7573</v>
      </c>
      <c r="H1742" s="106" t="s">
        <v>7353</v>
      </c>
      <c r="I1742" s="106" t="s">
        <v>7574</v>
      </c>
      <c r="J1742" s="106" t="s">
        <v>83</v>
      </c>
      <c r="K1742" s="106" t="s">
        <v>84</v>
      </c>
      <c r="M1742" s="107">
        <v>39471</v>
      </c>
      <c r="N1742" s="106" t="s">
        <v>84</v>
      </c>
      <c r="O1742" s="106" t="s">
        <v>39</v>
      </c>
      <c r="P1742" s="107">
        <v>39637</v>
      </c>
      <c r="Q1742" s="106" t="s">
        <v>35</v>
      </c>
      <c r="R1742" s="107">
        <v>36063</v>
      </c>
      <c r="S1742" s="106" t="s">
        <v>35</v>
      </c>
      <c r="T1742" s="107">
        <v>36795</v>
      </c>
      <c r="U1742" s="106" t="s">
        <v>84</v>
      </c>
      <c r="V1742" s="106" t="s">
        <v>35</v>
      </c>
      <c r="W1742" s="107">
        <v>43735</v>
      </c>
      <c r="X1742" s="106" t="s">
        <v>84</v>
      </c>
      <c r="Y1742" s="106" t="s">
        <v>43</v>
      </c>
      <c r="Z1742" s="107">
        <v>43794</v>
      </c>
      <c r="AA1742" s="106" t="s">
        <v>86</v>
      </c>
    </row>
    <row r="1743" spans="1:27" x14ac:dyDescent="0.25">
      <c r="A1743" s="106" t="s">
        <v>5372</v>
      </c>
      <c r="B1743" s="106" t="s">
        <v>7353</v>
      </c>
      <c r="C1743" s="106" t="s">
        <v>7575</v>
      </c>
      <c r="D1743" s="106" t="s">
        <v>7576</v>
      </c>
      <c r="F1743" s="106" t="s">
        <v>7577</v>
      </c>
      <c r="G1743" s="106" t="s">
        <v>1416</v>
      </c>
      <c r="H1743" s="106" t="s">
        <v>7353</v>
      </c>
      <c r="I1743" s="106" t="s">
        <v>7578</v>
      </c>
      <c r="J1743" s="106" t="s">
        <v>105</v>
      </c>
      <c r="K1743" s="106" t="s">
        <v>84</v>
      </c>
      <c r="M1743" s="107">
        <v>39839</v>
      </c>
      <c r="N1743" s="106" t="s">
        <v>84</v>
      </c>
      <c r="O1743" s="106" t="s">
        <v>39</v>
      </c>
      <c r="P1743" s="107">
        <v>40053</v>
      </c>
      <c r="Q1743" s="106" t="s">
        <v>35</v>
      </c>
      <c r="R1743" s="107">
        <v>41179</v>
      </c>
      <c r="S1743" s="106" t="s">
        <v>35</v>
      </c>
      <c r="T1743" s="107">
        <v>41179</v>
      </c>
      <c r="U1743" s="106" t="s">
        <v>85</v>
      </c>
      <c r="X1743" s="106" t="s">
        <v>85</v>
      </c>
      <c r="AA1743" s="106" t="s">
        <v>86</v>
      </c>
    </row>
    <row r="1744" spans="1:27" x14ac:dyDescent="0.25">
      <c r="A1744" s="106" t="s">
        <v>5372</v>
      </c>
      <c r="B1744" s="106" t="s">
        <v>7353</v>
      </c>
      <c r="C1744" s="106" t="s">
        <v>7579</v>
      </c>
      <c r="D1744" s="106" t="s">
        <v>7580</v>
      </c>
      <c r="F1744" s="106" t="s">
        <v>7581</v>
      </c>
      <c r="G1744" s="106" t="s">
        <v>6849</v>
      </c>
      <c r="H1744" s="106" t="s">
        <v>7353</v>
      </c>
      <c r="I1744" s="106" t="s">
        <v>7582</v>
      </c>
      <c r="J1744" s="106" t="s">
        <v>105</v>
      </c>
      <c r="K1744" s="106" t="s">
        <v>85</v>
      </c>
      <c r="N1744" s="106" t="s">
        <v>85</v>
      </c>
      <c r="Q1744" s="106" t="s">
        <v>35</v>
      </c>
      <c r="R1744" s="107">
        <v>35513</v>
      </c>
      <c r="S1744" s="106" t="s">
        <v>35</v>
      </c>
      <c r="T1744" s="107">
        <v>35513</v>
      </c>
      <c r="U1744" s="106" t="s">
        <v>84</v>
      </c>
      <c r="V1744" s="106" t="s">
        <v>35</v>
      </c>
      <c r="W1744" s="107">
        <v>45156</v>
      </c>
      <c r="X1744" s="106" t="s">
        <v>85</v>
      </c>
      <c r="AA1744" s="106" t="s">
        <v>86</v>
      </c>
    </row>
    <row r="1745" spans="1:27" x14ac:dyDescent="0.25">
      <c r="A1745" s="106" t="s">
        <v>5372</v>
      </c>
      <c r="B1745" s="106" t="s">
        <v>7353</v>
      </c>
      <c r="C1745" s="106" t="s">
        <v>7583</v>
      </c>
      <c r="D1745" s="106" t="s">
        <v>7584</v>
      </c>
      <c r="E1745" s="106" t="s">
        <v>1862</v>
      </c>
      <c r="F1745" s="106" t="s">
        <v>7585</v>
      </c>
      <c r="G1745" s="106" t="s">
        <v>7586</v>
      </c>
      <c r="H1745" s="106" t="s">
        <v>7353</v>
      </c>
      <c r="I1745" s="106" t="s">
        <v>7587</v>
      </c>
      <c r="J1745" s="106" t="s">
        <v>83</v>
      </c>
      <c r="K1745" s="106" t="s">
        <v>84</v>
      </c>
      <c r="M1745" s="107">
        <v>40694</v>
      </c>
      <c r="N1745" s="106" t="s">
        <v>84</v>
      </c>
      <c r="O1745" s="106" t="s">
        <v>39</v>
      </c>
      <c r="P1745" s="107">
        <v>40694</v>
      </c>
      <c r="Q1745" s="106" t="s">
        <v>35</v>
      </c>
      <c r="R1745" s="107">
        <v>37498</v>
      </c>
      <c r="S1745" s="106" t="s">
        <v>35</v>
      </c>
      <c r="T1745" s="107">
        <v>38260</v>
      </c>
      <c r="U1745" s="106" t="s">
        <v>84</v>
      </c>
      <c r="V1745" s="106" t="s">
        <v>35</v>
      </c>
      <c r="W1745" s="107">
        <v>40626</v>
      </c>
      <c r="X1745" s="106" t="s">
        <v>85</v>
      </c>
      <c r="AA1745" s="106" t="s">
        <v>86</v>
      </c>
    </row>
    <row r="1746" spans="1:27" x14ac:dyDescent="0.25">
      <c r="A1746" s="106" t="s">
        <v>5372</v>
      </c>
      <c r="B1746" s="106" t="s">
        <v>7353</v>
      </c>
      <c r="C1746" s="106" t="s">
        <v>7588</v>
      </c>
      <c r="D1746" s="106" t="s">
        <v>7589</v>
      </c>
      <c r="E1746" s="106" t="s">
        <v>1862</v>
      </c>
      <c r="F1746" s="106" t="s">
        <v>7590</v>
      </c>
      <c r="G1746" s="106" t="s">
        <v>7591</v>
      </c>
      <c r="H1746" s="106" t="s">
        <v>7353</v>
      </c>
      <c r="I1746" s="106" t="s">
        <v>7592</v>
      </c>
      <c r="J1746" s="106" t="s">
        <v>105</v>
      </c>
      <c r="K1746" s="106" t="s">
        <v>84</v>
      </c>
      <c r="M1746" s="107">
        <v>39629</v>
      </c>
      <c r="N1746" s="106" t="s">
        <v>84</v>
      </c>
      <c r="O1746" s="106" t="s">
        <v>37</v>
      </c>
      <c r="P1746" s="107">
        <v>41073</v>
      </c>
      <c r="Q1746" s="106" t="s">
        <v>35</v>
      </c>
      <c r="R1746" s="107">
        <v>41801</v>
      </c>
      <c r="S1746" s="106" t="s">
        <v>35</v>
      </c>
      <c r="T1746" s="107">
        <v>41801</v>
      </c>
      <c r="U1746" s="106" t="s">
        <v>85</v>
      </c>
      <c r="X1746" s="106" t="s">
        <v>85</v>
      </c>
      <c r="AA1746" s="106" t="s">
        <v>86</v>
      </c>
    </row>
    <row r="1747" spans="1:27" x14ac:dyDescent="0.25">
      <c r="A1747" s="106" t="s">
        <v>5372</v>
      </c>
      <c r="B1747" s="106" t="s">
        <v>7353</v>
      </c>
      <c r="C1747" s="106" t="s">
        <v>7593</v>
      </c>
      <c r="D1747" s="106" t="s">
        <v>7594</v>
      </c>
      <c r="E1747" s="106" t="s">
        <v>1862</v>
      </c>
      <c r="F1747" s="106" t="s">
        <v>7595</v>
      </c>
      <c r="G1747" s="106" t="s">
        <v>7596</v>
      </c>
      <c r="H1747" s="106" t="s">
        <v>7353</v>
      </c>
      <c r="I1747" s="106" t="s">
        <v>7597</v>
      </c>
      <c r="J1747" s="106" t="s">
        <v>83</v>
      </c>
      <c r="K1747" s="106" t="s">
        <v>85</v>
      </c>
      <c r="N1747" s="106" t="s">
        <v>85</v>
      </c>
      <c r="Q1747" s="106" t="s">
        <v>35</v>
      </c>
      <c r="R1747" s="107">
        <v>37144</v>
      </c>
      <c r="S1747" s="106" t="s">
        <v>35</v>
      </c>
      <c r="T1747" s="107">
        <v>37144</v>
      </c>
      <c r="U1747" s="106" t="s">
        <v>85</v>
      </c>
      <c r="X1747" s="106" t="s">
        <v>85</v>
      </c>
      <c r="AA1747" s="106" t="s">
        <v>86</v>
      </c>
    </row>
    <row r="1748" spans="1:27" x14ac:dyDescent="0.25">
      <c r="A1748" s="106" t="s">
        <v>5372</v>
      </c>
      <c r="B1748" s="106" t="s">
        <v>7353</v>
      </c>
      <c r="C1748" s="106" t="s">
        <v>7598</v>
      </c>
      <c r="D1748" s="106" t="s">
        <v>7599</v>
      </c>
      <c r="E1748" s="106" t="s">
        <v>641</v>
      </c>
      <c r="F1748" s="106" t="s">
        <v>7600</v>
      </c>
      <c r="G1748" s="106" t="s">
        <v>7601</v>
      </c>
      <c r="H1748" s="106" t="s">
        <v>7353</v>
      </c>
      <c r="I1748" s="106" t="s">
        <v>7602</v>
      </c>
      <c r="J1748" s="106" t="s">
        <v>83</v>
      </c>
      <c r="K1748" s="106" t="s">
        <v>85</v>
      </c>
      <c r="N1748" s="106" t="s">
        <v>85</v>
      </c>
      <c r="Q1748" s="106" t="s">
        <v>35</v>
      </c>
      <c r="R1748" s="107">
        <v>36798</v>
      </c>
      <c r="S1748" s="106" t="s">
        <v>35</v>
      </c>
      <c r="T1748" s="107">
        <v>36798</v>
      </c>
      <c r="U1748" s="106" t="s">
        <v>85</v>
      </c>
      <c r="X1748" s="106" t="s">
        <v>85</v>
      </c>
      <c r="AA1748" s="106" t="s">
        <v>86</v>
      </c>
    </row>
    <row r="1749" spans="1:27" x14ac:dyDescent="0.25">
      <c r="A1749" s="106" t="s">
        <v>5372</v>
      </c>
      <c r="B1749" s="106" t="s">
        <v>7353</v>
      </c>
      <c r="C1749" s="106" t="s">
        <v>7603</v>
      </c>
      <c r="D1749" s="106" t="s">
        <v>7604</v>
      </c>
      <c r="F1749" s="106" t="s">
        <v>7605</v>
      </c>
      <c r="G1749" s="106" t="s">
        <v>7461</v>
      </c>
      <c r="H1749" s="106" t="s">
        <v>7353</v>
      </c>
      <c r="I1749" s="106" t="s">
        <v>7462</v>
      </c>
      <c r="J1749" s="106" t="s">
        <v>105</v>
      </c>
      <c r="K1749" s="106" t="s">
        <v>85</v>
      </c>
      <c r="N1749" s="106" t="s">
        <v>85</v>
      </c>
      <c r="U1749" s="106" t="s">
        <v>85</v>
      </c>
      <c r="X1749" s="106" t="s">
        <v>85</v>
      </c>
      <c r="AA1749" s="106" t="s">
        <v>86</v>
      </c>
    </row>
    <row r="1750" spans="1:27" x14ac:dyDescent="0.25">
      <c r="A1750" s="106" t="s">
        <v>5372</v>
      </c>
      <c r="B1750" s="106" t="s">
        <v>7353</v>
      </c>
      <c r="C1750" s="106" t="s">
        <v>7606</v>
      </c>
      <c r="D1750" s="106" t="s">
        <v>7607</v>
      </c>
      <c r="F1750" s="106" t="s">
        <v>7608</v>
      </c>
      <c r="G1750" s="106" t="s">
        <v>7609</v>
      </c>
      <c r="H1750" s="106" t="s">
        <v>7353</v>
      </c>
      <c r="I1750" s="106" t="s">
        <v>7610</v>
      </c>
      <c r="J1750" s="106" t="s">
        <v>83</v>
      </c>
      <c r="K1750" s="106" t="s">
        <v>84</v>
      </c>
      <c r="M1750" s="107">
        <v>39338</v>
      </c>
      <c r="N1750" s="106" t="s">
        <v>84</v>
      </c>
      <c r="O1750" s="106" t="s">
        <v>39</v>
      </c>
      <c r="P1750" s="107">
        <v>39721</v>
      </c>
      <c r="Q1750" s="106" t="s">
        <v>35</v>
      </c>
      <c r="R1750" s="107">
        <v>37146</v>
      </c>
      <c r="S1750" s="106" t="s">
        <v>35</v>
      </c>
      <c r="T1750" s="107">
        <v>37146</v>
      </c>
      <c r="U1750" s="106" t="s">
        <v>84</v>
      </c>
      <c r="V1750" s="106" t="s">
        <v>35</v>
      </c>
      <c r="W1750" s="107">
        <v>37146</v>
      </c>
      <c r="X1750" s="106" t="s">
        <v>85</v>
      </c>
      <c r="AA1750" s="106" t="s">
        <v>86</v>
      </c>
    </row>
    <row r="1751" spans="1:27" x14ac:dyDescent="0.25">
      <c r="A1751" s="106" t="s">
        <v>5372</v>
      </c>
      <c r="B1751" s="106" t="s">
        <v>7611</v>
      </c>
      <c r="C1751" s="106" t="s">
        <v>7612</v>
      </c>
      <c r="D1751" s="106" t="s">
        <v>7613</v>
      </c>
      <c r="E1751" s="106" t="s">
        <v>1862</v>
      </c>
      <c r="F1751" s="106" t="s">
        <v>7614</v>
      </c>
      <c r="G1751" s="106" t="s">
        <v>7615</v>
      </c>
      <c r="H1751" s="106" t="s">
        <v>7611</v>
      </c>
      <c r="I1751" s="106" t="s">
        <v>6691</v>
      </c>
      <c r="J1751" s="106" t="s">
        <v>105</v>
      </c>
      <c r="K1751" s="106" t="s">
        <v>84</v>
      </c>
      <c r="M1751" s="107">
        <v>43007</v>
      </c>
      <c r="N1751" s="106" t="s">
        <v>84</v>
      </c>
      <c r="O1751" s="106" t="s">
        <v>39</v>
      </c>
      <c r="P1751" s="107">
        <v>43007</v>
      </c>
      <c r="Q1751" s="106" t="s">
        <v>35</v>
      </c>
      <c r="R1751" s="107">
        <v>40142</v>
      </c>
      <c r="S1751" s="106" t="s">
        <v>35</v>
      </c>
      <c r="T1751" s="107">
        <v>40142</v>
      </c>
      <c r="U1751" s="106" t="s">
        <v>84</v>
      </c>
      <c r="V1751" s="106" t="s">
        <v>35</v>
      </c>
      <c r="W1751" s="107">
        <v>43007</v>
      </c>
      <c r="X1751" s="106" t="s">
        <v>84</v>
      </c>
      <c r="Y1751" s="106" t="s">
        <v>42</v>
      </c>
      <c r="Z1751" s="107">
        <v>43007</v>
      </c>
      <c r="AA1751" s="106" t="s">
        <v>86</v>
      </c>
    </row>
    <row r="1752" spans="1:27" x14ac:dyDescent="0.25">
      <c r="A1752" s="106" t="s">
        <v>5372</v>
      </c>
      <c r="B1752" s="106" t="s">
        <v>7611</v>
      </c>
      <c r="C1752" s="106" t="s">
        <v>7616</v>
      </c>
      <c r="D1752" s="106" t="s">
        <v>7617</v>
      </c>
      <c r="E1752" s="106" t="s">
        <v>1862</v>
      </c>
      <c r="F1752" s="106" t="s">
        <v>7618</v>
      </c>
      <c r="G1752" s="106" t="s">
        <v>7619</v>
      </c>
      <c r="H1752" s="106" t="s">
        <v>7611</v>
      </c>
      <c r="I1752" s="106" t="s">
        <v>7620</v>
      </c>
      <c r="J1752" s="106" t="s">
        <v>83</v>
      </c>
      <c r="K1752" s="106" t="s">
        <v>84</v>
      </c>
      <c r="M1752" s="107">
        <v>43053</v>
      </c>
      <c r="N1752" s="106" t="s">
        <v>84</v>
      </c>
      <c r="O1752" s="106" t="s">
        <v>39</v>
      </c>
      <c r="P1752" s="107">
        <v>42636</v>
      </c>
      <c r="Q1752" s="106" t="s">
        <v>35</v>
      </c>
      <c r="R1752" s="107">
        <v>37529</v>
      </c>
      <c r="S1752" s="106" t="s">
        <v>35</v>
      </c>
      <c r="T1752" s="107">
        <v>37893</v>
      </c>
      <c r="U1752" s="106" t="s">
        <v>84</v>
      </c>
      <c r="V1752" s="106" t="s">
        <v>35</v>
      </c>
      <c r="W1752" s="107">
        <v>43007</v>
      </c>
      <c r="X1752" s="106" t="s">
        <v>84</v>
      </c>
      <c r="Y1752" s="106" t="s">
        <v>42</v>
      </c>
      <c r="Z1752" s="107">
        <v>42790</v>
      </c>
      <c r="AA1752" s="106" t="s">
        <v>86</v>
      </c>
    </row>
    <row r="1753" spans="1:27" x14ac:dyDescent="0.25">
      <c r="A1753" s="106" t="s">
        <v>5372</v>
      </c>
      <c r="B1753" s="106" t="s">
        <v>7611</v>
      </c>
      <c r="C1753" s="106" t="s">
        <v>7621</v>
      </c>
      <c r="D1753" s="106" t="s">
        <v>7622</v>
      </c>
      <c r="F1753" s="106" t="s">
        <v>7623</v>
      </c>
      <c r="G1753" s="106" t="s">
        <v>7624</v>
      </c>
      <c r="H1753" s="106" t="s">
        <v>7611</v>
      </c>
      <c r="I1753" s="106" t="s">
        <v>7625</v>
      </c>
      <c r="J1753" s="106" t="s">
        <v>116</v>
      </c>
      <c r="K1753" s="106" t="s">
        <v>84</v>
      </c>
      <c r="M1753" s="107">
        <v>41472</v>
      </c>
      <c r="N1753" s="106" t="s">
        <v>84</v>
      </c>
      <c r="O1753" s="106" t="s">
        <v>39</v>
      </c>
      <c r="P1753" s="107">
        <v>41472</v>
      </c>
      <c r="Q1753" s="106" t="s">
        <v>35</v>
      </c>
      <c r="R1753" s="107">
        <v>41445</v>
      </c>
      <c r="S1753" s="106" t="s">
        <v>35</v>
      </c>
      <c r="T1753" s="107">
        <v>41445</v>
      </c>
      <c r="U1753" s="106" t="s">
        <v>84</v>
      </c>
      <c r="V1753" s="106" t="s">
        <v>35</v>
      </c>
      <c r="W1753" s="107">
        <v>44453</v>
      </c>
      <c r="X1753" s="106" t="s">
        <v>84</v>
      </c>
      <c r="Y1753" s="106" t="s">
        <v>42</v>
      </c>
      <c r="Z1753" s="107">
        <v>42999</v>
      </c>
      <c r="AA1753" s="106" t="s">
        <v>86</v>
      </c>
    </row>
    <row r="1754" spans="1:27" x14ac:dyDescent="0.25">
      <c r="A1754" s="106" t="s">
        <v>5372</v>
      </c>
      <c r="B1754" s="106" t="s">
        <v>7611</v>
      </c>
      <c r="C1754" s="106" t="s">
        <v>7626</v>
      </c>
      <c r="D1754" s="106" t="s">
        <v>7627</v>
      </c>
      <c r="F1754" s="106" t="s">
        <v>7628</v>
      </c>
      <c r="G1754" s="106" t="s">
        <v>7629</v>
      </c>
      <c r="H1754" s="106" t="s">
        <v>7611</v>
      </c>
      <c r="I1754" s="106" t="s">
        <v>7630</v>
      </c>
      <c r="J1754" s="106" t="s">
        <v>83</v>
      </c>
      <c r="K1754" s="106" t="s">
        <v>84</v>
      </c>
      <c r="M1754" s="107">
        <v>44089</v>
      </c>
      <c r="N1754" s="106" t="s">
        <v>84</v>
      </c>
      <c r="O1754" s="106" t="s">
        <v>39</v>
      </c>
      <c r="P1754" s="107">
        <v>44089</v>
      </c>
      <c r="Q1754" s="106" t="s">
        <v>35</v>
      </c>
      <c r="R1754" s="107">
        <v>35324</v>
      </c>
      <c r="S1754" s="106" t="s">
        <v>35</v>
      </c>
      <c r="T1754" s="107">
        <v>37523</v>
      </c>
      <c r="U1754" s="106" t="s">
        <v>84</v>
      </c>
      <c r="V1754" s="106" t="s">
        <v>35</v>
      </c>
      <c r="W1754" s="107">
        <v>44748</v>
      </c>
      <c r="X1754" s="106" t="s">
        <v>84</v>
      </c>
      <c r="Y1754" s="106" t="s">
        <v>42</v>
      </c>
      <c r="Z1754" s="107">
        <v>44666</v>
      </c>
      <c r="AA1754" s="106" t="s">
        <v>86</v>
      </c>
    </row>
    <row r="1755" spans="1:27" x14ac:dyDescent="0.25">
      <c r="A1755" s="106" t="s">
        <v>5372</v>
      </c>
      <c r="B1755" s="106" t="s">
        <v>7611</v>
      </c>
      <c r="C1755" s="106" t="s">
        <v>7631</v>
      </c>
      <c r="D1755" s="106" t="s">
        <v>7632</v>
      </c>
      <c r="F1755" s="106" t="s">
        <v>7633</v>
      </c>
      <c r="G1755" s="106" t="s">
        <v>7634</v>
      </c>
      <c r="H1755" s="106" t="s">
        <v>7611</v>
      </c>
      <c r="I1755" s="106" t="s">
        <v>7635</v>
      </c>
      <c r="J1755" s="106" t="s">
        <v>105</v>
      </c>
      <c r="K1755" s="106" t="s">
        <v>84</v>
      </c>
      <c r="M1755" s="107">
        <v>39785</v>
      </c>
      <c r="N1755" s="106" t="s">
        <v>84</v>
      </c>
      <c r="O1755" s="106" t="s">
        <v>37</v>
      </c>
      <c r="P1755" s="107">
        <v>39785</v>
      </c>
      <c r="Q1755" s="106" t="s">
        <v>35</v>
      </c>
      <c r="R1755" s="107">
        <v>39762</v>
      </c>
      <c r="S1755" s="106" t="s">
        <v>35</v>
      </c>
      <c r="T1755" s="107">
        <v>39762</v>
      </c>
      <c r="U1755" s="106" t="s">
        <v>85</v>
      </c>
      <c r="X1755" s="106" t="s">
        <v>84</v>
      </c>
      <c r="Y1755" s="106" t="s">
        <v>44</v>
      </c>
      <c r="Z1755" s="107">
        <v>36796</v>
      </c>
      <c r="AA1755" s="106" t="s">
        <v>86</v>
      </c>
    </row>
    <row r="1756" spans="1:27" x14ac:dyDescent="0.25">
      <c r="A1756" s="106" t="s">
        <v>5372</v>
      </c>
      <c r="B1756" s="106" t="s">
        <v>7611</v>
      </c>
      <c r="C1756" s="106" t="s">
        <v>7636</v>
      </c>
      <c r="D1756" s="106" t="s">
        <v>7637</v>
      </c>
      <c r="F1756" s="106" t="s">
        <v>7638</v>
      </c>
      <c r="G1756" s="106" t="s">
        <v>7639</v>
      </c>
      <c r="H1756" s="106" t="s">
        <v>7611</v>
      </c>
      <c r="I1756" s="106" t="s">
        <v>7640</v>
      </c>
      <c r="J1756" s="106" t="s">
        <v>83</v>
      </c>
      <c r="K1756" s="106" t="s">
        <v>84</v>
      </c>
      <c r="M1756" s="107">
        <v>38798</v>
      </c>
      <c r="N1756" s="106" t="s">
        <v>84</v>
      </c>
      <c r="O1756" s="106" t="s">
        <v>39</v>
      </c>
      <c r="P1756" s="107">
        <v>38798</v>
      </c>
      <c r="Q1756" s="106" t="s">
        <v>35</v>
      </c>
      <c r="R1756" s="107">
        <v>36433</v>
      </c>
      <c r="S1756" s="106" t="s">
        <v>35</v>
      </c>
      <c r="T1756" s="107">
        <v>36768</v>
      </c>
      <c r="U1756" s="106" t="s">
        <v>84</v>
      </c>
      <c r="V1756" s="106" t="s">
        <v>35</v>
      </c>
      <c r="W1756" s="107">
        <v>44722</v>
      </c>
      <c r="X1756" s="106" t="s">
        <v>84</v>
      </c>
      <c r="Y1756" s="106" t="s">
        <v>42</v>
      </c>
      <c r="Z1756" s="107">
        <v>42999</v>
      </c>
      <c r="AA1756" s="106" t="s">
        <v>86</v>
      </c>
    </row>
    <row r="1757" spans="1:27" x14ac:dyDescent="0.25">
      <c r="A1757" s="106" t="s">
        <v>5372</v>
      </c>
      <c r="B1757" s="106" t="s">
        <v>7611</v>
      </c>
      <c r="C1757" s="106" t="s">
        <v>7641</v>
      </c>
      <c r="D1757" s="106" t="s">
        <v>7642</v>
      </c>
      <c r="F1757" s="106" t="s">
        <v>7643</v>
      </c>
      <c r="G1757" s="106" t="s">
        <v>81</v>
      </c>
      <c r="H1757" s="106" t="s">
        <v>7611</v>
      </c>
      <c r="I1757" s="106" t="s">
        <v>7644</v>
      </c>
      <c r="J1757" s="106" t="s">
        <v>116</v>
      </c>
      <c r="K1757" s="106" t="s">
        <v>84</v>
      </c>
      <c r="M1757" s="107">
        <v>45184</v>
      </c>
      <c r="N1757" s="106" t="s">
        <v>84</v>
      </c>
      <c r="O1757" s="106" t="s">
        <v>39</v>
      </c>
      <c r="P1757" s="107">
        <v>45184</v>
      </c>
      <c r="Q1757" s="106" t="s">
        <v>35</v>
      </c>
      <c r="R1757" s="107">
        <v>39226</v>
      </c>
      <c r="S1757" s="106" t="s">
        <v>35</v>
      </c>
      <c r="T1757" s="107">
        <v>39226</v>
      </c>
      <c r="U1757" s="106" t="s">
        <v>84</v>
      </c>
      <c r="V1757" s="106" t="s">
        <v>35</v>
      </c>
      <c r="W1757" s="107">
        <v>45195</v>
      </c>
      <c r="X1757" s="106" t="s">
        <v>84</v>
      </c>
      <c r="Y1757" s="106" t="s">
        <v>42</v>
      </c>
      <c r="Z1757" s="107">
        <v>45184</v>
      </c>
      <c r="AA1757" s="106" t="s">
        <v>86</v>
      </c>
    </row>
    <row r="1758" spans="1:27" x14ac:dyDescent="0.25">
      <c r="A1758" s="106" t="s">
        <v>5372</v>
      </c>
      <c r="B1758" s="106" t="s">
        <v>7611</v>
      </c>
      <c r="C1758" s="106" t="s">
        <v>7645</v>
      </c>
      <c r="D1758" s="106" t="s">
        <v>7646</v>
      </c>
      <c r="F1758" s="106" t="s">
        <v>7647</v>
      </c>
      <c r="G1758" s="106" t="s">
        <v>7648</v>
      </c>
      <c r="H1758" s="106" t="s">
        <v>7611</v>
      </c>
      <c r="I1758" s="106" t="s">
        <v>7649</v>
      </c>
      <c r="J1758" s="106" t="s">
        <v>83</v>
      </c>
      <c r="K1758" s="106" t="s">
        <v>84</v>
      </c>
      <c r="M1758" s="107">
        <v>39220</v>
      </c>
      <c r="N1758" s="106" t="s">
        <v>84</v>
      </c>
      <c r="O1758" s="106" t="s">
        <v>39</v>
      </c>
      <c r="P1758" s="107">
        <v>39220</v>
      </c>
      <c r="Q1758" s="106" t="s">
        <v>35</v>
      </c>
      <c r="R1758" s="107">
        <v>36433</v>
      </c>
      <c r="S1758" s="106" t="s">
        <v>35</v>
      </c>
      <c r="T1758" s="107">
        <v>36433</v>
      </c>
      <c r="U1758" s="106" t="s">
        <v>85</v>
      </c>
      <c r="X1758" s="106" t="s">
        <v>84</v>
      </c>
      <c r="Y1758" s="106" t="s">
        <v>42</v>
      </c>
      <c r="Z1758" s="107">
        <v>44781</v>
      </c>
      <c r="AA1758" s="106" t="s">
        <v>86</v>
      </c>
    </row>
    <row r="1759" spans="1:27" x14ac:dyDescent="0.25">
      <c r="A1759" s="106" t="s">
        <v>5372</v>
      </c>
      <c r="B1759" s="106" t="s">
        <v>7611</v>
      </c>
      <c r="C1759" s="106" t="s">
        <v>7650</v>
      </c>
      <c r="D1759" s="106" t="s">
        <v>7651</v>
      </c>
      <c r="F1759" s="106" t="s">
        <v>7652</v>
      </c>
      <c r="G1759" s="106" t="s">
        <v>7653</v>
      </c>
      <c r="H1759" s="106" t="s">
        <v>7611</v>
      </c>
      <c r="I1759" s="106" t="s">
        <v>7654</v>
      </c>
      <c r="J1759" s="106" t="s">
        <v>116</v>
      </c>
      <c r="K1759" s="106" t="s">
        <v>84</v>
      </c>
      <c r="M1759" s="107">
        <v>39927</v>
      </c>
      <c r="N1759" s="106" t="s">
        <v>84</v>
      </c>
      <c r="O1759" s="106" t="s">
        <v>37</v>
      </c>
      <c r="P1759" s="107">
        <v>39927</v>
      </c>
      <c r="Q1759" s="106" t="s">
        <v>35</v>
      </c>
      <c r="R1759" s="107">
        <v>40040</v>
      </c>
      <c r="S1759" s="106" t="s">
        <v>35</v>
      </c>
      <c r="T1759" s="107">
        <v>40040</v>
      </c>
      <c r="U1759" s="106" t="s">
        <v>84</v>
      </c>
      <c r="V1759" s="106" t="s">
        <v>35</v>
      </c>
      <c r="W1759" s="107">
        <v>44748</v>
      </c>
      <c r="X1759" s="106" t="s">
        <v>84</v>
      </c>
      <c r="Z1759" s="107">
        <v>40067</v>
      </c>
      <c r="AA1759" s="106" t="s">
        <v>86</v>
      </c>
    </row>
    <row r="1760" spans="1:27" x14ac:dyDescent="0.25">
      <c r="A1760" s="106" t="s">
        <v>5372</v>
      </c>
      <c r="B1760" s="106" t="s">
        <v>7611</v>
      </c>
      <c r="C1760" s="106" t="s">
        <v>7655</v>
      </c>
      <c r="D1760" s="106" t="s">
        <v>7656</v>
      </c>
      <c r="F1760" s="106" t="s">
        <v>7657</v>
      </c>
      <c r="G1760" s="106" t="s">
        <v>7658</v>
      </c>
      <c r="H1760" s="106" t="s">
        <v>7611</v>
      </c>
      <c r="I1760" s="106" t="s">
        <v>7659</v>
      </c>
      <c r="J1760" s="106" t="s">
        <v>116</v>
      </c>
      <c r="K1760" s="106" t="s">
        <v>84</v>
      </c>
      <c r="M1760" s="107">
        <v>39746</v>
      </c>
      <c r="N1760" s="106" t="s">
        <v>84</v>
      </c>
      <c r="O1760" s="106" t="s">
        <v>37</v>
      </c>
      <c r="P1760" s="107">
        <v>39746</v>
      </c>
      <c r="Q1760" s="106" t="s">
        <v>35</v>
      </c>
      <c r="R1760" s="107">
        <v>39746</v>
      </c>
      <c r="S1760" s="106" t="s">
        <v>35</v>
      </c>
      <c r="T1760" s="107">
        <v>39746</v>
      </c>
      <c r="U1760" s="106" t="s">
        <v>84</v>
      </c>
      <c r="V1760" s="106" t="s">
        <v>35</v>
      </c>
      <c r="W1760" s="107">
        <v>44453</v>
      </c>
      <c r="X1760" s="106" t="s">
        <v>84</v>
      </c>
      <c r="Y1760" s="106" t="s">
        <v>44</v>
      </c>
      <c r="Z1760" s="107">
        <v>39746</v>
      </c>
      <c r="AA1760" s="106" t="s">
        <v>86</v>
      </c>
    </row>
    <row r="1761" spans="1:27" x14ac:dyDescent="0.25">
      <c r="A1761" s="106" t="s">
        <v>5372</v>
      </c>
      <c r="B1761" s="106" t="s">
        <v>7611</v>
      </c>
      <c r="C1761" s="106" t="s">
        <v>7660</v>
      </c>
      <c r="D1761" s="106" t="s">
        <v>7661</v>
      </c>
      <c r="F1761" s="106" t="s">
        <v>7662</v>
      </c>
      <c r="G1761" s="106" t="s">
        <v>7663</v>
      </c>
      <c r="H1761" s="106" t="s">
        <v>7611</v>
      </c>
      <c r="I1761" s="106" t="s">
        <v>7664</v>
      </c>
      <c r="J1761" s="106" t="s">
        <v>105</v>
      </c>
      <c r="K1761" s="106" t="s">
        <v>84</v>
      </c>
      <c r="M1761" s="107">
        <v>40086</v>
      </c>
      <c r="N1761" s="106" t="s">
        <v>84</v>
      </c>
      <c r="O1761" s="106" t="s">
        <v>39</v>
      </c>
      <c r="P1761" s="107">
        <v>40086</v>
      </c>
      <c r="Q1761" s="106" t="s">
        <v>35</v>
      </c>
      <c r="R1761" s="107">
        <v>38988</v>
      </c>
      <c r="S1761" s="106" t="s">
        <v>35</v>
      </c>
      <c r="T1761" s="107">
        <v>38988</v>
      </c>
      <c r="U1761" s="106" t="s">
        <v>85</v>
      </c>
      <c r="X1761" s="106" t="s">
        <v>84</v>
      </c>
      <c r="Y1761" s="106" t="s">
        <v>42</v>
      </c>
      <c r="Z1761" s="107">
        <v>43140</v>
      </c>
      <c r="AA1761" s="106" t="s">
        <v>86</v>
      </c>
    </row>
    <row r="1762" spans="1:27" x14ac:dyDescent="0.25">
      <c r="A1762" s="106" t="s">
        <v>5372</v>
      </c>
      <c r="B1762" s="106" t="s">
        <v>7611</v>
      </c>
      <c r="C1762" s="106" t="s">
        <v>7665</v>
      </c>
      <c r="D1762" s="106" t="s">
        <v>7666</v>
      </c>
      <c r="F1762" s="106" t="s">
        <v>7667</v>
      </c>
      <c r="G1762" s="106" t="s">
        <v>2531</v>
      </c>
      <c r="H1762" s="106" t="s">
        <v>7611</v>
      </c>
      <c r="I1762" s="106" t="s">
        <v>7668</v>
      </c>
      <c r="J1762" s="106" t="s">
        <v>116</v>
      </c>
      <c r="K1762" s="106" t="s">
        <v>84</v>
      </c>
      <c r="M1762" s="107">
        <v>39903</v>
      </c>
      <c r="N1762" s="106" t="s">
        <v>84</v>
      </c>
      <c r="O1762" s="106" t="s">
        <v>37</v>
      </c>
      <c r="P1762" s="107">
        <v>39903</v>
      </c>
      <c r="Q1762" s="106" t="s">
        <v>35</v>
      </c>
      <c r="R1762" s="107">
        <v>39903</v>
      </c>
      <c r="S1762" s="106" t="s">
        <v>35</v>
      </c>
      <c r="T1762" s="107">
        <v>39903</v>
      </c>
      <c r="U1762" s="106" t="s">
        <v>84</v>
      </c>
      <c r="V1762" s="106" t="s">
        <v>35</v>
      </c>
      <c r="W1762" s="107">
        <v>44953</v>
      </c>
      <c r="X1762" s="106" t="s">
        <v>84</v>
      </c>
      <c r="Z1762" s="107">
        <v>39903</v>
      </c>
      <c r="AA1762" s="106" t="s">
        <v>86</v>
      </c>
    </row>
    <row r="1763" spans="1:27" x14ac:dyDescent="0.25">
      <c r="A1763" s="106" t="s">
        <v>5372</v>
      </c>
      <c r="B1763" s="106" t="s">
        <v>7611</v>
      </c>
      <c r="C1763" s="106" t="s">
        <v>7669</v>
      </c>
      <c r="D1763" s="106" t="s">
        <v>7670</v>
      </c>
      <c r="F1763" s="106" t="s">
        <v>7671</v>
      </c>
      <c r="G1763" s="106" t="s">
        <v>7672</v>
      </c>
      <c r="H1763" s="106" t="s">
        <v>7611</v>
      </c>
      <c r="I1763" s="106" t="s">
        <v>7673</v>
      </c>
      <c r="J1763" s="106" t="s">
        <v>116</v>
      </c>
      <c r="K1763" s="106" t="s">
        <v>84</v>
      </c>
      <c r="M1763" s="107">
        <v>34241</v>
      </c>
      <c r="N1763" s="106" t="s">
        <v>84</v>
      </c>
      <c r="O1763" s="106" t="s">
        <v>39</v>
      </c>
      <c r="P1763" s="107">
        <v>35702</v>
      </c>
      <c r="Q1763" s="106" t="s">
        <v>35</v>
      </c>
      <c r="R1763" s="107">
        <v>36068</v>
      </c>
      <c r="S1763" s="106" t="s">
        <v>35</v>
      </c>
      <c r="T1763" s="107">
        <v>36068</v>
      </c>
      <c r="U1763" s="106" t="s">
        <v>85</v>
      </c>
      <c r="X1763" s="106" t="s">
        <v>84</v>
      </c>
      <c r="Z1763" s="107">
        <v>35702</v>
      </c>
      <c r="AA1763" s="106" t="s">
        <v>86</v>
      </c>
    </row>
    <row r="1764" spans="1:27" x14ac:dyDescent="0.25">
      <c r="A1764" s="106" t="s">
        <v>5372</v>
      </c>
      <c r="B1764" s="106" t="s">
        <v>7611</v>
      </c>
      <c r="C1764" s="106" t="s">
        <v>7674</v>
      </c>
      <c r="D1764" s="106" t="s">
        <v>7675</v>
      </c>
      <c r="F1764" s="106" t="s">
        <v>7676</v>
      </c>
      <c r="G1764" s="106" t="s">
        <v>7677</v>
      </c>
      <c r="H1764" s="106" t="s">
        <v>7611</v>
      </c>
      <c r="I1764" s="106" t="s">
        <v>7678</v>
      </c>
      <c r="J1764" s="106" t="s">
        <v>83</v>
      </c>
      <c r="K1764" s="106" t="s">
        <v>84</v>
      </c>
      <c r="M1764" s="107">
        <v>39695</v>
      </c>
      <c r="N1764" s="106" t="s">
        <v>84</v>
      </c>
      <c r="O1764" s="106" t="s">
        <v>39</v>
      </c>
      <c r="P1764" s="107">
        <v>39695</v>
      </c>
      <c r="Q1764" s="106" t="s">
        <v>35</v>
      </c>
      <c r="R1764" s="107">
        <v>36776</v>
      </c>
      <c r="S1764" s="106" t="s">
        <v>35</v>
      </c>
      <c r="T1764" s="107">
        <v>37529</v>
      </c>
      <c r="U1764" s="106" t="s">
        <v>85</v>
      </c>
      <c r="X1764" s="106" t="s">
        <v>84</v>
      </c>
      <c r="Y1764" s="106" t="s">
        <v>42</v>
      </c>
      <c r="Z1764" s="107">
        <v>43140</v>
      </c>
      <c r="AA1764" s="106" t="s">
        <v>86</v>
      </c>
    </row>
    <row r="1765" spans="1:27" x14ac:dyDescent="0.25">
      <c r="A1765" s="106" t="s">
        <v>5372</v>
      </c>
      <c r="B1765" s="106" t="s">
        <v>7611</v>
      </c>
      <c r="C1765" s="106" t="s">
        <v>7679</v>
      </c>
      <c r="D1765" s="106" t="s">
        <v>7680</v>
      </c>
      <c r="E1765" s="106" t="s">
        <v>703</v>
      </c>
      <c r="F1765" s="106" t="s">
        <v>7681</v>
      </c>
      <c r="G1765" s="106" t="s">
        <v>7682</v>
      </c>
      <c r="H1765" s="106" t="s">
        <v>7611</v>
      </c>
      <c r="I1765" s="106" t="s">
        <v>7683</v>
      </c>
      <c r="J1765" s="106" t="s">
        <v>83</v>
      </c>
      <c r="K1765" s="106" t="s">
        <v>84</v>
      </c>
      <c r="M1765" s="107">
        <v>39827</v>
      </c>
      <c r="N1765" s="106" t="s">
        <v>84</v>
      </c>
      <c r="O1765" s="106" t="s">
        <v>37</v>
      </c>
      <c r="P1765" s="107">
        <v>39827</v>
      </c>
      <c r="Q1765" s="106" t="s">
        <v>35</v>
      </c>
      <c r="R1765" s="107">
        <v>39827</v>
      </c>
      <c r="S1765" s="106" t="s">
        <v>35</v>
      </c>
      <c r="T1765" s="107">
        <v>39827</v>
      </c>
      <c r="U1765" s="106" t="s">
        <v>85</v>
      </c>
      <c r="X1765" s="106" t="s">
        <v>84</v>
      </c>
      <c r="Y1765" s="106" t="s">
        <v>44</v>
      </c>
      <c r="Z1765" s="107">
        <v>39827</v>
      </c>
      <c r="AA1765" s="106" t="s">
        <v>86</v>
      </c>
    </row>
    <row r="1766" spans="1:27" x14ac:dyDescent="0.25">
      <c r="A1766" s="106" t="s">
        <v>5372</v>
      </c>
      <c r="B1766" s="106" t="s">
        <v>7611</v>
      </c>
      <c r="C1766" s="106" t="s">
        <v>7684</v>
      </c>
      <c r="D1766" s="106" t="s">
        <v>7685</v>
      </c>
      <c r="F1766" s="106" t="s">
        <v>7686</v>
      </c>
      <c r="G1766" s="106" t="s">
        <v>7687</v>
      </c>
      <c r="H1766" s="106" t="s">
        <v>7611</v>
      </c>
      <c r="I1766" s="106" t="s">
        <v>7688</v>
      </c>
      <c r="J1766" s="106" t="s">
        <v>83</v>
      </c>
      <c r="K1766" s="106" t="s">
        <v>84</v>
      </c>
      <c r="M1766" s="107">
        <v>38811</v>
      </c>
      <c r="N1766" s="106" t="s">
        <v>84</v>
      </c>
      <c r="O1766" s="106" t="s">
        <v>39</v>
      </c>
      <c r="P1766" s="107">
        <v>38811</v>
      </c>
      <c r="Q1766" s="106" t="s">
        <v>35</v>
      </c>
      <c r="R1766" s="107">
        <v>36734</v>
      </c>
      <c r="S1766" s="106" t="s">
        <v>35</v>
      </c>
      <c r="T1766" s="107">
        <v>36734</v>
      </c>
      <c r="U1766" s="106" t="s">
        <v>85</v>
      </c>
      <c r="X1766" s="106" t="s">
        <v>84</v>
      </c>
      <c r="Z1766" s="107">
        <v>37544</v>
      </c>
      <c r="AA1766" s="106" t="s">
        <v>86</v>
      </c>
    </row>
    <row r="1767" spans="1:27" x14ac:dyDescent="0.25">
      <c r="A1767" s="106" t="s">
        <v>5372</v>
      </c>
      <c r="B1767" s="106" t="s">
        <v>7611</v>
      </c>
      <c r="C1767" s="106" t="s">
        <v>7689</v>
      </c>
      <c r="D1767" s="106" t="s">
        <v>7690</v>
      </c>
      <c r="F1767" s="106" t="s">
        <v>7691</v>
      </c>
      <c r="G1767" s="106" t="s">
        <v>7682</v>
      </c>
      <c r="H1767" s="106" t="s">
        <v>7611</v>
      </c>
      <c r="I1767" s="106" t="s">
        <v>7683</v>
      </c>
      <c r="K1767" s="106" t="s">
        <v>84</v>
      </c>
      <c r="M1767" s="107">
        <v>40430</v>
      </c>
      <c r="N1767" s="106" t="s">
        <v>84</v>
      </c>
      <c r="O1767" s="106" t="s">
        <v>37</v>
      </c>
      <c r="P1767" s="107">
        <v>40430</v>
      </c>
      <c r="Q1767" s="106" t="s">
        <v>35</v>
      </c>
      <c r="R1767" s="107">
        <v>40065</v>
      </c>
      <c r="S1767" s="106" t="s">
        <v>35</v>
      </c>
      <c r="T1767" s="107">
        <v>40065</v>
      </c>
      <c r="U1767" s="106" t="s">
        <v>84</v>
      </c>
      <c r="V1767" s="106" t="s">
        <v>35</v>
      </c>
      <c r="W1767" s="107">
        <v>44953</v>
      </c>
      <c r="X1767" s="106" t="s">
        <v>84</v>
      </c>
      <c r="Z1767" s="107">
        <v>40065</v>
      </c>
      <c r="AA1767" s="106" t="s">
        <v>86</v>
      </c>
    </row>
    <row r="1768" spans="1:27" x14ac:dyDescent="0.25">
      <c r="A1768" s="106" t="s">
        <v>5372</v>
      </c>
      <c r="B1768" s="106" t="s">
        <v>7611</v>
      </c>
      <c r="C1768" s="106" t="s">
        <v>7692</v>
      </c>
      <c r="D1768" s="106" t="s">
        <v>7693</v>
      </c>
      <c r="F1768" s="106" t="s">
        <v>7694</v>
      </c>
      <c r="G1768" s="106" t="s">
        <v>7695</v>
      </c>
      <c r="H1768" s="106" t="s">
        <v>7611</v>
      </c>
      <c r="I1768" s="106" t="s">
        <v>7696</v>
      </c>
      <c r="J1768" s="106" t="s">
        <v>116</v>
      </c>
      <c r="K1768" s="106" t="s">
        <v>84</v>
      </c>
      <c r="M1768" s="107">
        <v>40136</v>
      </c>
      <c r="N1768" s="106" t="s">
        <v>84</v>
      </c>
      <c r="O1768" s="106" t="s">
        <v>39</v>
      </c>
      <c r="P1768" s="107">
        <v>40136</v>
      </c>
      <c r="Q1768" s="106" t="s">
        <v>35</v>
      </c>
      <c r="R1768" s="107">
        <v>36276</v>
      </c>
      <c r="S1768" s="106" t="s">
        <v>35</v>
      </c>
      <c r="T1768" s="107">
        <v>36276</v>
      </c>
      <c r="U1768" s="106" t="s">
        <v>85</v>
      </c>
      <c r="X1768" s="106" t="s">
        <v>84</v>
      </c>
      <c r="Y1768" s="106" t="s">
        <v>42</v>
      </c>
      <c r="Z1768" s="107">
        <v>43721</v>
      </c>
      <c r="AA1768" s="106" t="s">
        <v>86</v>
      </c>
    </row>
    <row r="1769" spans="1:27" x14ac:dyDescent="0.25">
      <c r="A1769" s="106" t="s">
        <v>5372</v>
      </c>
      <c r="B1769" s="106" t="s">
        <v>7611</v>
      </c>
      <c r="C1769" s="106" t="s">
        <v>7697</v>
      </c>
      <c r="D1769" s="106" t="s">
        <v>7698</v>
      </c>
      <c r="F1769" s="106" t="s">
        <v>7699</v>
      </c>
      <c r="G1769" s="106" t="s">
        <v>7663</v>
      </c>
      <c r="H1769" s="106" t="s">
        <v>7611</v>
      </c>
      <c r="I1769" s="106" t="s">
        <v>7700</v>
      </c>
      <c r="J1769" s="106" t="s">
        <v>116</v>
      </c>
      <c r="K1769" s="106" t="s">
        <v>84</v>
      </c>
      <c r="M1769" s="107">
        <v>40009</v>
      </c>
      <c r="N1769" s="106" t="s">
        <v>84</v>
      </c>
      <c r="O1769" s="106" t="s">
        <v>37</v>
      </c>
      <c r="P1769" s="107">
        <v>40009</v>
      </c>
      <c r="Q1769" s="106" t="s">
        <v>35</v>
      </c>
      <c r="R1769" s="107">
        <v>40051</v>
      </c>
      <c r="S1769" s="106" t="s">
        <v>35</v>
      </c>
      <c r="T1769" s="107">
        <v>40051</v>
      </c>
      <c r="U1769" s="106" t="s">
        <v>85</v>
      </c>
      <c r="X1769" s="106" t="s">
        <v>84</v>
      </c>
      <c r="Z1769" s="107">
        <v>40067</v>
      </c>
      <c r="AA1769" s="106" t="s">
        <v>86</v>
      </c>
    </row>
    <row r="1770" spans="1:27" x14ac:dyDescent="0.25">
      <c r="A1770" s="106" t="s">
        <v>5372</v>
      </c>
      <c r="B1770" s="106" t="s">
        <v>7611</v>
      </c>
      <c r="C1770" s="106" t="s">
        <v>7701</v>
      </c>
      <c r="D1770" s="106" t="s">
        <v>7702</v>
      </c>
      <c r="F1770" s="106" t="s">
        <v>7703</v>
      </c>
      <c r="G1770" s="106" t="s">
        <v>7663</v>
      </c>
      <c r="H1770" s="106" t="s">
        <v>7611</v>
      </c>
      <c r="I1770" s="106" t="s">
        <v>7704</v>
      </c>
      <c r="J1770" s="106" t="s">
        <v>83</v>
      </c>
      <c r="K1770" s="106" t="s">
        <v>84</v>
      </c>
      <c r="M1770" s="107">
        <v>39527</v>
      </c>
      <c r="N1770" s="106" t="s">
        <v>84</v>
      </c>
      <c r="O1770" s="106" t="s">
        <v>39</v>
      </c>
      <c r="P1770" s="107">
        <v>39527</v>
      </c>
      <c r="Q1770" s="106" t="s">
        <v>35</v>
      </c>
      <c r="R1770" s="107">
        <v>35328</v>
      </c>
      <c r="S1770" s="106" t="s">
        <v>35</v>
      </c>
      <c r="T1770" s="107">
        <v>37153</v>
      </c>
      <c r="U1770" s="106" t="s">
        <v>85</v>
      </c>
      <c r="X1770" s="106" t="s">
        <v>84</v>
      </c>
      <c r="Y1770" s="106" t="s">
        <v>42</v>
      </c>
      <c r="Z1770" s="107">
        <v>43732</v>
      </c>
      <c r="AA1770" s="106" t="s">
        <v>86</v>
      </c>
    </row>
    <row r="1771" spans="1:27" x14ac:dyDescent="0.25">
      <c r="A1771" s="106" t="s">
        <v>5372</v>
      </c>
      <c r="B1771" s="106" t="s">
        <v>7611</v>
      </c>
      <c r="C1771" s="106" t="s">
        <v>7705</v>
      </c>
      <c r="D1771" s="106" t="s">
        <v>7702</v>
      </c>
      <c r="F1771" s="106" t="s">
        <v>7706</v>
      </c>
      <c r="G1771" s="106" t="s">
        <v>7695</v>
      </c>
      <c r="H1771" s="106" t="s">
        <v>7611</v>
      </c>
      <c r="I1771" s="106" t="s">
        <v>7707</v>
      </c>
      <c r="J1771" s="106" t="s">
        <v>83</v>
      </c>
      <c r="K1771" s="106" t="s">
        <v>84</v>
      </c>
      <c r="M1771" s="107">
        <v>40451</v>
      </c>
      <c r="N1771" s="106" t="s">
        <v>84</v>
      </c>
      <c r="O1771" s="106" t="s">
        <v>39</v>
      </c>
      <c r="P1771" s="107">
        <v>40451</v>
      </c>
      <c r="Q1771" s="106" t="s">
        <v>35</v>
      </c>
      <c r="R1771" s="107">
        <v>36765</v>
      </c>
      <c r="S1771" s="106" t="s">
        <v>35</v>
      </c>
      <c r="T1771" s="107">
        <v>36765</v>
      </c>
      <c r="U1771" s="106" t="s">
        <v>85</v>
      </c>
      <c r="X1771" s="106" t="s">
        <v>84</v>
      </c>
      <c r="Y1771" s="106" t="s">
        <v>42</v>
      </c>
      <c r="Z1771" s="107">
        <v>44662</v>
      </c>
      <c r="AA1771" s="106" t="s">
        <v>86</v>
      </c>
    </row>
    <row r="1772" spans="1:27" x14ac:dyDescent="0.25">
      <c r="A1772" s="106" t="s">
        <v>5372</v>
      </c>
      <c r="B1772" s="106" t="s">
        <v>7611</v>
      </c>
      <c r="C1772" s="106" t="s">
        <v>7708</v>
      </c>
      <c r="D1772" s="106" t="s">
        <v>7709</v>
      </c>
      <c r="F1772" s="106" t="s">
        <v>7710</v>
      </c>
      <c r="G1772" s="106" t="s">
        <v>7711</v>
      </c>
      <c r="H1772" s="106" t="s">
        <v>7611</v>
      </c>
      <c r="I1772" s="106" t="s">
        <v>7712</v>
      </c>
      <c r="K1772" s="106" t="s">
        <v>85</v>
      </c>
      <c r="N1772" s="106" t="s">
        <v>85</v>
      </c>
      <c r="U1772" s="106" t="s">
        <v>85</v>
      </c>
      <c r="X1772" s="106" t="s">
        <v>85</v>
      </c>
      <c r="AA1772" s="106" t="s">
        <v>86</v>
      </c>
    </row>
    <row r="1773" spans="1:27" x14ac:dyDescent="0.25">
      <c r="A1773" s="106" t="s">
        <v>5372</v>
      </c>
      <c r="B1773" s="106" t="s">
        <v>7611</v>
      </c>
      <c r="C1773" s="106" t="s">
        <v>7713</v>
      </c>
      <c r="D1773" s="106" t="s">
        <v>7714</v>
      </c>
      <c r="F1773" s="106" t="s">
        <v>7715</v>
      </c>
      <c r="G1773" s="106" t="s">
        <v>7157</v>
      </c>
      <c r="H1773" s="106" t="s">
        <v>7611</v>
      </c>
      <c r="I1773" s="106" t="s">
        <v>7630</v>
      </c>
      <c r="J1773" s="106" t="s">
        <v>83</v>
      </c>
      <c r="K1773" s="106" t="s">
        <v>84</v>
      </c>
      <c r="M1773" s="107">
        <v>39790</v>
      </c>
      <c r="N1773" s="106" t="s">
        <v>84</v>
      </c>
      <c r="O1773" s="106" t="s">
        <v>37</v>
      </c>
      <c r="P1773" s="107">
        <v>39790</v>
      </c>
      <c r="Q1773" s="106" t="s">
        <v>35</v>
      </c>
      <c r="R1773" s="107">
        <v>39762</v>
      </c>
      <c r="S1773" s="106" t="s">
        <v>35</v>
      </c>
      <c r="T1773" s="107">
        <v>39762</v>
      </c>
      <c r="U1773" s="106" t="s">
        <v>85</v>
      </c>
      <c r="X1773" s="106" t="s">
        <v>84</v>
      </c>
      <c r="Y1773" s="106" t="s">
        <v>44</v>
      </c>
      <c r="Z1773" s="107">
        <v>39762</v>
      </c>
      <c r="AA1773" s="106" t="s">
        <v>86</v>
      </c>
    </row>
    <row r="1774" spans="1:27" x14ac:dyDescent="0.25">
      <c r="A1774" s="106" t="s">
        <v>5372</v>
      </c>
      <c r="B1774" s="106" t="s">
        <v>7611</v>
      </c>
      <c r="C1774" s="106" t="s">
        <v>7716</v>
      </c>
      <c r="D1774" s="106" t="s">
        <v>7717</v>
      </c>
      <c r="F1774" s="106" t="s">
        <v>7718</v>
      </c>
      <c r="G1774" s="106" t="s">
        <v>7677</v>
      </c>
      <c r="H1774" s="106" t="s">
        <v>7611</v>
      </c>
      <c r="I1774" s="106" t="s">
        <v>7719</v>
      </c>
      <c r="J1774" s="106" t="s">
        <v>83</v>
      </c>
      <c r="K1774" s="106" t="s">
        <v>84</v>
      </c>
      <c r="M1774" s="107">
        <v>40802</v>
      </c>
      <c r="N1774" s="106" t="s">
        <v>84</v>
      </c>
      <c r="O1774" s="106" t="s">
        <v>39</v>
      </c>
      <c r="P1774" s="107">
        <v>42641</v>
      </c>
      <c r="Q1774" s="106" t="s">
        <v>35</v>
      </c>
      <c r="R1774" s="107">
        <v>36762</v>
      </c>
      <c r="S1774" s="106" t="s">
        <v>35</v>
      </c>
      <c r="T1774" s="107">
        <v>36798</v>
      </c>
      <c r="U1774" s="106" t="s">
        <v>84</v>
      </c>
      <c r="V1774" s="106" t="s">
        <v>35</v>
      </c>
      <c r="W1774" s="107">
        <v>43872</v>
      </c>
      <c r="X1774" s="106" t="s">
        <v>84</v>
      </c>
      <c r="Y1774" s="106" t="s">
        <v>42</v>
      </c>
      <c r="Z1774" s="107">
        <v>42641</v>
      </c>
      <c r="AA1774" s="106" t="s">
        <v>86</v>
      </c>
    </row>
    <row r="1775" spans="1:27" x14ac:dyDescent="0.25">
      <c r="A1775" s="106" t="s">
        <v>5372</v>
      </c>
      <c r="B1775" s="106" t="s">
        <v>7611</v>
      </c>
      <c r="C1775" s="106" t="s">
        <v>7720</v>
      </c>
      <c r="D1775" s="106" t="s">
        <v>7721</v>
      </c>
      <c r="E1775" s="106" t="s">
        <v>641</v>
      </c>
      <c r="F1775" s="106" t="s">
        <v>7722</v>
      </c>
      <c r="G1775" s="106" t="s">
        <v>7687</v>
      </c>
      <c r="H1775" s="106" t="s">
        <v>7611</v>
      </c>
      <c r="I1775" s="106" t="s">
        <v>7688</v>
      </c>
      <c r="J1775" s="106" t="s">
        <v>105</v>
      </c>
      <c r="K1775" s="106" t="s">
        <v>84</v>
      </c>
      <c r="M1775" s="107">
        <v>41178</v>
      </c>
      <c r="N1775" s="106" t="s">
        <v>84</v>
      </c>
      <c r="O1775" s="106" t="s">
        <v>40</v>
      </c>
      <c r="P1775" s="107">
        <v>41178</v>
      </c>
      <c r="Q1775" s="106" t="s">
        <v>35</v>
      </c>
      <c r="R1775" s="107">
        <v>39227</v>
      </c>
      <c r="S1775" s="106" t="s">
        <v>35</v>
      </c>
      <c r="T1775" s="107">
        <v>39227</v>
      </c>
      <c r="U1775" s="106" t="s">
        <v>85</v>
      </c>
      <c r="X1775" s="106" t="s">
        <v>84</v>
      </c>
      <c r="Y1775" s="106" t="s">
        <v>42</v>
      </c>
      <c r="Z1775" s="107">
        <v>43949</v>
      </c>
      <c r="AA1775" s="106" t="s">
        <v>86</v>
      </c>
    </row>
    <row r="1776" spans="1:27" x14ac:dyDescent="0.25">
      <c r="A1776" s="106" t="s">
        <v>5372</v>
      </c>
      <c r="B1776" s="106" t="s">
        <v>7611</v>
      </c>
      <c r="C1776" s="106" t="s">
        <v>7723</v>
      </c>
      <c r="D1776" s="106" t="s">
        <v>7724</v>
      </c>
      <c r="F1776" s="106" t="s">
        <v>7725</v>
      </c>
      <c r="G1776" s="106" t="s">
        <v>7677</v>
      </c>
      <c r="H1776" s="106" t="s">
        <v>7611</v>
      </c>
      <c r="I1776" s="106" t="s">
        <v>7726</v>
      </c>
      <c r="J1776" s="106" t="s">
        <v>116</v>
      </c>
      <c r="K1776" s="106" t="s">
        <v>84</v>
      </c>
      <c r="M1776" s="107">
        <v>40801</v>
      </c>
      <c r="N1776" s="106" t="s">
        <v>84</v>
      </c>
      <c r="O1776" s="106" t="s">
        <v>39</v>
      </c>
      <c r="P1776" s="107">
        <v>40801</v>
      </c>
      <c r="Q1776" s="106" t="s">
        <v>35</v>
      </c>
      <c r="R1776" s="107">
        <v>41404</v>
      </c>
      <c r="S1776" s="106" t="s">
        <v>35</v>
      </c>
      <c r="T1776" s="107">
        <v>41404</v>
      </c>
      <c r="U1776" s="106" t="s">
        <v>85</v>
      </c>
      <c r="X1776" s="106" t="s">
        <v>84</v>
      </c>
      <c r="Y1776" s="106" t="s">
        <v>42</v>
      </c>
      <c r="Z1776" s="107">
        <v>43950</v>
      </c>
      <c r="AA1776" s="106" t="s">
        <v>86</v>
      </c>
    </row>
    <row r="1777" spans="1:27" x14ac:dyDescent="0.25">
      <c r="A1777" s="106" t="s">
        <v>5372</v>
      </c>
      <c r="B1777" s="106" t="s">
        <v>7611</v>
      </c>
      <c r="C1777" s="106" t="s">
        <v>7727</v>
      </c>
      <c r="D1777" s="106" t="s">
        <v>7728</v>
      </c>
      <c r="F1777" s="106" t="s">
        <v>7729</v>
      </c>
      <c r="G1777" s="106" t="s">
        <v>7730</v>
      </c>
      <c r="H1777" s="106" t="s">
        <v>7611</v>
      </c>
      <c r="I1777" s="106" t="s">
        <v>7731</v>
      </c>
      <c r="J1777" s="106" t="s">
        <v>83</v>
      </c>
      <c r="K1777" s="106" t="s">
        <v>84</v>
      </c>
      <c r="M1777" s="107">
        <v>43720</v>
      </c>
      <c r="N1777" s="106" t="s">
        <v>84</v>
      </c>
      <c r="O1777" s="106" t="s">
        <v>39</v>
      </c>
      <c r="P1777" s="107">
        <v>43720</v>
      </c>
      <c r="Q1777" s="106" t="s">
        <v>35</v>
      </c>
      <c r="R1777" s="107">
        <v>37078</v>
      </c>
      <c r="S1777" s="106" t="s">
        <v>35</v>
      </c>
      <c r="T1777" s="107">
        <v>37711</v>
      </c>
      <c r="U1777" s="106" t="s">
        <v>84</v>
      </c>
      <c r="V1777" s="106" t="s">
        <v>35</v>
      </c>
      <c r="W1777" s="107">
        <v>44004</v>
      </c>
      <c r="X1777" s="106" t="s">
        <v>84</v>
      </c>
      <c r="Y1777" s="106" t="s">
        <v>42</v>
      </c>
      <c r="Z1777" s="107">
        <v>43718</v>
      </c>
      <c r="AA1777" s="106" t="s">
        <v>86</v>
      </c>
    </row>
    <row r="1778" spans="1:27" x14ac:dyDescent="0.25">
      <c r="A1778" s="106" t="s">
        <v>5372</v>
      </c>
      <c r="B1778" s="106" t="s">
        <v>7611</v>
      </c>
      <c r="C1778" s="106" t="s">
        <v>7732</v>
      </c>
      <c r="D1778" s="106" t="s">
        <v>7733</v>
      </c>
      <c r="F1778" s="106" t="s">
        <v>7734</v>
      </c>
      <c r="G1778" s="106" t="s">
        <v>7677</v>
      </c>
      <c r="H1778" s="106" t="s">
        <v>7611</v>
      </c>
      <c r="I1778" s="106" t="s">
        <v>7678</v>
      </c>
      <c r="K1778" s="106" t="s">
        <v>85</v>
      </c>
      <c r="N1778" s="106" t="s">
        <v>85</v>
      </c>
      <c r="U1778" s="106" t="s">
        <v>85</v>
      </c>
      <c r="X1778" s="106" t="s">
        <v>85</v>
      </c>
      <c r="AA1778" s="106" t="s">
        <v>86</v>
      </c>
    </row>
    <row r="1779" spans="1:27" x14ac:dyDescent="0.25">
      <c r="A1779" s="106" t="s">
        <v>5372</v>
      </c>
      <c r="B1779" s="106" t="s">
        <v>7611</v>
      </c>
      <c r="C1779" s="106" t="s">
        <v>7735</v>
      </c>
      <c r="D1779" s="106" t="s">
        <v>7736</v>
      </c>
      <c r="F1779" s="106" t="s">
        <v>7737</v>
      </c>
      <c r="G1779" s="106" t="s">
        <v>7738</v>
      </c>
      <c r="H1779" s="106" t="s">
        <v>7611</v>
      </c>
      <c r="I1779" s="106" t="s">
        <v>7739</v>
      </c>
      <c r="J1779" s="106" t="s">
        <v>83</v>
      </c>
      <c r="K1779" s="106" t="s">
        <v>84</v>
      </c>
      <c r="M1779" s="107">
        <v>39035</v>
      </c>
      <c r="N1779" s="106" t="s">
        <v>84</v>
      </c>
      <c r="O1779" s="106" t="s">
        <v>39</v>
      </c>
      <c r="P1779" s="107">
        <v>39035</v>
      </c>
      <c r="Q1779" s="106" t="s">
        <v>35</v>
      </c>
      <c r="R1779" s="107">
        <v>36980</v>
      </c>
      <c r="S1779" s="106" t="s">
        <v>35</v>
      </c>
      <c r="T1779" s="107">
        <v>36980</v>
      </c>
      <c r="U1779" s="106" t="s">
        <v>85</v>
      </c>
      <c r="X1779" s="106" t="s">
        <v>84</v>
      </c>
      <c r="Y1779" s="106" t="s">
        <v>44</v>
      </c>
      <c r="Z1779" s="107">
        <v>42639</v>
      </c>
      <c r="AA1779" s="106" t="s">
        <v>86</v>
      </c>
    </row>
    <row r="1780" spans="1:27" x14ac:dyDescent="0.25">
      <c r="A1780" s="106" t="s">
        <v>5372</v>
      </c>
      <c r="B1780" s="106" t="s">
        <v>7611</v>
      </c>
      <c r="C1780" s="106" t="s">
        <v>7740</v>
      </c>
      <c r="D1780" s="106" t="s">
        <v>7741</v>
      </c>
      <c r="F1780" s="106" t="s">
        <v>7742</v>
      </c>
      <c r="G1780" s="106" t="s">
        <v>2453</v>
      </c>
      <c r="H1780" s="106" t="s">
        <v>7611</v>
      </c>
      <c r="I1780" s="106" t="s">
        <v>7743</v>
      </c>
      <c r="J1780" s="106" t="s">
        <v>83</v>
      </c>
      <c r="K1780" s="106" t="s">
        <v>84</v>
      </c>
      <c r="M1780" s="107">
        <v>39364</v>
      </c>
      <c r="N1780" s="106" t="s">
        <v>84</v>
      </c>
      <c r="O1780" s="106" t="s">
        <v>37</v>
      </c>
      <c r="P1780" s="107">
        <v>39364</v>
      </c>
      <c r="Q1780" s="106" t="s">
        <v>35</v>
      </c>
      <c r="R1780" s="107">
        <v>36433</v>
      </c>
      <c r="S1780" s="106" t="s">
        <v>35</v>
      </c>
      <c r="T1780" s="107">
        <v>36433</v>
      </c>
      <c r="U1780" s="106" t="s">
        <v>84</v>
      </c>
      <c r="V1780" s="106" t="s">
        <v>35</v>
      </c>
      <c r="W1780" s="107">
        <v>43524</v>
      </c>
      <c r="X1780" s="106" t="s">
        <v>84</v>
      </c>
      <c r="Z1780" s="107">
        <v>36336</v>
      </c>
      <c r="AA1780" s="106" t="s">
        <v>86</v>
      </c>
    </row>
    <row r="1781" spans="1:27" x14ac:dyDescent="0.25">
      <c r="A1781" s="106" t="s">
        <v>5372</v>
      </c>
      <c r="B1781" s="106" t="s">
        <v>7611</v>
      </c>
      <c r="C1781" s="106" t="s">
        <v>7744</v>
      </c>
      <c r="D1781" s="106" t="s">
        <v>7745</v>
      </c>
      <c r="F1781" s="106" t="s">
        <v>7746</v>
      </c>
      <c r="G1781" s="106" t="s">
        <v>7747</v>
      </c>
      <c r="H1781" s="106" t="s">
        <v>7611</v>
      </c>
      <c r="I1781" s="106" t="s">
        <v>7748</v>
      </c>
      <c r="J1781" s="106" t="s">
        <v>105</v>
      </c>
      <c r="K1781" s="106" t="s">
        <v>84</v>
      </c>
      <c r="M1781" s="107">
        <v>39351</v>
      </c>
      <c r="N1781" s="106" t="s">
        <v>84</v>
      </c>
      <c r="O1781" s="106" t="s">
        <v>39</v>
      </c>
      <c r="P1781" s="107">
        <v>39351</v>
      </c>
      <c r="Q1781" s="106" t="s">
        <v>35</v>
      </c>
      <c r="R1781" s="107">
        <v>38987</v>
      </c>
      <c r="S1781" s="106" t="s">
        <v>35</v>
      </c>
      <c r="T1781" s="107">
        <v>38987</v>
      </c>
      <c r="U1781" s="106" t="s">
        <v>85</v>
      </c>
      <c r="X1781" s="106" t="s">
        <v>84</v>
      </c>
      <c r="Y1781" s="106" t="s">
        <v>42</v>
      </c>
      <c r="Z1781" s="107">
        <v>42639</v>
      </c>
      <c r="AA1781" s="106" t="s">
        <v>86</v>
      </c>
    </row>
    <row r="1782" spans="1:27" x14ac:dyDescent="0.25">
      <c r="A1782" s="106" t="s">
        <v>5372</v>
      </c>
      <c r="B1782" s="106" t="s">
        <v>7611</v>
      </c>
      <c r="C1782" s="106" t="s">
        <v>7749</v>
      </c>
      <c r="D1782" s="106" t="s">
        <v>7750</v>
      </c>
      <c r="F1782" s="106" t="s">
        <v>7751</v>
      </c>
      <c r="G1782" s="106" t="s">
        <v>7677</v>
      </c>
      <c r="H1782" s="106" t="s">
        <v>7611</v>
      </c>
      <c r="I1782" s="106" t="s">
        <v>7726</v>
      </c>
      <c r="J1782" s="106" t="s">
        <v>83</v>
      </c>
      <c r="K1782" s="106" t="s">
        <v>84</v>
      </c>
      <c r="M1782" s="107">
        <v>33876</v>
      </c>
      <c r="N1782" s="106" t="s">
        <v>84</v>
      </c>
      <c r="O1782" s="106" t="s">
        <v>39</v>
      </c>
      <c r="P1782" s="107">
        <v>34241</v>
      </c>
      <c r="Q1782" s="106" t="s">
        <v>35</v>
      </c>
      <c r="R1782" s="107">
        <v>35829</v>
      </c>
      <c r="S1782" s="106" t="s">
        <v>35</v>
      </c>
      <c r="T1782" s="107">
        <v>38986</v>
      </c>
      <c r="U1782" s="106" t="s">
        <v>85</v>
      </c>
      <c r="X1782" s="106" t="s">
        <v>84</v>
      </c>
      <c r="Z1782" s="107">
        <v>34349</v>
      </c>
      <c r="AA1782" s="106" t="s">
        <v>86</v>
      </c>
    </row>
    <row r="1783" spans="1:27" x14ac:dyDescent="0.25">
      <c r="A1783" s="106" t="s">
        <v>5372</v>
      </c>
      <c r="B1783" s="106" t="s">
        <v>7611</v>
      </c>
      <c r="C1783" s="106" t="s">
        <v>7752</v>
      </c>
      <c r="D1783" s="106" t="s">
        <v>7753</v>
      </c>
      <c r="E1783" s="106" t="s">
        <v>641</v>
      </c>
      <c r="F1783" s="106" t="s">
        <v>7754</v>
      </c>
      <c r="G1783" s="106" t="s">
        <v>7755</v>
      </c>
      <c r="H1783" s="106" t="s">
        <v>7611</v>
      </c>
      <c r="I1783" s="106" t="s">
        <v>7756</v>
      </c>
      <c r="J1783" s="106" t="s">
        <v>83</v>
      </c>
      <c r="K1783" s="106" t="s">
        <v>84</v>
      </c>
      <c r="M1783" s="107">
        <v>41960</v>
      </c>
      <c r="N1783" s="106" t="s">
        <v>84</v>
      </c>
      <c r="O1783" s="106" t="s">
        <v>39</v>
      </c>
      <c r="P1783" s="107">
        <v>41960</v>
      </c>
      <c r="Q1783" s="106" t="s">
        <v>35</v>
      </c>
      <c r="R1783" s="107">
        <v>40799</v>
      </c>
      <c r="S1783" s="106" t="s">
        <v>35</v>
      </c>
      <c r="T1783" s="107">
        <v>42003</v>
      </c>
      <c r="U1783" s="106" t="s">
        <v>85</v>
      </c>
      <c r="X1783" s="106" t="s">
        <v>84</v>
      </c>
      <c r="Y1783" s="106" t="s">
        <v>42</v>
      </c>
      <c r="Z1783" s="107">
        <v>41960</v>
      </c>
      <c r="AA1783" s="106" t="s">
        <v>86</v>
      </c>
    </row>
    <row r="1784" spans="1:27" x14ac:dyDescent="0.25">
      <c r="A1784" s="106" t="s">
        <v>5372</v>
      </c>
      <c r="B1784" s="106" t="s">
        <v>7611</v>
      </c>
      <c r="C1784" s="106" t="s">
        <v>7757</v>
      </c>
      <c r="D1784" s="106" t="s">
        <v>7758</v>
      </c>
      <c r="E1784" s="106" t="s">
        <v>2330</v>
      </c>
      <c r="F1784" s="106" t="s">
        <v>7759</v>
      </c>
      <c r="G1784" s="106" t="s">
        <v>7760</v>
      </c>
      <c r="H1784" s="106" t="s">
        <v>7611</v>
      </c>
      <c r="I1784" s="106" t="s">
        <v>7761</v>
      </c>
      <c r="J1784" s="106" t="s">
        <v>83</v>
      </c>
      <c r="K1784" s="106" t="s">
        <v>85</v>
      </c>
      <c r="N1784" s="106" t="s">
        <v>84</v>
      </c>
      <c r="O1784" s="106" t="s">
        <v>39</v>
      </c>
      <c r="P1784" s="107">
        <v>44417</v>
      </c>
      <c r="Q1784" s="106" t="s">
        <v>35</v>
      </c>
      <c r="R1784" s="107">
        <v>37154</v>
      </c>
      <c r="S1784" s="106" t="s">
        <v>35</v>
      </c>
      <c r="T1784" s="107">
        <v>38607</v>
      </c>
      <c r="U1784" s="106" t="s">
        <v>85</v>
      </c>
      <c r="X1784" s="106" t="s">
        <v>85</v>
      </c>
      <c r="AA1784" s="106" t="s">
        <v>86</v>
      </c>
    </row>
    <row r="1785" spans="1:27" x14ac:dyDescent="0.25">
      <c r="A1785" s="106" t="s">
        <v>5372</v>
      </c>
      <c r="B1785" s="106" t="s">
        <v>7611</v>
      </c>
      <c r="C1785" s="106" t="s">
        <v>7762</v>
      </c>
      <c r="D1785" s="106" t="s">
        <v>7763</v>
      </c>
      <c r="F1785" s="106" t="s">
        <v>7764</v>
      </c>
      <c r="G1785" s="106" t="s">
        <v>7663</v>
      </c>
      <c r="H1785" s="106" t="s">
        <v>7611</v>
      </c>
      <c r="I1785" s="106" t="s">
        <v>7700</v>
      </c>
      <c r="J1785" s="106" t="s">
        <v>105</v>
      </c>
      <c r="K1785" s="106" t="s">
        <v>84</v>
      </c>
      <c r="M1785" s="107">
        <v>43700</v>
      </c>
      <c r="N1785" s="106" t="s">
        <v>84</v>
      </c>
      <c r="O1785" s="106" t="s">
        <v>39</v>
      </c>
      <c r="P1785" s="107">
        <v>43700</v>
      </c>
      <c r="Q1785" s="106" t="s">
        <v>35</v>
      </c>
      <c r="R1785" s="107">
        <v>42626</v>
      </c>
      <c r="S1785" s="106" t="s">
        <v>35</v>
      </c>
      <c r="T1785" s="107">
        <v>43069</v>
      </c>
      <c r="U1785" s="106" t="s">
        <v>85</v>
      </c>
      <c r="X1785" s="106" t="s">
        <v>85</v>
      </c>
      <c r="AA1785" s="106" t="s">
        <v>86</v>
      </c>
    </row>
    <row r="1786" spans="1:27" x14ac:dyDescent="0.25">
      <c r="A1786" s="106" t="s">
        <v>5372</v>
      </c>
      <c r="B1786" s="106" t="s">
        <v>7611</v>
      </c>
      <c r="C1786" s="106" t="s">
        <v>7765</v>
      </c>
      <c r="D1786" s="106" t="s">
        <v>7766</v>
      </c>
      <c r="F1786" s="106" t="s">
        <v>7767</v>
      </c>
      <c r="G1786" s="106" t="s">
        <v>7768</v>
      </c>
      <c r="H1786" s="106" t="s">
        <v>7611</v>
      </c>
      <c r="I1786" s="106" t="s">
        <v>7769</v>
      </c>
      <c r="J1786" s="106" t="s">
        <v>83</v>
      </c>
      <c r="K1786" s="106" t="s">
        <v>85</v>
      </c>
      <c r="N1786" s="106" t="s">
        <v>85</v>
      </c>
      <c r="Q1786" s="106" t="s">
        <v>35</v>
      </c>
      <c r="R1786" s="107">
        <v>35319</v>
      </c>
      <c r="S1786" s="106" t="s">
        <v>35</v>
      </c>
      <c r="T1786" s="107">
        <v>38247</v>
      </c>
      <c r="U1786" s="106" t="s">
        <v>85</v>
      </c>
      <c r="X1786" s="106" t="s">
        <v>84</v>
      </c>
      <c r="Y1786" s="106" t="s">
        <v>42</v>
      </c>
      <c r="Z1786" s="107">
        <v>43369</v>
      </c>
      <c r="AA1786" s="106" t="s">
        <v>86</v>
      </c>
    </row>
    <row r="1787" spans="1:27" x14ac:dyDescent="0.25">
      <c r="A1787" s="106" t="s">
        <v>5372</v>
      </c>
      <c r="B1787" s="106" t="s">
        <v>7611</v>
      </c>
      <c r="C1787" s="106" t="s">
        <v>7770</v>
      </c>
      <c r="D1787" s="106" t="s">
        <v>7771</v>
      </c>
      <c r="F1787" s="106" t="s">
        <v>7772</v>
      </c>
      <c r="G1787" s="106" t="s">
        <v>5223</v>
      </c>
      <c r="H1787" s="106" t="s">
        <v>7611</v>
      </c>
      <c r="I1787" s="106" t="s">
        <v>7773</v>
      </c>
      <c r="J1787" s="106" t="s">
        <v>83</v>
      </c>
      <c r="K1787" s="106" t="s">
        <v>84</v>
      </c>
      <c r="M1787" s="107">
        <v>38811</v>
      </c>
      <c r="N1787" s="106" t="s">
        <v>84</v>
      </c>
      <c r="O1787" s="106" t="s">
        <v>39</v>
      </c>
      <c r="P1787" s="107">
        <v>38811</v>
      </c>
      <c r="Q1787" s="106" t="s">
        <v>35</v>
      </c>
      <c r="R1787" s="107">
        <v>35702</v>
      </c>
      <c r="S1787" s="106" t="s">
        <v>35</v>
      </c>
      <c r="T1787" s="107">
        <v>35702</v>
      </c>
      <c r="U1787" s="106" t="s">
        <v>85</v>
      </c>
      <c r="X1787" s="106" t="s">
        <v>84</v>
      </c>
      <c r="Z1787" s="107">
        <v>37728</v>
      </c>
      <c r="AA1787" s="106" t="s">
        <v>86</v>
      </c>
    </row>
    <row r="1788" spans="1:27" x14ac:dyDescent="0.25">
      <c r="A1788" s="106" t="s">
        <v>5372</v>
      </c>
      <c r="B1788" s="106" t="s">
        <v>7611</v>
      </c>
      <c r="C1788" s="106" t="s">
        <v>7774</v>
      </c>
      <c r="D1788" s="106" t="s">
        <v>7775</v>
      </c>
      <c r="F1788" s="106" t="s">
        <v>7776</v>
      </c>
      <c r="G1788" s="106" t="s">
        <v>7663</v>
      </c>
      <c r="H1788" s="106" t="s">
        <v>7611</v>
      </c>
      <c r="I1788" s="106" t="s">
        <v>7777</v>
      </c>
      <c r="J1788" s="106" t="s">
        <v>116</v>
      </c>
      <c r="K1788" s="106" t="s">
        <v>84</v>
      </c>
      <c r="M1788" s="107">
        <v>42269</v>
      </c>
      <c r="N1788" s="106" t="s">
        <v>84</v>
      </c>
      <c r="O1788" s="106" t="s">
        <v>37</v>
      </c>
      <c r="P1788" s="107">
        <v>42269</v>
      </c>
      <c r="Q1788" s="106" t="s">
        <v>35</v>
      </c>
      <c r="R1788" s="107">
        <v>42269</v>
      </c>
      <c r="S1788" s="106" t="s">
        <v>35</v>
      </c>
      <c r="T1788" s="107">
        <v>42450</v>
      </c>
      <c r="U1788" s="106" t="s">
        <v>85</v>
      </c>
      <c r="X1788" s="106" t="s">
        <v>84</v>
      </c>
      <c r="Y1788" s="106" t="s">
        <v>42</v>
      </c>
      <c r="Z1788" s="107">
        <v>43935</v>
      </c>
      <c r="AA1788" s="106" t="s">
        <v>86</v>
      </c>
    </row>
    <row r="1789" spans="1:27" x14ac:dyDescent="0.25">
      <c r="A1789" s="106" t="s">
        <v>5372</v>
      </c>
      <c r="B1789" s="106" t="s">
        <v>7611</v>
      </c>
      <c r="C1789" s="106" t="s">
        <v>7778</v>
      </c>
      <c r="D1789" s="106" t="s">
        <v>7779</v>
      </c>
      <c r="F1789" s="106" t="s">
        <v>7780</v>
      </c>
      <c r="G1789" s="106" t="s">
        <v>7663</v>
      </c>
      <c r="H1789" s="106" t="s">
        <v>7611</v>
      </c>
      <c r="I1789" s="106" t="s">
        <v>7781</v>
      </c>
      <c r="J1789" s="106" t="s">
        <v>83</v>
      </c>
      <c r="K1789" s="106" t="s">
        <v>84</v>
      </c>
      <c r="M1789" s="107">
        <v>41179</v>
      </c>
      <c r="N1789" s="106" t="s">
        <v>84</v>
      </c>
      <c r="O1789" s="106" t="s">
        <v>39</v>
      </c>
      <c r="P1789" s="107">
        <v>41179</v>
      </c>
      <c r="Q1789" s="106" t="s">
        <v>35</v>
      </c>
      <c r="R1789" s="107">
        <v>35332</v>
      </c>
      <c r="S1789" s="106" t="s">
        <v>35</v>
      </c>
      <c r="T1789" s="107">
        <v>37153</v>
      </c>
      <c r="U1789" s="106" t="s">
        <v>84</v>
      </c>
      <c r="V1789" s="106" t="s">
        <v>35</v>
      </c>
      <c r="W1789" s="107">
        <v>41179</v>
      </c>
      <c r="X1789" s="106" t="s">
        <v>84</v>
      </c>
      <c r="Y1789" s="106" t="s">
        <v>42</v>
      </c>
      <c r="Z1789" s="107">
        <v>44034</v>
      </c>
      <c r="AA1789" s="106" t="s">
        <v>86</v>
      </c>
    </row>
    <row r="1790" spans="1:27" x14ac:dyDescent="0.25">
      <c r="A1790" s="106" t="s">
        <v>5372</v>
      </c>
      <c r="B1790" s="106" t="s">
        <v>7611</v>
      </c>
      <c r="C1790" s="106" t="s">
        <v>7782</v>
      </c>
      <c r="D1790" s="106" t="s">
        <v>7783</v>
      </c>
      <c r="F1790" s="106" t="s">
        <v>7784</v>
      </c>
      <c r="G1790" s="106" t="s">
        <v>7663</v>
      </c>
      <c r="H1790" s="106" t="s">
        <v>7611</v>
      </c>
      <c r="I1790" s="106" t="s">
        <v>7700</v>
      </c>
      <c r="J1790" s="106" t="s">
        <v>83</v>
      </c>
      <c r="K1790" s="106" t="s">
        <v>84</v>
      </c>
      <c r="M1790" s="107">
        <v>42132</v>
      </c>
      <c r="N1790" s="106" t="s">
        <v>85</v>
      </c>
      <c r="Q1790" s="106" t="s">
        <v>35</v>
      </c>
      <c r="R1790" s="107">
        <v>37893</v>
      </c>
      <c r="S1790" s="106" t="s">
        <v>35</v>
      </c>
      <c r="T1790" s="107">
        <v>37153</v>
      </c>
      <c r="U1790" s="106" t="s">
        <v>85</v>
      </c>
      <c r="X1790" s="106" t="s">
        <v>85</v>
      </c>
      <c r="AA1790" s="106" t="s">
        <v>86</v>
      </c>
    </row>
    <row r="1791" spans="1:27" x14ac:dyDescent="0.25">
      <c r="A1791" s="106" t="s">
        <v>5372</v>
      </c>
      <c r="B1791" s="106" t="s">
        <v>7611</v>
      </c>
      <c r="C1791" s="106" t="s">
        <v>7785</v>
      </c>
      <c r="D1791" s="106" t="s">
        <v>4319</v>
      </c>
      <c r="F1791" s="106" t="s">
        <v>7786</v>
      </c>
      <c r="G1791" s="106" t="s">
        <v>7695</v>
      </c>
      <c r="H1791" s="106" t="s">
        <v>7611</v>
      </c>
      <c r="I1791" s="106" t="s">
        <v>7696</v>
      </c>
      <c r="J1791" s="106" t="s">
        <v>83</v>
      </c>
      <c r="K1791" s="106" t="s">
        <v>85</v>
      </c>
      <c r="N1791" s="106" t="s">
        <v>85</v>
      </c>
      <c r="Q1791" s="106" t="s">
        <v>35</v>
      </c>
      <c r="R1791" s="107">
        <v>36761</v>
      </c>
      <c r="S1791" s="106" t="s">
        <v>35</v>
      </c>
      <c r="T1791" s="107">
        <v>36761</v>
      </c>
      <c r="U1791" s="106" t="s">
        <v>85</v>
      </c>
      <c r="X1791" s="106" t="s">
        <v>85</v>
      </c>
      <c r="AA1791" s="106" t="s">
        <v>86</v>
      </c>
    </row>
    <row r="1792" spans="1:27" x14ac:dyDescent="0.25">
      <c r="A1792" s="106" t="s">
        <v>5372</v>
      </c>
      <c r="B1792" s="106" t="s">
        <v>7611</v>
      </c>
      <c r="C1792" s="106" t="s">
        <v>7787</v>
      </c>
      <c r="D1792" s="106" t="s">
        <v>7788</v>
      </c>
      <c r="F1792" s="106" t="s">
        <v>7789</v>
      </c>
      <c r="G1792" s="106" t="s">
        <v>7695</v>
      </c>
      <c r="H1792" s="106" t="s">
        <v>7611</v>
      </c>
      <c r="I1792" s="106" t="s">
        <v>7696</v>
      </c>
      <c r="J1792" s="106" t="s">
        <v>116</v>
      </c>
      <c r="K1792" s="106" t="s">
        <v>84</v>
      </c>
      <c r="M1792" s="107">
        <v>40438</v>
      </c>
      <c r="N1792" s="106" t="s">
        <v>84</v>
      </c>
      <c r="O1792" s="106" t="s">
        <v>37</v>
      </c>
      <c r="P1792" s="107">
        <v>40438</v>
      </c>
      <c r="Q1792" s="106" t="s">
        <v>35</v>
      </c>
      <c r="R1792" s="107">
        <v>40060</v>
      </c>
      <c r="S1792" s="106" t="s">
        <v>35</v>
      </c>
      <c r="T1792" s="107">
        <v>40060</v>
      </c>
      <c r="U1792" s="106" t="s">
        <v>84</v>
      </c>
      <c r="V1792" s="106" t="s">
        <v>35</v>
      </c>
      <c r="W1792" s="107">
        <v>43228</v>
      </c>
      <c r="X1792" s="106" t="s">
        <v>84</v>
      </c>
      <c r="Y1792" s="106" t="s">
        <v>44</v>
      </c>
      <c r="Z1792" s="107">
        <v>40060</v>
      </c>
      <c r="AA1792" s="106" t="s">
        <v>86</v>
      </c>
    </row>
    <row r="1793" spans="1:27" x14ac:dyDescent="0.25">
      <c r="A1793" s="106" t="s">
        <v>5372</v>
      </c>
      <c r="B1793" s="106" t="s">
        <v>7611</v>
      </c>
      <c r="C1793" s="106" t="s">
        <v>7790</v>
      </c>
      <c r="D1793" s="106" t="s">
        <v>7791</v>
      </c>
      <c r="F1793" s="106" t="s">
        <v>7792</v>
      </c>
      <c r="G1793" s="106" t="s">
        <v>7760</v>
      </c>
      <c r="H1793" s="106" t="s">
        <v>7611</v>
      </c>
      <c r="I1793" s="106" t="s">
        <v>7793</v>
      </c>
      <c r="J1793" s="106" t="s">
        <v>116</v>
      </c>
      <c r="K1793" s="106" t="s">
        <v>84</v>
      </c>
      <c r="M1793" s="107">
        <v>40086</v>
      </c>
      <c r="N1793" s="106" t="s">
        <v>84</v>
      </c>
      <c r="O1793" s="106" t="s">
        <v>37</v>
      </c>
      <c r="P1793" s="107">
        <v>40086</v>
      </c>
      <c r="Q1793" s="106" t="s">
        <v>35</v>
      </c>
      <c r="R1793" s="107">
        <v>40058</v>
      </c>
      <c r="S1793" s="106" t="s">
        <v>35</v>
      </c>
      <c r="T1793" s="107">
        <v>40058</v>
      </c>
      <c r="U1793" s="106" t="s">
        <v>84</v>
      </c>
      <c r="V1793" s="106" t="s">
        <v>35</v>
      </c>
      <c r="W1793" s="107">
        <v>43573</v>
      </c>
      <c r="X1793" s="106" t="s">
        <v>85</v>
      </c>
      <c r="AA1793" s="106" t="s">
        <v>86</v>
      </c>
    </row>
    <row r="1794" spans="1:27" x14ac:dyDescent="0.25">
      <c r="A1794" s="106" t="s">
        <v>5372</v>
      </c>
      <c r="B1794" s="106" t="s">
        <v>7611</v>
      </c>
      <c r="C1794" s="106" t="s">
        <v>7794</v>
      </c>
      <c r="D1794" s="106" t="s">
        <v>7795</v>
      </c>
      <c r="F1794" s="106" t="s">
        <v>7796</v>
      </c>
      <c r="G1794" s="106" t="s">
        <v>7797</v>
      </c>
      <c r="H1794" s="106" t="s">
        <v>7611</v>
      </c>
      <c r="I1794" s="106" t="s">
        <v>7798</v>
      </c>
      <c r="J1794" s="106" t="s">
        <v>116</v>
      </c>
      <c r="K1794" s="106" t="s">
        <v>84</v>
      </c>
      <c r="M1794" s="107">
        <v>40217</v>
      </c>
      <c r="N1794" s="106" t="s">
        <v>84</v>
      </c>
      <c r="O1794" s="106" t="s">
        <v>39</v>
      </c>
      <c r="P1794" s="107">
        <v>40217</v>
      </c>
      <c r="Q1794" s="106" t="s">
        <v>35</v>
      </c>
      <c r="R1794" s="107">
        <v>36068</v>
      </c>
      <c r="S1794" s="106" t="s">
        <v>35</v>
      </c>
      <c r="T1794" s="107">
        <v>36068</v>
      </c>
      <c r="U1794" s="106" t="s">
        <v>85</v>
      </c>
      <c r="X1794" s="106" t="s">
        <v>84</v>
      </c>
      <c r="Y1794" s="106" t="s">
        <v>43</v>
      </c>
      <c r="Z1794" s="107">
        <v>42590</v>
      </c>
      <c r="AA1794" s="106" t="s">
        <v>86</v>
      </c>
    </row>
    <row r="1795" spans="1:27" x14ac:dyDescent="0.25">
      <c r="A1795" s="106" t="s">
        <v>5372</v>
      </c>
      <c r="B1795" s="106" t="s">
        <v>7611</v>
      </c>
      <c r="C1795" s="106" t="s">
        <v>7799</v>
      </c>
      <c r="D1795" s="106" t="s">
        <v>7800</v>
      </c>
      <c r="F1795" s="106" t="s">
        <v>7801</v>
      </c>
      <c r="G1795" s="106" t="s">
        <v>1531</v>
      </c>
      <c r="H1795" s="106" t="s">
        <v>7611</v>
      </c>
      <c r="I1795" s="106" t="s">
        <v>7802</v>
      </c>
      <c r="J1795" s="106" t="s">
        <v>105</v>
      </c>
      <c r="K1795" s="106" t="s">
        <v>84</v>
      </c>
      <c r="M1795" s="107">
        <v>40864</v>
      </c>
      <c r="N1795" s="106" t="s">
        <v>84</v>
      </c>
      <c r="O1795" s="106" t="s">
        <v>39</v>
      </c>
      <c r="P1795" s="107">
        <v>40864</v>
      </c>
      <c r="Q1795" s="106" t="s">
        <v>35</v>
      </c>
      <c r="R1795" s="107">
        <v>40864</v>
      </c>
      <c r="S1795" s="106" t="s">
        <v>35</v>
      </c>
      <c r="T1795" s="107">
        <v>40801</v>
      </c>
      <c r="U1795" s="106" t="s">
        <v>84</v>
      </c>
      <c r="V1795" s="106" t="s">
        <v>35</v>
      </c>
      <c r="W1795" s="107">
        <v>40864</v>
      </c>
      <c r="X1795" s="106" t="s">
        <v>84</v>
      </c>
      <c r="Y1795" s="106" t="s">
        <v>43</v>
      </c>
      <c r="Z1795" s="107">
        <v>40864</v>
      </c>
      <c r="AA1795" s="106" t="s">
        <v>86</v>
      </c>
    </row>
    <row r="1796" spans="1:27" x14ac:dyDescent="0.25">
      <c r="A1796" s="106" t="s">
        <v>5372</v>
      </c>
      <c r="B1796" s="106" t="s">
        <v>7611</v>
      </c>
      <c r="C1796" s="106" t="s">
        <v>7803</v>
      </c>
      <c r="D1796" s="106" t="s">
        <v>7561</v>
      </c>
      <c r="F1796" s="106" t="s">
        <v>7804</v>
      </c>
      <c r="G1796" s="106" t="s">
        <v>7677</v>
      </c>
      <c r="H1796" s="106" t="s">
        <v>7611</v>
      </c>
      <c r="I1796" s="106" t="s">
        <v>7719</v>
      </c>
      <c r="J1796" s="106" t="s">
        <v>83</v>
      </c>
      <c r="K1796" s="106" t="s">
        <v>84</v>
      </c>
      <c r="M1796" s="107">
        <v>40451</v>
      </c>
      <c r="N1796" s="106" t="s">
        <v>84</v>
      </c>
      <c r="O1796" s="106" t="s">
        <v>39</v>
      </c>
      <c r="P1796" s="107">
        <v>40451</v>
      </c>
      <c r="Q1796" s="106" t="s">
        <v>35</v>
      </c>
      <c r="R1796" s="107">
        <v>36433</v>
      </c>
      <c r="S1796" s="106" t="s">
        <v>35</v>
      </c>
      <c r="T1796" s="107">
        <v>36433</v>
      </c>
      <c r="U1796" s="106" t="s">
        <v>85</v>
      </c>
      <c r="X1796" s="106" t="s">
        <v>84</v>
      </c>
      <c r="Y1796" s="106" t="s">
        <v>42</v>
      </c>
      <c r="Z1796" s="107">
        <v>44314</v>
      </c>
      <c r="AA1796" s="106" t="s">
        <v>86</v>
      </c>
    </row>
    <row r="1797" spans="1:27" x14ac:dyDescent="0.25">
      <c r="A1797" s="106" t="s">
        <v>5372</v>
      </c>
      <c r="B1797" s="106" t="s">
        <v>7611</v>
      </c>
      <c r="C1797" s="106" t="s">
        <v>7805</v>
      </c>
      <c r="D1797" s="106" t="s">
        <v>7806</v>
      </c>
      <c r="F1797" s="106" t="s">
        <v>7807</v>
      </c>
      <c r="G1797" s="106" t="s">
        <v>7808</v>
      </c>
      <c r="H1797" s="106" t="s">
        <v>7611</v>
      </c>
      <c r="I1797" s="106" t="s">
        <v>7809</v>
      </c>
      <c r="J1797" s="106" t="s">
        <v>116</v>
      </c>
      <c r="K1797" s="106" t="s">
        <v>85</v>
      </c>
      <c r="N1797" s="106" t="s">
        <v>85</v>
      </c>
      <c r="Q1797" s="106" t="s">
        <v>35</v>
      </c>
      <c r="R1797" s="107">
        <v>41712</v>
      </c>
      <c r="S1797" s="106" t="s">
        <v>35</v>
      </c>
      <c r="T1797" s="107">
        <v>41712</v>
      </c>
      <c r="U1797" s="106" t="s">
        <v>85</v>
      </c>
      <c r="X1797" s="106" t="s">
        <v>84</v>
      </c>
      <c r="Y1797" s="106" t="s">
        <v>42</v>
      </c>
      <c r="Z1797" s="107">
        <v>42716</v>
      </c>
      <c r="AA1797" s="106" t="s">
        <v>86</v>
      </c>
    </row>
    <row r="1798" spans="1:27" x14ac:dyDescent="0.25">
      <c r="A1798" s="106" t="s">
        <v>5372</v>
      </c>
      <c r="B1798" s="106" t="s">
        <v>7611</v>
      </c>
      <c r="C1798" s="106" t="s">
        <v>7810</v>
      </c>
      <c r="D1798" s="106" t="s">
        <v>7811</v>
      </c>
      <c r="F1798" s="106" t="s">
        <v>7812</v>
      </c>
      <c r="G1798" s="106" t="s">
        <v>7808</v>
      </c>
      <c r="H1798" s="106" t="s">
        <v>7611</v>
      </c>
      <c r="I1798" s="106" t="s">
        <v>7813</v>
      </c>
      <c r="J1798" s="106" t="s">
        <v>116</v>
      </c>
      <c r="K1798" s="106" t="s">
        <v>84</v>
      </c>
      <c r="M1798" s="107">
        <v>41698</v>
      </c>
      <c r="N1798" s="106" t="s">
        <v>84</v>
      </c>
      <c r="O1798" s="106" t="s">
        <v>39</v>
      </c>
      <c r="P1798" s="107">
        <v>41698</v>
      </c>
      <c r="Q1798" s="106" t="s">
        <v>35</v>
      </c>
      <c r="R1798" s="107">
        <v>41698</v>
      </c>
      <c r="S1798" s="106" t="s">
        <v>35</v>
      </c>
      <c r="T1798" s="107">
        <v>41698</v>
      </c>
      <c r="U1798" s="106" t="s">
        <v>84</v>
      </c>
      <c r="V1798" s="106" t="s">
        <v>35</v>
      </c>
      <c r="W1798" s="107">
        <v>44004</v>
      </c>
      <c r="X1798" s="106" t="s">
        <v>84</v>
      </c>
      <c r="Y1798" s="106" t="s">
        <v>42</v>
      </c>
      <c r="Z1798" s="107">
        <v>42103</v>
      </c>
      <c r="AA1798" s="106" t="s">
        <v>86</v>
      </c>
    </row>
    <row r="1799" spans="1:27" x14ac:dyDescent="0.25">
      <c r="A1799" s="106" t="s">
        <v>5372</v>
      </c>
      <c r="B1799" s="106" t="s">
        <v>7611</v>
      </c>
      <c r="C1799" s="106" t="s">
        <v>7814</v>
      </c>
      <c r="D1799" s="106" t="s">
        <v>7815</v>
      </c>
      <c r="F1799" s="106" t="s">
        <v>7816</v>
      </c>
      <c r="G1799" s="106" t="s">
        <v>7682</v>
      </c>
      <c r="H1799" s="106" t="s">
        <v>7611</v>
      </c>
      <c r="I1799" s="106" t="s">
        <v>7683</v>
      </c>
      <c r="J1799" s="106" t="s">
        <v>116</v>
      </c>
      <c r="K1799" s="106" t="s">
        <v>84</v>
      </c>
      <c r="M1799" s="107">
        <v>40494</v>
      </c>
      <c r="N1799" s="106" t="s">
        <v>84</v>
      </c>
      <c r="O1799" s="106" t="s">
        <v>37</v>
      </c>
      <c r="P1799" s="107">
        <v>40494</v>
      </c>
      <c r="Q1799" s="106" t="s">
        <v>35</v>
      </c>
      <c r="R1799" s="107">
        <v>40492</v>
      </c>
      <c r="S1799" s="106" t="s">
        <v>35</v>
      </c>
      <c r="T1799" s="107">
        <v>40492</v>
      </c>
      <c r="U1799" s="106" t="s">
        <v>84</v>
      </c>
      <c r="V1799" s="106" t="s">
        <v>35</v>
      </c>
      <c r="W1799" s="107">
        <v>40494</v>
      </c>
      <c r="X1799" s="106" t="s">
        <v>84</v>
      </c>
      <c r="Y1799" s="106" t="s">
        <v>44</v>
      </c>
      <c r="Z1799" s="107">
        <v>41011</v>
      </c>
      <c r="AA1799" s="106" t="s">
        <v>86</v>
      </c>
    </row>
    <row r="1800" spans="1:27" x14ac:dyDescent="0.25">
      <c r="A1800" s="106" t="s">
        <v>5372</v>
      </c>
      <c r="B1800" s="106" t="s">
        <v>7611</v>
      </c>
      <c r="C1800" s="106" t="s">
        <v>7817</v>
      </c>
      <c r="D1800" s="106" t="s">
        <v>7818</v>
      </c>
      <c r="F1800" s="106" t="s">
        <v>7819</v>
      </c>
      <c r="G1800" s="106" t="s">
        <v>81</v>
      </c>
      <c r="H1800" s="106" t="s">
        <v>7611</v>
      </c>
      <c r="I1800" s="106" t="s">
        <v>7644</v>
      </c>
      <c r="J1800" s="106" t="s">
        <v>116</v>
      </c>
      <c r="K1800" s="106" t="s">
        <v>84</v>
      </c>
      <c r="M1800" s="107">
        <v>43353</v>
      </c>
      <c r="N1800" s="106" t="s">
        <v>84</v>
      </c>
      <c r="O1800" s="106" t="s">
        <v>39</v>
      </c>
      <c r="P1800" s="107">
        <v>43353</v>
      </c>
      <c r="Q1800" s="106" t="s">
        <v>35</v>
      </c>
      <c r="R1800" s="107">
        <v>41960</v>
      </c>
      <c r="S1800" s="106" t="s">
        <v>35</v>
      </c>
      <c r="T1800" s="107">
        <v>41960</v>
      </c>
      <c r="U1800" s="106" t="s">
        <v>85</v>
      </c>
      <c r="X1800" s="106" t="s">
        <v>84</v>
      </c>
      <c r="Y1800" s="106" t="s">
        <v>42</v>
      </c>
      <c r="Z1800" s="107">
        <v>44335</v>
      </c>
      <c r="AA1800" s="106" t="s">
        <v>86</v>
      </c>
    </row>
    <row r="1801" spans="1:27" x14ac:dyDescent="0.25">
      <c r="A1801" s="106" t="s">
        <v>5372</v>
      </c>
      <c r="B1801" s="106" t="s">
        <v>7611</v>
      </c>
      <c r="C1801" s="106" t="s">
        <v>7820</v>
      </c>
      <c r="D1801" s="106" t="s">
        <v>7821</v>
      </c>
      <c r="F1801" s="106" t="s">
        <v>7822</v>
      </c>
      <c r="G1801" s="106" t="s">
        <v>7823</v>
      </c>
      <c r="H1801" s="106" t="s">
        <v>7611</v>
      </c>
      <c r="I1801" s="106" t="s">
        <v>7824</v>
      </c>
      <c r="J1801" s="106" t="s">
        <v>116</v>
      </c>
      <c r="K1801" s="106" t="s">
        <v>84</v>
      </c>
      <c r="M1801" s="107">
        <v>41792</v>
      </c>
      <c r="N1801" s="106" t="s">
        <v>84</v>
      </c>
      <c r="O1801" s="106" t="s">
        <v>39</v>
      </c>
      <c r="P1801" s="107">
        <v>41792</v>
      </c>
      <c r="Q1801" s="106" t="s">
        <v>35</v>
      </c>
      <c r="R1801" s="107">
        <v>41789</v>
      </c>
      <c r="S1801" s="106" t="s">
        <v>35</v>
      </c>
      <c r="T1801" s="107">
        <v>41129</v>
      </c>
      <c r="U1801" s="106" t="s">
        <v>85</v>
      </c>
      <c r="X1801" s="106" t="s">
        <v>84</v>
      </c>
      <c r="Y1801" s="106" t="s">
        <v>42</v>
      </c>
      <c r="Z1801" s="107">
        <v>42639</v>
      </c>
      <c r="AA1801" s="106" t="s">
        <v>86</v>
      </c>
    </row>
    <row r="1802" spans="1:27" x14ac:dyDescent="0.25">
      <c r="A1802" s="106" t="s">
        <v>5372</v>
      </c>
      <c r="B1802" s="106" t="s">
        <v>7611</v>
      </c>
      <c r="C1802" s="106" t="s">
        <v>7825</v>
      </c>
      <c r="D1802" s="106" t="s">
        <v>7826</v>
      </c>
      <c r="F1802" s="106" t="s">
        <v>7827</v>
      </c>
      <c r="G1802" s="106" t="s">
        <v>7828</v>
      </c>
      <c r="H1802" s="106" t="s">
        <v>7611</v>
      </c>
      <c r="I1802" s="106" t="s">
        <v>7829</v>
      </c>
      <c r="J1802" s="106" t="s">
        <v>105</v>
      </c>
      <c r="K1802" s="106" t="s">
        <v>84</v>
      </c>
      <c r="M1802" s="107">
        <v>40086</v>
      </c>
      <c r="N1802" s="106" t="s">
        <v>84</v>
      </c>
      <c r="O1802" s="106" t="s">
        <v>39</v>
      </c>
      <c r="P1802" s="107">
        <v>40086</v>
      </c>
      <c r="Q1802" s="106" t="s">
        <v>35</v>
      </c>
      <c r="R1802" s="107">
        <v>41107</v>
      </c>
      <c r="S1802" s="106" t="s">
        <v>35</v>
      </c>
      <c r="T1802" s="107">
        <v>41107</v>
      </c>
      <c r="U1802" s="106" t="s">
        <v>84</v>
      </c>
      <c r="V1802" s="106" t="s">
        <v>35</v>
      </c>
      <c r="W1802" s="107">
        <v>41107</v>
      </c>
      <c r="X1802" s="106" t="s">
        <v>84</v>
      </c>
      <c r="Y1802" s="106" t="s">
        <v>42</v>
      </c>
      <c r="Z1802" s="107">
        <v>42999</v>
      </c>
      <c r="AA1802" s="106" t="s">
        <v>86</v>
      </c>
    </row>
    <row r="1803" spans="1:27" x14ac:dyDescent="0.25">
      <c r="A1803" s="106" t="s">
        <v>5372</v>
      </c>
      <c r="B1803" s="106" t="s">
        <v>7611</v>
      </c>
      <c r="C1803" s="106" t="s">
        <v>7830</v>
      </c>
      <c r="D1803" s="106" t="s">
        <v>7831</v>
      </c>
      <c r="F1803" s="106" t="s">
        <v>7832</v>
      </c>
      <c r="G1803" s="106" t="s">
        <v>7833</v>
      </c>
      <c r="H1803" s="106" t="s">
        <v>7611</v>
      </c>
      <c r="I1803" s="106" t="s">
        <v>7834</v>
      </c>
      <c r="J1803" s="106" t="s">
        <v>105</v>
      </c>
      <c r="K1803" s="106" t="s">
        <v>84</v>
      </c>
      <c r="M1803" s="107">
        <v>40436</v>
      </c>
      <c r="N1803" s="106" t="s">
        <v>84</v>
      </c>
      <c r="O1803" s="106" t="s">
        <v>39</v>
      </c>
      <c r="P1803" s="107">
        <v>40436</v>
      </c>
      <c r="Q1803" s="106" t="s">
        <v>35</v>
      </c>
      <c r="R1803" s="107">
        <v>40422</v>
      </c>
      <c r="S1803" s="106" t="s">
        <v>35</v>
      </c>
      <c r="T1803" s="107">
        <v>40422</v>
      </c>
      <c r="U1803" s="106" t="s">
        <v>85</v>
      </c>
      <c r="X1803" s="106" t="s">
        <v>84</v>
      </c>
      <c r="Y1803" s="106" t="s">
        <v>43</v>
      </c>
      <c r="Z1803" s="107">
        <v>41537</v>
      </c>
      <c r="AA1803" s="106" t="s">
        <v>86</v>
      </c>
    </row>
    <row r="1804" spans="1:27" x14ac:dyDescent="0.25">
      <c r="A1804" s="106" t="s">
        <v>5372</v>
      </c>
      <c r="B1804" s="106" t="s">
        <v>7611</v>
      </c>
      <c r="C1804" s="106" t="s">
        <v>7835</v>
      </c>
      <c r="D1804" s="106" t="s">
        <v>7836</v>
      </c>
      <c r="F1804" s="106" t="s">
        <v>7837</v>
      </c>
      <c r="G1804" s="106" t="s">
        <v>7760</v>
      </c>
      <c r="H1804" s="106" t="s">
        <v>7611</v>
      </c>
      <c r="I1804" s="106" t="s">
        <v>7793</v>
      </c>
      <c r="J1804" s="106" t="s">
        <v>116</v>
      </c>
      <c r="K1804" s="106" t="s">
        <v>84</v>
      </c>
      <c r="M1804" s="107">
        <v>40337</v>
      </c>
      <c r="N1804" s="106" t="s">
        <v>84</v>
      </c>
      <c r="O1804" s="106" t="s">
        <v>37</v>
      </c>
      <c r="P1804" s="107">
        <v>40337</v>
      </c>
      <c r="Q1804" s="106" t="s">
        <v>35</v>
      </c>
      <c r="R1804" s="107">
        <v>40330</v>
      </c>
      <c r="S1804" s="106" t="s">
        <v>35</v>
      </c>
      <c r="T1804" s="107">
        <v>40330</v>
      </c>
      <c r="U1804" s="106" t="s">
        <v>85</v>
      </c>
      <c r="X1804" s="106" t="s">
        <v>84</v>
      </c>
      <c r="Y1804" s="106" t="s">
        <v>44</v>
      </c>
      <c r="Z1804" s="107">
        <v>37054</v>
      </c>
      <c r="AA1804" s="106" t="s">
        <v>86</v>
      </c>
    </row>
    <row r="1805" spans="1:27" x14ac:dyDescent="0.25">
      <c r="A1805" s="106" t="s">
        <v>5372</v>
      </c>
      <c r="B1805" s="106" t="s">
        <v>7611</v>
      </c>
      <c r="C1805" s="106" t="s">
        <v>7838</v>
      </c>
      <c r="D1805" s="106" t="s">
        <v>7839</v>
      </c>
      <c r="E1805" s="106" t="s">
        <v>703</v>
      </c>
      <c r="F1805" s="106" t="s">
        <v>7840</v>
      </c>
      <c r="G1805" s="106" t="s">
        <v>7682</v>
      </c>
      <c r="H1805" s="106" t="s">
        <v>7611</v>
      </c>
      <c r="I1805" s="106" t="s">
        <v>7683</v>
      </c>
      <c r="J1805" s="106" t="s">
        <v>83</v>
      </c>
      <c r="K1805" s="106" t="s">
        <v>85</v>
      </c>
      <c r="N1805" s="106" t="s">
        <v>85</v>
      </c>
      <c r="Q1805" s="106" t="s">
        <v>35</v>
      </c>
      <c r="R1805" s="107">
        <v>36068</v>
      </c>
      <c r="S1805" s="106" t="s">
        <v>47</v>
      </c>
      <c r="T1805" s="107">
        <v>36068</v>
      </c>
      <c r="U1805" s="106" t="s">
        <v>85</v>
      </c>
      <c r="X1805" s="106" t="s">
        <v>85</v>
      </c>
      <c r="AA1805" s="106" t="s">
        <v>86</v>
      </c>
    </row>
    <row r="1806" spans="1:27" x14ac:dyDescent="0.25">
      <c r="A1806" s="106" t="s">
        <v>5372</v>
      </c>
      <c r="B1806" s="106" t="s">
        <v>7611</v>
      </c>
      <c r="C1806" s="106" t="s">
        <v>7841</v>
      </c>
      <c r="D1806" s="106" t="s">
        <v>7842</v>
      </c>
      <c r="E1806" s="106" t="s">
        <v>703</v>
      </c>
      <c r="F1806" s="106" t="s">
        <v>7843</v>
      </c>
      <c r="G1806" s="106" t="s">
        <v>7682</v>
      </c>
      <c r="H1806" s="106" t="s">
        <v>7611</v>
      </c>
      <c r="I1806" s="106" t="s">
        <v>7683</v>
      </c>
      <c r="J1806" s="106" t="s">
        <v>83</v>
      </c>
      <c r="K1806" s="106" t="s">
        <v>85</v>
      </c>
      <c r="N1806" s="106" t="s">
        <v>85</v>
      </c>
      <c r="Q1806" s="106" t="s">
        <v>35</v>
      </c>
      <c r="R1806" s="107">
        <v>36068</v>
      </c>
      <c r="S1806" s="106" t="s">
        <v>47</v>
      </c>
      <c r="T1806" s="107">
        <v>36068</v>
      </c>
      <c r="U1806" s="106" t="s">
        <v>85</v>
      </c>
      <c r="X1806" s="106" t="s">
        <v>85</v>
      </c>
      <c r="AA1806" s="106" t="s">
        <v>86</v>
      </c>
    </row>
    <row r="1807" spans="1:27" x14ac:dyDescent="0.25">
      <c r="A1807" s="106" t="s">
        <v>5372</v>
      </c>
      <c r="B1807" s="106" t="s">
        <v>7611</v>
      </c>
      <c r="C1807" s="106" t="s">
        <v>7844</v>
      </c>
      <c r="D1807" s="106" t="s">
        <v>7845</v>
      </c>
      <c r="E1807" s="106" t="s">
        <v>703</v>
      </c>
      <c r="F1807" s="106" t="s">
        <v>7846</v>
      </c>
      <c r="G1807" s="106" t="s">
        <v>7682</v>
      </c>
      <c r="H1807" s="106" t="s">
        <v>7611</v>
      </c>
      <c r="I1807" s="106" t="s">
        <v>7683</v>
      </c>
      <c r="J1807" s="106" t="s">
        <v>83</v>
      </c>
      <c r="K1807" s="106" t="s">
        <v>85</v>
      </c>
      <c r="N1807" s="106" t="s">
        <v>85</v>
      </c>
      <c r="Q1807" s="106" t="s">
        <v>35</v>
      </c>
      <c r="R1807" s="107">
        <v>36068</v>
      </c>
      <c r="S1807" s="106" t="s">
        <v>47</v>
      </c>
      <c r="T1807" s="107">
        <v>36068</v>
      </c>
      <c r="U1807" s="106" t="s">
        <v>85</v>
      </c>
      <c r="X1807" s="106" t="s">
        <v>85</v>
      </c>
      <c r="AA1807" s="106" t="s">
        <v>86</v>
      </c>
    </row>
    <row r="1808" spans="1:27" x14ac:dyDescent="0.25">
      <c r="A1808" s="106" t="s">
        <v>5372</v>
      </c>
      <c r="B1808" s="106" t="s">
        <v>7611</v>
      </c>
      <c r="C1808" s="106" t="s">
        <v>7847</v>
      </c>
      <c r="D1808" s="106" t="s">
        <v>7848</v>
      </c>
      <c r="F1808" s="106" t="s">
        <v>7849</v>
      </c>
      <c r="G1808" s="106" t="s">
        <v>7677</v>
      </c>
      <c r="H1808" s="106" t="s">
        <v>7611</v>
      </c>
      <c r="I1808" s="106" t="s">
        <v>7726</v>
      </c>
      <c r="J1808" s="106" t="s">
        <v>116</v>
      </c>
      <c r="K1808" s="106" t="s">
        <v>84</v>
      </c>
      <c r="M1808" s="107">
        <v>43090</v>
      </c>
      <c r="N1808" s="106" t="s">
        <v>84</v>
      </c>
      <c r="O1808" s="106" t="s">
        <v>39</v>
      </c>
      <c r="P1808" s="107">
        <v>43158</v>
      </c>
      <c r="Q1808" s="106" t="s">
        <v>35</v>
      </c>
      <c r="R1808" s="107">
        <v>42641</v>
      </c>
      <c r="S1808" s="106" t="s">
        <v>35</v>
      </c>
      <c r="T1808" s="107">
        <v>42641</v>
      </c>
      <c r="U1808" s="106" t="s">
        <v>85</v>
      </c>
      <c r="X1808" s="106" t="s">
        <v>84</v>
      </c>
      <c r="Y1808" s="106" t="s">
        <v>42</v>
      </c>
      <c r="Z1808" s="107">
        <v>43158</v>
      </c>
      <c r="AA1808" s="106" t="s">
        <v>86</v>
      </c>
    </row>
    <row r="1809" spans="1:27" x14ac:dyDescent="0.25">
      <c r="A1809" s="106" t="s">
        <v>5372</v>
      </c>
      <c r="B1809" s="106" t="s">
        <v>7611</v>
      </c>
      <c r="C1809" s="106" t="s">
        <v>7850</v>
      </c>
      <c r="D1809" s="106" t="s">
        <v>7851</v>
      </c>
      <c r="F1809" s="106" t="s">
        <v>7852</v>
      </c>
      <c r="G1809" s="106" t="s">
        <v>7687</v>
      </c>
      <c r="H1809" s="106" t="s">
        <v>7611</v>
      </c>
      <c r="I1809" s="106" t="s">
        <v>7688</v>
      </c>
      <c r="J1809" s="106" t="s">
        <v>116</v>
      </c>
      <c r="K1809" s="106" t="s">
        <v>84</v>
      </c>
      <c r="M1809" s="107">
        <v>41911</v>
      </c>
      <c r="N1809" s="106" t="s">
        <v>84</v>
      </c>
      <c r="O1809" s="106" t="s">
        <v>39</v>
      </c>
      <c r="P1809" s="107">
        <v>41911</v>
      </c>
      <c r="Q1809" s="106" t="s">
        <v>35</v>
      </c>
      <c r="R1809" s="107">
        <v>40725</v>
      </c>
      <c r="S1809" s="106" t="s">
        <v>35</v>
      </c>
      <c r="T1809" s="107">
        <v>40725</v>
      </c>
      <c r="U1809" s="106" t="s">
        <v>85</v>
      </c>
      <c r="X1809" s="106" t="s">
        <v>84</v>
      </c>
      <c r="Y1809" s="106" t="s">
        <v>42</v>
      </c>
      <c r="Z1809" s="107">
        <v>43140</v>
      </c>
      <c r="AA1809" s="106" t="s">
        <v>86</v>
      </c>
    </row>
    <row r="1810" spans="1:27" x14ac:dyDescent="0.25">
      <c r="A1810" s="106" t="s">
        <v>5372</v>
      </c>
      <c r="B1810" s="106" t="s">
        <v>7611</v>
      </c>
      <c r="C1810" s="106" t="s">
        <v>7853</v>
      </c>
      <c r="D1810" s="106" t="s">
        <v>7854</v>
      </c>
      <c r="F1810" s="106" t="s">
        <v>7855</v>
      </c>
      <c r="G1810" s="106" t="s">
        <v>7663</v>
      </c>
      <c r="H1810" s="106" t="s">
        <v>7611</v>
      </c>
      <c r="I1810" s="106" t="s">
        <v>7777</v>
      </c>
      <c r="J1810" s="106" t="s">
        <v>83</v>
      </c>
      <c r="K1810" s="106" t="s">
        <v>84</v>
      </c>
      <c r="M1810" s="107">
        <v>44469</v>
      </c>
      <c r="N1810" s="106" t="s">
        <v>84</v>
      </c>
      <c r="O1810" s="106" t="s">
        <v>39</v>
      </c>
      <c r="P1810" s="107">
        <v>44469</v>
      </c>
      <c r="Q1810" s="106" t="s">
        <v>35</v>
      </c>
      <c r="R1810" s="107">
        <v>43732</v>
      </c>
      <c r="S1810" s="106" t="s">
        <v>35</v>
      </c>
      <c r="T1810" s="107">
        <v>42745</v>
      </c>
      <c r="U1810" s="106" t="s">
        <v>85</v>
      </c>
      <c r="X1810" s="106" t="s">
        <v>85</v>
      </c>
      <c r="AA1810" s="106" t="s">
        <v>86</v>
      </c>
    </row>
    <row r="1811" spans="1:27" x14ac:dyDescent="0.25">
      <c r="A1811" s="106" t="s">
        <v>5372</v>
      </c>
      <c r="B1811" s="106" t="s">
        <v>7611</v>
      </c>
      <c r="C1811" s="106" t="s">
        <v>7856</v>
      </c>
      <c r="D1811" s="106" t="s">
        <v>7857</v>
      </c>
      <c r="E1811" s="106" t="s">
        <v>641</v>
      </c>
      <c r="F1811" s="106" t="s">
        <v>7858</v>
      </c>
      <c r="G1811" s="106" t="s">
        <v>7677</v>
      </c>
      <c r="H1811" s="106" t="s">
        <v>7611</v>
      </c>
      <c r="I1811" s="106" t="s">
        <v>7859</v>
      </c>
      <c r="J1811" s="106" t="s">
        <v>116</v>
      </c>
      <c r="K1811" s="106" t="s">
        <v>84</v>
      </c>
      <c r="M1811" s="107">
        <v>43003</v>
      </c>
      <c r="N1811" s="106" t="s">
        <v>84</v>
      </c>
      <c r="O1811" s="106" t="s">
        <v>39</v>
      </c>
      <c r="P1811" s="107">
        <v>43003</v>
      </c>
      <c r="Q1811" s="106" t="s">
        <v>35</v>
      </c>
      <c r="R1811" s="107">
        <v>38610</v>
      </c>
      <c r="S1811" s="106" t="s">
        <v>35</v>
      </c>
      <c r="T1811" s="107">
        <v>38610</v>
      </c>
      <c r="U1811" s="106" t="s">
        <v>84</v>
      </c>
      <c r="V1811" s="106" t="s">
        <v>35</v>
      </c>
      <c r="W1811" s="107">
        <v>43228</v>
      </c>
      <c r="X1811" s="106" t="s">
        <v>84</v>
      </c>
      <c r="Y1811" s="106" t="s">
        <v>42</v>
      </c>
      <c r="Z1811" s="107">
        <v>43003</v>
      </c>
      <c r="AA1811" s="106" t="s">
        <v>86</v>
      </c>
    </row>
    <row r="1812" spans="1:27" x14ac:dyDescent="0.25">
      <c r="A1812" s="106" t="s">
        <v>5372</v>
      </c>
      <c r="B1812" s="106" t="s">
        <v>7611</v>
      </c>
      <c r="C1812" s="106" t="s">
        <v>7860</v>
      </c>
      <c r="D1812" s="106" t="s">
        <v>7861</v>
      </c>
      <c r="F1812" s="106" t="s">
        <v>7862</v>
      </c>
      <c r="G1812" s="106" t="s">
        <v>7677</v>
      </c>
      <c r="H1812" s="106" t="s">
        <v>7611</v>
      </c>
      <c r="I1812" s="106" t="s">
        <v>7863</v>
      </c>
      <c r="J1812" s="106" t="s">
        <v>83</v>
      </c>
      <c r="K1812" s="106" t="s">
        <v>84</v>
      </c>
      <c r="M1812" s="107">
        <v>34241</v>
      </c>
      <c r="N1812" s="106" t="s">
        <v>84</v>
      </c>
      <c r="O1812" s="106" t="s">
        <v>39</v>
      </c>
      <c r="P1812" s="107">
        <v>35702</v>
      </c>
      <c r="Q1812" s="106" t="s">
        <v>35</v>
      </c>
      <c r="R1812" s="107">
        <v>35965</v>
      </c>
      <c r="S1812" s="106" t="s">
        <v>35</v>
      </c>
      <c r="T1812" s="107">
        <v>38986</v>
      </c>
      <c r="U1812" s="106" t="s">
        <v>85</v>
      </c>
      <c r="X1812" s="106" t="s">
        <v>84</v>
      </c>
      <c r="Z1812" s="107">
        <v>35704</v>
      </c>
      <c r="AA1812" s="106" t="s">
        <v>86</v>
      </c>
    </row>
    <row r="1813" spans="1:27" x14ac:dyDescent="0.25">
      <c r="A1813" s="106" t="s">
        <v>5372</v>
      </c>
      <c r="B1813" s="106" t="s">
        <v>7611</v>
      </c>
      <c r="C1813" s="106" t="s">
        <v>7864</v>
      </c>
      <c r="D1813" s="106" t="s">
        <v>7865</v>
      </c>
      <c r="F1813" s="106" t="s">
        <v>7866</v>
      </c>
      <c r="G1813" s="106" t="s">
        <v>7867</v>
      </c>
      <c r="H1813" s="106" t="s">
        <v>7611</v>
      </c>
      <c r="I1813" s="106" t="s">
        <v>7868</v>
      </c>
      <c r="J1813" s="106" t="s">
        <v>116</v>
      </c>
      <c r="K1813" s="106" t="s">
        <v>84</v>
      </c>
      <c r="M1813" s="107">
        <v>39876</v>
      </c>
      <c r="N1813" s="106" t="s">
        <v>84</v>
      </c>
      <c r="O1813" s="106" t="s">
        <v>39</v>
      </c>
      <c r="P1813" s="107">
        <v>39876</v>
      </c>
      <c r="Q1813" s="106" t="s">
        <v>35</v>
      </c>
      <c r="R1813" s="107">
        <v>36276</v>
      </c>
      <c r="S1813" s="106" t="s">
        <v>35</v>
      </c>
      <c r="T1813" s="107">
        <v>37523</v>
      </c>
      <c r="U1813" s="106" t="s">
        <v>85</v>
      </c>
      <c r="X1813" s="106" t="s">
        <v>84</v>
      </c>
      <c r="Y1813" s="106" t="s">
        <v>44</v>
      </c>
      <c r="Z1813" s="107">
        <v>37475</v>
      </c>
      <c r="AA1813" s="106" t="s">
        <v>86</v>
      </c>
    </row>
    <row r="1814" spans="1:27" x14ac:dyDescent="0.25">
      <c r="A1814" s="106" t="s">
        <v>7869</v>
      </c>
      <c r="B1814" s="106" t="s">
        <v>7870</v>
      </c>
      <c r="C1814" s="106" t="s">
        <v>7871</v>
      </c>
      <c r="D1814" s="106" t="s">
        <v>7872</v>
      </c>
      <c r="F1814" s="106" t="s">
        <v>7873</v>
      </c>
      <c r="G1814" s="106" t="s">
        <v>7874</v>
      </c>
      <c r="H1814" s="106" t="s">
        <v>7870</v>
      </c>
      <c r="I1814" s="106" t="s">
        <v>7875</v>
      </c>
      <c r="J1814" s="106" t="s">
        <v>116</v>
      </c>
      <c r="K1814" s="106" t="s">
        <v>84</v>
      </c>
      <c r="M1814" s="107">
        <v>40085</v>
      </c>
      <c r="N1814" s="106" t="s">
        <v>84</v>
      </c>
      <c r="O1814" s="106" t="s">
        <v>37</v>
      </c>
      <c r="P1814" s="107">
        <v>40085</v>
      </c>
      <c r="Q1814" s="106" t="s">
        <v>35</v>
      </c>
      <c r="R1814" s="107">
        <v>40085</v>
      </c>
      <c r="S1814" s="106" t="s">
        <v>35</v>
      </c>
      <c r="T1814" s="107">
        <v>40324</v>
      </c>
      <c r="U1814" s="106" t="s">
        <v>84</v>
      </c>
      <c r="V1814" s="106" t="s">
        <v>35</v>
      </c>
      <c r="W1814" s="107">
        <v>40451</v>
      </c>
      <c r="X1814" s="106" t="s">
        <v>84</v>
      </c>
      <c r="Y1814" s="106" t="s">
        <v>44</v>
      </c>
      <c r="Z1814" s="107">
        <v>42206</v>
      </c>
      <c r="AA1814" s="106" t="s">
        <v>86</v>
      </c>
    </row>
    <row r="1815" spans="1:27" x14ac:dyDescent="0.25">
      <c r="A1815" s="106" t="s">
        <v>7869</v>
      </c>
      <c r="B1815" s="106" t="s">
        <v>7870</v>
      </c>
      <c r="C1815" s="106" t="s">
        <v>7876</v>
      </c>
      <c r="D1815" s="106" t="s">
        <v>7877</v>
      </c>
      <c r="F1815" s="106" t="s">
        <v>7878</v>
      </c>
      <c r="G1815" s="106" t="s">
        <v>7879</v>
      </c>
      <c r="H1815" s="106" t="s">
        <v>7870</v>
      </c>
      <c r="I1815" s="106" t="s">
        <v>7880</v>
      </c>
      <c r="J1815" s="106" t="s">
        <v>105</v>
      </c>
      <c r="K1815" s="106" t="s">
        <v>84</v>
      </c>
      <c r="M1815" s="107">
        <v>39223</v>
      </c>
      <c r="N1815" s="106" t="s">
        <v>84</v>
      </c>
      <c r="O1815" s="106" t="s">
        <v>37</v>
      </c>
      <c r="P1815" s="107">
        <v>39223</v>
      </c>
      <c r="Q1815" s="106" t="s">
        <v>35</v>
      </c>
      <c r="R1815" s="107">
        <v>36189</v>
      </c>
      <c r="S1815" s="106" t="s">
        <v>35</v>
      </c>
      <c r="T1815" s="107">
        <v>36189</v>
      </c>
      <c r="U1815" s="106" t="s">
        <v>84</v>
      </c>
      <c r="V1815" s="106" t="s">
        <v>35</v>
      </c>
      <c r="W1815" s="107">
        <v>36189</v>
      </c>
      <c r="X1815" s="106" t="s">
        <v>84</v>
      </c>
      <c r="Z1815" s="107">
        <v>36189</v>
      </c>
      <c r="AA1815" s="106" t="s">
        <v>86</v>
      </c>
    </row>
    <row r="1816" spans="1:27" x14ac:dyDescent="0.25">
      <c r="A1816" s="106" t="s">
        <v>7869</v>
      </c>
      <c r="B1816" s="106" t="s">
        <v>7870</v>
      </c>
      <c r="C1816" s="106" t="s">
        <v>7881</v>
      </c>
      <c r="D1816" s="106" t="s">
        <v>7882</v>
      </c>
      <c r="F1816" s="106" t="s">
        <v>7883</v>
      </c>
      <c r="G1816" s="106" t="s">
        <v>7884</v>
      </c>
      <c r="H1816" s="106" t="s">
        <v>7870</v>
      </c>
      <c r="I1816" s="106" t="s">
        <v>7885</v>
      </c>
      <c r="J1816" s="106" t="s">
        <v>83</v>
      </c>
      <c r="K1816" s="106" t="s">
        <v>84</v>
      </c>
      <c r="M1816" s="107">
        <v>35879</v>
      </c>
      <c r="N1816" s="106" t="s">
        <v>84</v>
      </c>
      <c r="P1816" s="107">
        <v>36313</v>
      </c>
      <c r="Q1816" s="106" t="s">
        <v>35</v>
      </c>
      <c r="R1816" s="107">
        <v>36427</v>
      </c>
      <c r="S1816" s="106" t="s">
        <v>35</v>
      </c>
      <c r="T1816" s="107">
        <v>36427</v>
      </c>
      <c r="U1816" s="106" t="s">
        <v>84</v>
      </c>
      <c r="V1816" s="106" t="s">
        <v>35</v>
      </c>
      <c r="W1816" s="107">
        <v>43720</v>
      </c>
      <c r="X1816" s="106" t="s">
        <v>84</v>
      </c>
      <c r="Y1816" s="106" t="s">
        <v>43</v>
      </c>
      <c r="Z1816" s="107">
        <v>36313</v>
      </c>
      <c r="AA1816" s="106" t="s">
        <v>86</v>
      </c>
    </row>
    <row r="1817" spans="1:27" x14ac:dyDescent="0.25">
      <c r="A1817" s="106" t="s">
        <v>7869</v>
      </c>
      <c r="B1817" s="106" t="s">
        <v>7870</v>
      </c>
      <c r="C1817" s="106" t="s">
        <v>7886</v>
      </c>
      <c r="D1817" s="106" t="s">
        <v>7887</v>
      </c>
      <c r="F1817" s="106" t="s">
        <v>7888</v>
      </c>
      <c r="G1817" s="106" t="s">
        <v>3729</v>
      </c>
      <c r="H1817" s="106" t="s">
        <v>7870</v>
      </c>
      <c r="I1817" s="106" t="s">
        <v>7889</v>
      </c>
      <c r="J1817" s="106" t="s">
        <v>105</v>
      </c>
      <c r="K1817" s="106" t="s">
        <v>85</v>
      </c>
      <c r="N1817" s="106" t="s">
        <v>85</v>
      </c>
      <c r="Q1817" s="106" t="s">
        <v>350</v>
      </c>
      <c r="R1817" s="107">
        <v>44244</v>
      </c>
      <c r="S1817" s="106" t="s">
        <v>350</v>
      </c>
      <c r="T1817" s="107">
        <v>44244</v>
      </c>
      <c r="U1817" s="106" t="s">
        <v>85</v>
      </c>
      <c r="X1817" s="106" t="s">
        <v>85</v>
      </c>
      <c r="AA1817" s="106" t="s">
        <v>86</v>
      </c>
    </row>
    <row r="1818" spans="1:27" x14ac:dyDescent="0.25">
      <c r="A1818" s="106" t="s">
        <v>7869</v>
      </c>
      <c r="B1818" s="106" t="s">
        <v>7870</v>
      </c>
      <c r="C1818" s="106" t="s">
        <v>7890</v>
      </c>
      <c r="D1818" s="106" t="s">
        <v>7891</v>
      </c>
      <c r="F1818" s="106" t="s">
        <v>7892</v>
      </c>
      <c r="G1818" s="106" t="s">
        <v>283</v>
      </c>
      <c r="H1818" s="106" t="s">
        <v>7870</v>
      </c>
      <c r="I1818" s="106" t="s">
        <v>7893</v>
      </c>
      <c r="J1818" s="106" t="s">
        <v>83</v>
      </c>
      <c r="K1818" s="106" t="s">
        <v>84</v>
      </c>
      <c r="M1818" s="107">
        <v>39162</v>
      </c>
      <c r="N1818" s="106" t="s">
        <v>84</v>
      </c>
      <c r="O1818" s="106" t="s">
        <v>37</v>
      </c>
      <c r="P1818" s="107">
        <v>39162</v>
      </c>
      <c r="Q1818" s="106" t="s">
        <v>35</v>
      </c>
      <c r="R1818" s="107">
        <v>39162</v>
      </c>
      <c r="S1818" s="106" t="s">
        <v>35</v>
      </c>
      <c r="T1818" s="107">
        <v>39601</v>
      </c>
      <c r="U1818" s="106" t="s">
        <v>85</v>
      </c>
      <c r="X1818" s="106" t="s">
        <v>84</v>
      </c>
      <c r="Y1818" s="106" t="s">
        <v>36</v>
      </c>
      <c r="Z1818" s="107">
        <v>42200</v>
      </c>
      <c r="AA1818" s="106" t="s">
        <v>86</v>
      </c>
    </row>
    <row r="1819" spans="1:27" x14ac:dyDescent="0.25">
      <c r="A1819" s="106" t="s">
        <v>7869</v>
      </c>
      <c r="B1819" s="106" t="s">
        <v>7870</v>
      </c>
      <c r="C1819" s="106" t="s">
        <v>7894</v>
      </c>
      <c r="D1819" s="106" t="s">
        <v>7895</v>
      </c>
      <c r="F1819" s="106" t="s">
        <v>7896</v>
      </c>
      <c r="G1819" s="106" t="s">
        <v>7897</v>
      </c>
      <c r="H1819" s="106" t="s">
        <v>7870</v>
      </c>
      <c r="I1819" s="106" t="s">
        <v>7898</v>
      </c>
      <c r="K1819" s="106" t="s">
        <v>85</v>
      </c>
      <c r="N1819" s="106" t="s">
        <v>84</v>
      </c>
      <c r="O1819" s="106" t="s">
        <v>39</v>
      </c>
      <c r="P1819" s="107">
        <v>42158</v>
      </c>
      <c r="Q1819" s="106" t="s">
        <v>35</v>
      </c>
      <c r="R1819" s="107">
        <v>41149</v>
      </c>
      <c r="S1819" s="106" t="s">
        <v>35</v>
      </c>
      <c r="T1819" s="107">
        <v>41176</v>
      </c>
      <c r="U1819" s="106" t="s">
        <v>84</v>
      </c>
      <c r="V1819" s="106" t="s">
        <v>35</v>
      </c>
      <c r="W1819" s="107">
        <v>43238</v>
      </c>
      <c r="X1819" s="106" t="s">
        <v>84</v>
      </c>
      <c r="Y1819" s="106" t="s">
        <v>42</v>
      </c>
      <c r="Z1819" s="107">
        <v>42230</v>
      </c>
      <c r="AA1819" s="106" t="s">
        <v>86</v>
      </c>
    </row>
    <row r="1820" spans="1:27" x14ac:dyDescent="0.25">
      <c r="A1820" s="106" t="s">
        <v>7869</v>
      </c>
      <c r="B1820" s="106" t="s">
        <v>7870</v>
      </c>
      <c r="C1820" s="106" t="s">
        <v>7899</v>
      </c>
      <c r="D1820" s="106" t="s">
        <v>7900</v>
      </c>
      <c r="F1820" s="106" t="s">
        <v>7901</v>
      </c>
      <c r="G1820" s="106" t="s">
        <v>7902</v>
      </c>
      <c r="H1820" s="106" t="s">
        <v>7870</v>
      </c>
      <c r="I1820" s="106" t="s">
        <v>7903</v>
      </c>
      <c r="J1820" s="106" t="s">
        <v>105</v>
      </c>
      <c r="K1820" s="106" t="s">
        <v>85</v>
      </c>
      <c r="N1820" s="106" t="s">
        <v>84</v>
      </c>
      <c r="O1820" s="106" t="s">
        <v>39</v>
      </c>
      <c r="P1820" s="107">
        <v>41530</v>
      </c>
      <c r="Q1820" s="106" t="s">
        <v>35</v>
      </c>
      <c r="R1820" s="107">
        <v>41530</v>
      </c>
      <c r="S1820" s="106" t="s">
        <v>35</v>
      </c>
      <c r="T1820" s="107">
        <v>42083</v>
      </c>
      <c r="U1820" s="106" t="s">
        <v>85</v>
      </c>
      <c r="X1820" s="106" t="s">
        <v>85</v>
      </c>
      <c r="AA1820" s="106" t="s">
        <v>86</v>
      </c>
    </row>
    <row r="1821" spans="1:27" x14ac:dyDescent="0.25">
      <c r="A1821" s="106" t="s">
        <v>7869</v>
      </c>
      <c r="B1821" s="106" t="s">
        <v>7870</v>
      </c>
      <c r="C1821" s="106" t="s">
        <v>7904</v>
      </c>
      <c r="D1821" s="106" t="s">
        <v>7905</v>
      </c>
      <c r="F1821" s="106" t="s">
        <v>7906</v>
      </c>
      <c r="G1821" s="106" t="s">
        <v>7907</v>
      </c>
      <c r="H1821" s="106" t="s">
        <v>7870</v>
      </c>
      <c r="I1821" s="106" t="s">
        <v>7908</v>
      </c>
      <c r="J1821" s="106" t="s">
        <v>116</v>
      </c>
      <c r="K1821" s="106" t="s">
        <v>84</v>
      </c>
      <c r="M1821" s="107">
        <v>40633</v>
      </c>
      <c r="N1821" s="106" t="s">
        <v>84</v>
      </c>
      <c r="O1821" s="106" t="s">
        <v>37</v>
      </c>
      <c r="P1821" s="107">
        <v>40633</v>
      </c>
      <c r="Q1821" s="106" t="s">
        <v>35</v>
      </c>
      <c r="R1821" s="107">
        <v>40633</v>
      </c>
      <c r="S1821" s="106" t="s">
        <v>35</v>
      </c>
      <c r="T1821" s="107">
        <v>40784</v>
      </c>
      <c r="U1821" s="106" t="s">
        <v>84</v>
      </c>
      <c r="V1821" s="106" t="s">
        <v>35</v>
      </c>
      <c r="W1821" s="107">
        <v>43223</v>
      </c>
      <c r="X1821" s="106" t="s">
        <v>84</v>
      </c>
      <c r="Y1821" s="106" t="s">
        <v>44</v>
      </c>
      <c r="Z1821" s="107">
        <v>42206</v>
      </c>
      <c r="AA1821" s="106" t="s">
        <v>86</v>
      </c>
    </row>
    <row r="1822" spans="1:27" x14ac:dyDescent="0.25">
      <c r="A1822" s="106" t="s">
        <v>7869</v>
      </c>
      <c r="B1822" s="106" t="s">
        <v>7870</v>
      </c>
      <c r="C1822" s="106" t="s">
        <v>7909</v>
      </c>
      <c r="D1822" s="106" t="s">
        <v>7910</v>
      </c>
      <c r="F1822" s="106" t="s">
        <v>7911</v>
      </c>
      <c r="G1822" s="106" t="s">
        <v>7912</v>
      </c>
      <c r="H1822" s="106" t="s">
        <v>7870</v>
      </c>
      <c r="I1822" s="106" t="s">
        <v>7913</v>
      </c>
      <c r="J1822" s="106" t="s">
        <v>116</v>
      </c>
      <c r="K1822" s="106" t="s">
        <v>84</v>
      </c>
      <c r="M1822" s="107">
        <v>40085</v>
      </c>
      <c r="N1822" s="106" t="s">
        <v>84</v>
      </c>
      <c r="O1822" s="106" t="s">
        <v>39</v>
      </c>
      <c r="P1822" s="107">
        <v>40085</v>
      </c>
      <c r="Q1822" s="106" t="s">
        <v>35</v>
      </c>
      <c r="R1822" s="107">
        <v>40085</v>
      </c>
      <c r="S1822" s="106" t="s">
        <v>35</v>
      </c>
      <c r="T1822" s="107">
        <v>40324</v>
      </c>
      <c r="U1822" s="106" t="s">
        <v>84</v>
      </c>
      <c r="V1822" s="106" t="s">
        <v>35</v>
      </c>
      <c r="W1822" s="107">
        <v>40451</v>
      </c>
      <c r="X1822" s="106" t="s">
        <v>84</v>
      </c>
      <c r="Y1822" s="106" t="s">
        <v>44</v>
      </c>
      <c r="Z1822" s="107">
        <v>35570</v>
      </c>
      <c r="AA1822" s="106" t="s">
        <v>86</v>
      </c>
    </row>
    <row r="1823" spans="1:27" x14ac:dyDescent="0.25">
      <c r="A1823" s="106" t="s">
        <v>7869</v>
      </c>
      <c r="B1823" s="106" t="s">
        <v>7870</v>
      </c>
      <c r="C1823" s="106" t="s">
        <v>7914</v>
      </c>
      <c r="D1823" s="106" t="s">
        <v>7915</v>
      </c>
      <c r="F1823" s="106" t="s">
        <v>7916</v>
      </c>
      <c r="G1823" s="106" t="s">
        <v>7917</v>
      </c>
      <c r="H1823" s="106" t="s">
        <v>7870</v>
      </c>
      <c r="I1823" s="106" t="s">
        <v>7918</v>
      </c>
      <c r="K1823" s="106" t="s">
        <v>85</v>
      </c>
      <c r="N1823" s="106" t="s">
        <v>84</v>
      </c>
      <c r="O1823" s="106" t="s">
        <v>39</v>
      </c>
      <c r="P1823" s="107">
        <v>42026</v>
      </c>
      <c r="Q1823" s="106" t="s">
        <v>35</v>
      </c>
      <c r="R1823" s="107">
        <v>41912</v>
      </c>
      <c r="S1823" s="106" t="s">
        <v>35</v>
      </c>
      <c r="T1823" s="107">
        <v>41176</v>
      </c>
      <c r="U1823" s="106" t="s">
        <v>85</v>
      </c>
      <c r="X1823" s="106" t="s">
        <v>84</v>
      </c>
      <c r="Y1823" s="106" t="s">
        <v>36</v>
      </c>
      <c r="Z1823" s="107">
        <v>42229</v>
      </c>
      <c r="AA1823" s="106" t="s">
        <v>86</v>
      </c>
    </row>
    <row r="1824" spans="1:27" x14ac:dyDescent="0.25">
      <c r="A1824" s="106" t="s">
        <v>7869</v>
      </c>
      <c r="B1824" s="106" t="s">
        <v>7870</v>
      </c>
      <c r="C1824" s="106" t="s">
        <v>7919</v>
      </c>
      <c r="D1824" s="106" t="s">
        <v>7920</v>
      </c>
      <c r="F1824" s="106" t="s">
        <v>7921</v>
      </c>
      <c r="G1824" s="106" t="s">
        <v>7922</v>
      </c>
      <c r="H1824" s="106" t="s">
        <v>7870</v>
      </c>
      <c r="I1824" s="106" t="s">
        <v>7923</v>
      </c>
      <c r="J1824" s="106" t="s">
        <v>83</v>
      </c>
      <c r="K1824" s="106" t="s">
        <v>85</v>
      </c>
      <c r="N1824" s="106" t="s">
        <v>85</v>
      </c>
      <c r="Q1824" s="106" t="s">
        <v>35</v>
      </c>
      <c r="R1824" s="107">
        <v>38064</v>
      </c>
      <c r="S1824" s="106" t="s">
        <v>35</v>
      </c>
      <c r="T1824" s="107">
        <v>37791</v>
      </c>
      <c r="U1824" s="106" t="s">
        <v>85</v>
      </c>
      <c r="X1824" s="106" t="s">
        <v>85</v>
      </c>
      <c r="AA1824" s="106" t="s">
        <v>86</v>
      </c>
    </row>
    <row r="1825" spans="1:27" x14ac:dyDescent="0.25">
      <c r="A1825" s="106" t="s">
        <v>7869</v>
      </c>
      <c r="B1825" s="106" t="s">
        <v>7870</v>
      </c>
      <c r="C1825" s="106" t="s">
        <v>7924</v>
      </c>
      <c r="D1825" s="106" t="s">
        <v>3227</v>
      </c>
      <c r="F1825" s="106" t="s">
        <v>7925</v>
      </c>
      <c r="G1825" s="106" t="s">
        <v>7926</v>
      </c>
      <c r="H1825" s="106" t="s">
        <v>7870</v>
      </c>
      <c r="I1825" s="106" t="s">
        <v>7927</v>
      </c>
      <c r="J1825" s="106" t="s">
        <v>105</v>
      </c>
      <c r="K1825" s="106" t="s">
        <v>85</v>
      </c>
      <c r="N1825" s="106" t="s">
        <v>84</v>
      </c>
      <c r="O1825" s="106" t="s">
        <v>37</v>
      </c>
      <c r="P1825" s="107">
        <v>41149</v>
      </c>
      <c r="Q1825" s="106" t="s">
        <v>35</v>
      </c>
      <c r="R1825" s="107">
        <v>40633</v>
      </c>
      <c r="S1825" s="106" t="s">
        <v>35</v>
      </c>
      <c r="T1825" s="107">
        <v>40784</v>
      </c>
      <c r="U1825" s="106" t="s">
        <v>84</v>
      </c>
      <c r="V1825" s="106" t="s">
        <v>35</v>
      </c>
      <c r="W1825" s="107">
        <v>43223</v>
      </c>
      <c r="X1825" s="106" t="s">
        <v>84</v>
      </c>
      <c r="Y1825" s="106" t="s">
        <v>36</v>
      </c>
      <c r="Z1825" s="107">
        <v>42250</v>
      </c>
      <c r="AA1825" s="106" t="s">
        <v>86</v>
      </c>
    </row>
    <row r="1826" spans="1:27" x14ac:dyDescent="0.25">
      <c r="A1826" s="106" t="s">
        <v>7869</v>
      </c>
      <c r="B1826" s="106" t="s">
        <v>7870</v>
      </c>
      <c r="C1826" s="106" t="s">
        <v>7928</v>
      </c>
      <c r="D1826" s="106" t="s">
        <v>7929</v>
      </c>
      <c r="F1826" s="106" t="s">
        <v>7930</v>
      </c>
      <c r="G1826" s="106" t="s">
        <v>7931</v>
      </c>
      <c r="H1826" s="106" t="s">
        <v>7870</v>
      </c>
      <c r="I1826" s="106" t="s">
        <v>7932</v>
      </c>
      <c r="J1826" s="106" t="s">
        <v>116</v>
      </c>
      <c r="K1826" s="106" t="s">
        <v>84</v>
      </c>
      <c r="M1826" s="107">
        <v>37775</v>
      </c>
      <c r="N1826" s="106" t="s">
        <v>84</v>
      </c>
      <c r="O1826" s="106" t="s">
        <v>39</v>
      </c>
      <c r="P1826" s="107">
        <v>37784</v>
      </c>
      <c r="Q1826" s="106" t="s">
        <v>35</v>
      </c>
      <c r="R1826" s="107">
        <v>40085</v>
      </c>
      <c r="S1826" s="106" t="s">
        <v>35</v>
      </c>
      <c r="T1826" s="107">
        <v>40324</v>
      </c>
      <c r="U1826" s="106" t="s">
        <v>84</v>
      </c>
      <c r="V1826" s="106" t="s">
        <v>35</v>
      </c>
      <c r="W1826" s="107">
        <v>43238</v>
      </c>
      <c r="X1826" s="106" t="s">
        <v>84</v>
      </c>
      <c r="Y1826" s="106" t="s">
        <v>43</v>
      </c>
      <c r="Z1826" s="107">
        <v>38791</v>
      </c>
      <c r="AA1826" s="106" t="s">
        <v>86</v>
      </c>
    </row>
    <row r="1827" spans="1:27" x14ac:dyDescent="0.25">
      <c r="A1827" s="106" t="s">
        <v>7869</v>
      </c>
      <c r="B1827" s="106" t="s">
        <v>7870</v>
      </c>
      <c r="C1827" s="106" t="s">
        <v>7933</v>
      </c>
      <c r="D1827" s="106" t="s">
        <v>7934</v>
      </c>
      <c r="E1827" s="106" t="s">
        <v>703</v>
      </c>
      <c r="F1827" s="106" t="s">
        <v>7935</v>
      </c>
      <c r="G1827" s="106" t="s">
        <v>7936</v>
      </c>
      <c r="H1827" s="106" t="s">
        <v>7870</v>
      </c>
      <c r="I1827" s="106" t="s">
        <v>7937</v>
      </c>
      <c r="J1827" s="106" t="s">
        <v>83</v>
      </c>
      <c r="K1827" s="106" t="s">
        <v>84</v>
      </c>
      <c r="M1827" s="107">
        <v>38805</v>
      </c>
      <c r="N1827" s="106" t="s">
        <v>84</v>
      </c>
      <c r="O1827" s="106" t="s">
        <v>39</v>
      </c>
      <c r="P1827" s="107">
        <v>38805</v>
      </c>
      <c r="Q1827" s="106" t="s">
        <v>35</v>
      </c>
      <c r="R1827" s="107">
        <v>37435</v>
      </c>
      <c r="S1827" s="106" t="s">
        <v>35</v>
      </c>
      <c r="T1827" s="107">
        <v>37425</v>
      </c>
      <c r="U1827" s="106" t="s">
        <v>85</v>
      </c>
      <c r="X1827" s="106" t="s">
        <v>85</v>
      </c>
      <c r="AA1827" s="106" t="s">
        <v>86</v>
      </c>
    </row>
    <row r="1828" spans="1:27" x14ac:dyDescent="0.25">
      <c r="A1828" s="106" t="s">
        <v>7869</v>
      </c>
      <c r="B1828" s="106" t="s">
        <v>7870</v>
      </c>
      <c r="C1828" s="106" t="s">
        <v>7938</v>
      </c>
      <c r="D1828" s="106" t="s">
        <v>7939</v>
      </c>
      <c r="F1828" s="106" t="s">
        <v>7940</v>
      </c>
      <c r="G1828" s="106" t="s">
        <v>7941</v>
      </c>
      <c r="H1828" s="106" t="s">
        <v>7870</v>
      </c>
      <c r="I1828" s="106" t="s">
        <v>7942</v>
      </c>
      <c r="J1828" s="106" t="s">
        <v>105</v>
      </c>
      <c r="K1828" s="106" t="s">
        <v>85</v>
      </c>
      <c r="N1828" s="106" t="s">
        <v>85</v>
      </c>
      <c r="U1828" s="106" t="s">
        <v>85</v>
      </c>
      <c r="X1828" s="106" t="s">
        <v>85</v>
      </c>
      <c r="AA1828" s="106" t="s">
        <v>86</v>
      </c>
    </row>
    <row r="1829" spans="1:27" x14ac:dyDescent="0.25">
      <c r="A1829" s="106" t="s">
        <v>7869</v>
      </c>
      <c r="B1829" s="106" t="s">
        <v>7870</v>
      </c>
      <c r="C1829" s="106" t="s">
        <v>7943</v>
      </c>
      <c r="D1829" s="106" t="s">
        <v>7944</v>
      </c>
      <c r="F1829" s="106" t="s">
        <v>7945</v>
      </c>
      <c r="G1829" s="106" t="s">
        <v>7946</v>
      </c>
      <c r="H1829" s="106" t="s">
        <v>7870</v>
      </c>
      <c r="I1829" s="106" t="s">
        <v>7947</v>
      </c>
      <c r="J1829" s="106" t="s">
        <v>105</v>
      </c>
      <c r="K1829" s="106" t="s">
        <v>85</v>
      </c>
      <c r="N1829" s="106" t="s">
        <v>84</v>
      </c>
      <c r="O1829" s="106" t="s">
        <v>39</v>
      </c>
      <c r="P1829" s="107">
        <v>42263</v>
      </c>
      <c r="Q1829" s="106" t="s">
        <v>35</v>
      </c>
      <c r="R1829" s="107">
        <v>41149</v>
      </c>
      <c r="S1829" s="106" t="s">
        <v>35</v>
      </c>
      <c r="T1829" s="107">
        <v>40784</v>
      </c>
      <c r="U1829" s="106" t="s">
        <v>85</v>
      </c>
      <c r="X1829" s="106" t="s">
        <v>84</v>
      </c>
      <c r="Y1829" s="106" t="s">
        <v>36</v>
      </c>
      <c r="Z1829" s="107">
        <v>42263</v>
      </c>
      <c r="AA1829" s="106" t="s">
        <v>86</v>
      </c>
    </row>
    <row r="1830" spans="1:27" x14ac:dyDescent="0.25">
      <c r="A1830" s="106" t="s">
        <v>7869</v>
      </c>
      <c r="B1830" s="106" t="s">
        <v>7870</v>
      </c>
      <c r="C1830" s="106" t="s">
        <v>7948</v>
      </c>
      <c r="D1830" s="106" t="s">
        <v>6828</v>
      </c>
      <c r="F1830" s="106" t="s">
        <v>7949</v>
      </c>
      <c r="G1830" s="106" t="s">
        <v>7950</v>
      </c>
      <c r="H1830" s="106" t="s">
        <v>7870</v>
      </c>
      <c r="I1830" s="106" t="s">
        <v>7951</v>
      </c>
      <c r="J1830" s="106" t="s">
        <v>83</v>
      </c>
      <c r="K1830" s="106" t="s">
        <v>84</v>
      </c>
      <c r="M1830" s="107">
        <v>44011</v>
      </c>
      <c r="N1830" s="106" t="s">
        <v>84</v>
      </c>
      <c r="O1830" s="106" t="s">
        <v>39</v>
      </c>
      <c r="P1830" s="107">
        <v>44011</v>
      </c>
      <c r="Q1830" s="106" t="s">
        <v>35</v>
      </c>
      <c r="R1830" s="107">
        <v>38224</v>
      </c>
      <c r="S1830" s="106" t="s">
        <v>35</v>
      </c>
      <c r="T1830" s="107">
        <v>38509</v>
      </c>
      <c r="U1830" s="106" t="s">
        <v>85</v>
      </c>
      <c r="X1830" s="106" t="s">
        <v>85</v>
      </c>
      <c r="AA1830" s="106" t="s">
        <v>86</v>
      </c>
    </row>
    <row r="1831" spans="1:27" x14ac:dyDescent="0.25">
      <c r="A1831" s="106" t="s">
        <v>7869</v>
      </c>
      <c r="B1831" s="106" t="s">
        <v>7870</v>
      </c>
      <c r="C1831" s="106" t="s">
        <v>7952</v>
      </c>
      <c r="D1831" s="106" t="s">
        <v>7953</v>
      </c>
      <c r="F1831" s="106" t="s">
        <v>7954</v>
      </c>
      <c r="G1831" s="106" t="s">
        <v>1416</v>
      </c>
      <c r="H1831" s="106" t="s">
        <v>7870</v>
      </c>
      <c r="I1831" s="106" t="s">
        <v>7955</v>
      </c>
      <c r="J1831" s="106" t="s">
        <v>83</v>
      </c>
      <c r="K1831" s="106" t="s">
        <v>84</v>
      </c>
      <c r="M1831" s="107">
        <v>42333</v>
      </c>
      <c r="N1831" s="106" t="s">
        <v>84</v>
      </c>
      <c r="O1831" s="106" t="s">
        <v>37</v>
      </c>
      <c r="P1831" s="107">
        <v>42333</v>
      </c>
      <c r="Q1831" s="106" t="s">
        <v>35</v>
      </c>
      <c r="R1831" s="107">
        <v>36503</v>
      </c>
      <c r="S1831" s="106" t="s">
        <v>35</v>
      </c>
      <c r="T1831" s="107">
        <v>36503</v>
      </c>
      <c r="U1831" s="106" t="s">
        <v>84</v>
      </c>
      <c r="V1831" s="106" t="s">
        <v>35</v>
      </c>
      <c r="W1831" s="107">
        <v>42333</v>
      </c>
      <c r="X1831" s="106" t="s">
        <v>84</v>
      </c>
      <c r="Y1831" s="106" t="s">
        <v>42</v>
      </c>
      <c r="Z1831" s="107">
        <v>42333</v>
      </c>
      <c r="AA1831" s="106" t="s">
        <v>86</v>
      </c>
    </row>
    <row r="1832" spans="1:27" x14ac:dyDescent="0.25">
      <c r="A1832" s="106" t="s">
        <v>7869</v>
      </c>
      <c r="B1832" s="106" t="s">
        <v>7870</v>
      </c>
      <c r="C1832" s="106" t="s">
        <v>7956</v>
      </c>
      <c r="D1832" s="106" t="s">
        <v>7957</v>
      </c>
      <c r="F1832" s="106" t="s">
        <v>7958</v>
      </c>
      <c r="G1832" s="106" t="s">
        <v>7959</v>
      </c>
      <c r="H1832" s="106" t="s">
        <v>7870</v>
      </c>
      <c r="I1832" s="106" t="s">
        <v>7960</v>
      </c>
      <c r="J1832" s="106" t="s">
        <v>116</v>
      </c>
      <c r="K1832" s="106" t="s">
        <v>84</v>
      </c>
      <c r="M1832" s="107">
        <v>40085</v>
      </c>
      <c r="N1832" s="106" t="s">
        <v>84</v>
      </c>
      <c r="O1832" s="106" t="s">
        <v>37</v>
      </c>
      <c r="P1832" s="107">
        <v>40085</v>
      </c>
      <c r="Q1832" s="106" t="s">
        <v>35</v>
      </c>
      <c r="R1832" s="107">
        <v>40085</v>
      </c>
      <c r="S1832" s="106" t="s">
        <v>35</v>
      </c>
      <c r="T1832" s="107">
        <v>41515</v>
      </c>
      <c r="U1832" s="106" t="s">
        <v>84</v>
      </c>
      <c r="V1832" s="106" t="s">
        <v>35</v>
      </c>
      <c r="W1832" s="107">
        <v>40451</v>
      </c>
      <c r="X1832" s="106" t="s">
        <v>84</v>
      </c>
      <c r="Z1832" s="107">
        <v>34668</v>
      </c>
      <c r="AA1832" s="106" t="s">
        <v>86</v>
      </c>
    </row>
    <row r="1833" spans="1:27" x14ac:dyDescent="0.25">
      <c r="A1833" s="106" t="s">
        <v>7869</v>
      </c>
      <c r="B1833" s="106" t="s">
        <v>7870</v>
      </c>
      <c r="C1833" s="106" t="s">
        <v>7961</v>
      </c>
      <c r="D1833" s="106" t="s">
        <v>1156</v>
      </c>
      <c r="F1833" s="106" t="s">
        <v>7962</v>
      </c>
      <c r="G1833" s="106" t="s">
        <v>7963</v>
      </c>
      <c r="H1833" s="106" t="s">
        <v>7870</v>
      </c>
      <c r="I1833" s="106" t="s">
        <v>7964</v>
      </c>
      <c r="J1833" s="106" t="s">
        <v>83</v>
      </c>
      <c r="K1833" s="106" t="s">
        <v>84</v>
      </c>
      <c r="M1833" s="107">
        <v>38140</v>
      </c>
      <c r="N1833" s="106" t="s">
        <v>84</v>
      </c>
      <c r="O1833" s="106" t="s">
        <v>39</v>
      </c>
      <c r="P1833" s="107">
        <v>44781</v>
      </c>
      <c r="Q1833" s="106" t="s">
        <v>35</v>
      </c>
      <c r="R1833" s="107">
        <v>38610</v>
      </c>
      <c r="S1833" s="106" t="s">
        <v>35</v>
      </c>
      <c r="T1833" s="107">
        <v>38992</v>
      </c>
      <c r="U1833" s="106" t="s">
        <v>85</v>
      </c>
      <c r="X1833" s="106" t="s">
        <v>85</v>
      </c>
      <c r="AA1833" s="106" t="s">
        <v>86</v>
      </c>
    </row>
    <row r="1834" spans="1:27" x14ac:dyDescent="0.25">
      <c r="A1834" s="106" t="s">
        <v>7869</v>
      </c>
      <c r="B1834" s="106" t="s">
        <v>7870</v>
      </c>
      <c r="C1834" s="106" t="s">
        <v>7965</v>
      </c>
      <c r="D1834" s="106" t="s">
        <v>7966</v>
      </c>
      <c r="F1834" s="106" t="s">
        <v>7967</v>
      </c>
      <c r="G1834" s="106" t="s">
        <v>7902</v>
      </c>
      <c r="H1834" s="106" t="s">
        <v>7870</v>
      </c>
      <c r="I1834" s="106" t="s">
        <v>7968</v>
      </c>
      <c r="K1834" s="106" t="s">
        <v>85</v>
      </c>
      <c r="N1834" s="106" t="s">
        <v>84</v>
      </c>
      <c r="O1834" s="106" t="s">
        <v>39</v>
      </c>
      <c r="P1834" s="107">
        <v>42879</v>
      </c>
      <c r="Q1834" s="106" t="s">
        <v>35</v>
      </c>
      <c r="R1834" s="107">
        <v>42879</v>
      </c>
      <c r="S1834" s="106" t="s">
        <v>35</v>
      </c>
      <c r="T1834" s="107">
        <v>44102</v>
      </c>
      <c r="U1834" s="106" t="s">
        <v>85</v>
      </c>
      <c r="X1834" s="106" t="s">
        <v>85</v>
      </c>
      <c r="AA1834" s="106" t="s">
        <v>86</v>
      </c>
    </row>
    <row r="1835" spans="1:27" x14ac:dyDescent="0.25">
      <c r="A1835" s="106" t="s">
        <v>7869</v>
      </c>
      <c r="B1835" s="106" t="s">
        <v>7870</v>
      </c>
      <c r="C1835" s="106" t="s">
        <v>7969</v>
      </c>
      <c r="D1835" s="106" t="s">
        <v>7970</v>
      </c>
      <c r="F1835" s="106" t="s">
        <v>7971</v>
      </c>
      <c r="G1835" s="106" t="s">
        <v>7972</v>
      </c>
      <c r="H1835" s="106" t="s">
        <v>7870</v>
      </c>
      <c r="I1835" s="106" t="s">
        <v>7973</v>
      </c>
      <c r="J1835" s="106" t="s">
        <v>83</v>
      </c>
      <c r="K1835" s="106" t="s">
        <v>84</v>
      </c>
      <c r="M1835" s="107">
        <v>35325</v>
      </c>
      <c r="N1835" s="106" t="s">
        <v>84</v>
      </c>
      <c r="P1835" s="107">
        <v>35325</v>
      </c>
      <c r="Q1835" s="106" t="s">
        <v>35</v>
      </c>
      <c r="R1835" s="107">
        <v>35325</v>
      </c>
      <c r="S1835" s="106" t="s">
        <v>35</v>
      </c>
      <c r="T1835" s="107">
        <v>35325</v>
      </c>
      <c r="U1835" s="106" t="s">
        <v>84</v>
      </c>
      <c r="V1835" s="106" t="s">
        <v>35</v>
      </c>
      <c r="W1835" s="107">
        <v>35325</v>
      </c>
      <c r="X1835" s="106" t="s">
        <v>84</v>
      </c>
      <c r="Z1835" s="107">
        <v>35325</v>
      </c>
      <c r="AA1835" s="106" t="s">
        <v>86</v>
      </c>
    </row>
    <row r="1836" spans="1:27" x14ac:dyDescent="0.25">
      <c r="A1836" s="106" t="s">
        <v>7869</v>
      </c>
      <c r="B1836" s="106" t="s">
        <v>7870</v>
      </c>
      <c r="C1836" s="106" t="s">
        <v>7974</v>
      </c>
      <c r="D1836" s="106" t="s">
        <v>7975</v>
      </c>
      <c r="F1836" s="106" t="s">
        <v>7976</v>
      </c>
      <c r="G1836" s="106" t="s">
        <v>7907</v>
      </c>
      <c r="H1836" s="106" t="s">
        <v>7870</v>
      </c>
      <c r="I1836" s="106" t="s">
        <v>7977</v>
      </c>
      <c r="J1836" s="106" t="s">
        <v>83</v>
      </c>
      <c r="K1836" s="106" t="s">
        <v>84</v>
      </c>
      <c r="M1836" s="107">
        <v>44886</v>
      </c>
      <c r="N1836" s="106" t="s">
        <v>84</v>
      </c>
      <c r="O1836" s="106" t="s">
        <v>39</v>
      </c>
      <c r="P1836" s="107">
        <v>45194</v>
      </c>
      <c r="Q1836" s="106" t="s">
        <v>35</v>
      </c>
      <c r="R1836" s="107">
        <v>38211</v>
      </c>
      <c r="S1836" s="106" t="s">
        <v>35</v>
      </c>
      <c r="T1836" s="107">
        <v>37785</v>
      </c>
      <c r="U1836" s="106" t="s">
        <v>85</v>
      </c>
      <c r="X1836" s="106" t="s">
        <v>85</v>
      </c>
      <c r="AA1836" s="106" t="s">
        <v>86</v>
      </c>
    </row>
    <row r="1837" spans="1:27" x14ac:dyDescent="0.25">
      <c r="A1837" s="106" t="s">
        <v>7869</v>
      </c>
      <c r="B1837" s="106" t="s">
        <v>7870</v>
      </c>
      <c r="C1837" s="106" t="s">
        <v>7978</v>
      </c>
      <c r="D1837" s="106" t="s">
        <v>789</v>
      </c>
      <c r="F1837" s="106" t="s">
        <v>7979</v>
      </c>
      <c r="G1837" s="106" t="s">
        <v>7980</v>
      </c>
      <c r="H1837" s="106" t="s">
        <v>7870</v>
      </c>
      <c r="I1837" s="106" t="s">
        <v>7981</v>
      </c>
      <c r="J1837" s="106" t="s">
        <v>83</v>
      </c>
      <c r="K1837" s="106" t="s">
        <v>84</v>
      </c>
      <c r="M1837" s="107">
        <v>41502</v>
      </c>
      <c r="N1837" s="106" t="s">
        <v>84</v>
      </c>
      <c r="O1837" s="106" t="s">
        <v>39</v>
      </c>
      <c r="P1837" s="107">
        <v>42683</v>
      </c>
      <c r="Q1837" s="106" t="s">
        <v>35</v>
      </c>
      <c r="R1837" s="107">
        <v>38324</v>
      </c>
      <c r="S1837" s="106" t="s">
        <v>35</v>
      </c>
      <c r="T1837" s="107">
        <v>37880</v>
      </c>
      <c r="U1837" s="106" t="s">
        <v>84</v>
      </c>
      <c r="V1837" s="106" t="s">
        <v>35</v>
      </c>
      <c r="W1837" s="107">
        <v>43139</v>
      </c>
      <c r="X1837" s="106" t="s">
        <v>85</v>
      </c>
      <c r="AA1837" s="106" t="s">
        <v>86</v>
      </c>
    </row>
    <row r="1838" spans="1:27" x14ac:dyDescent="0.25">
      <c r="A1838" s="106" t="s">
        <v>7869</v>
      </c>
      <c r="B1838" s="106" t="s">
        <v>7870</v>
      </c>
      <c r="C1838" s="106" t="s">
        <v>7982</v>
      </c>
      <c r="D1838" s="106" t="s">
        <v>7983</v>
      </c>
      <c r="F1838" s="106" t="s">
        <v>7984</v>
      </c>
      <c r="G1838" s="106" t="s">
        <v>7985</v>
      </c>
      <c r="H1838" s="106" t="s">
        <v>7870</v>
      </c>
      <c r="I1838" s="106" t="s">
        <v>7986</v>
      </c>
      <c r="J1838" s="106" t="s">
        <v>105</v>
      </c>
      <c r="K1838" s="106" t="s">
        <v>84</v>
      </c>
      <c r="M1838" s="107">
        <v>40338</v>
      </c>
      <c r="N1838" s="106" t="s">
        <v>84</v>
      </c>
      <c r="O1838" s="106" t="s">
        <v>39</v>
      </c>
      <c r="P1838" s="107">
        <v>40338</v>
      </c>
      <c r="Q1838" s="106" t="s">
        <v>35</v>
      </c>
      <c r="R1838" s="107">
        <v>40338</v>
      </c>
      <c r="S1838" s="106" t="s">
        <v>35</v>
      </c>
      <c r="T1838" s="107">
        <v>41176</v>
      </c>
      <c r="U1838" s="106" t="s">
        <v>84</v>
      </c>
      <c r="V1838" s="106" t="s">
        <v>35</v>
      </c>
      <c r="W1838" s="107">
        <v>43242</v>
      </c>
      <c r="X1838" s="106" t="s">
        <v>84</v>
      </c>
      <c r="Y1838" s="106" t="s">
        <v>36</v>
      </c>
      <c r="Z1838" s="107">
        <v>42249</v>
      </c>
      <c r="AA1838" s="106" t="s">
        <v>86</v>
      </c>
    </row>
    <row r="1839" spans="1:27" x14ac:dyDescent="0.25">
      <c r="A1839" s="106" t="s">
        <v>7869</v>
      </c>
      <c r="B1839" s="106" t="s">
        <v>7870</v>
      </c>
      <c r="C1839" s="106" t="s">
        <v>7987</v>
      </c>
      <c r="D1839" s="106" t="s">
        <v>7988</v>
      </c>
      <c r="F1839" s="106" t="s">
        <v>7989</v>
      </c>
      <c r="G1839" s="106" t="s">
        <v>7990</v>
      </c>
      <c r="H1839" s="106" t="s">
        <v>7870</v>
      </c>
      <c r="I1839" s="106" t="s">
        <v>7991</v>
      </c>
      <c r="J1839" s="106" t="s">
        <v>116</v>
      </c>
      <c r="K1839" s="106" t="s">
        <v>84</v>
      </c>
      <c r="M1839" s="107">
        <v>35429</v>
      </c>
      <c r="N1839" s="106" t="s">
        <v>84</v>
      </c>
      <c r="O1839" s="106" t="s">
        <v>39</v>
      </c>
      <c r="P1839" s="107">
        <v>39994</v>
      </c>
      <c r="Q1839" s="106" t="s">
        <v>35</v>
      </c>
      <c r="R1839" s="107">
        <v>39994</v>
      </c>
      <c r="S1839" s="106" t="s">
        <v>35</v>
      </c>
      <c r="T1839" s="107">
        <v>39960</v>
      </c>
      <c r="U1839" s="106" t="s">
        <v>84</v>
      </c>
      <c r="V1839" s="106" t="s">
        <v>35</v>
      </c>
      <c r="W1839" s="107">
        <v>40451</v>
      </c>
      <c r="X1839" s="106" t="s">
        <v>84</v>
      </c>
      <c r="Y1839" s="106" t="s">
        <v>44</v>
      </c>
      <c r="Z1839" s="107">
        <v>39223</v>
      </c>
      <c r="AA1839" s="106" t="s">
        <v>86</v>
      </c>
    </row>
    <row r="1840" spans="1:27" x14ac:dyDescent="0.25">
      <c r="A1840" s="106" t="s">
        <v>7869</v>
      </c>
      <c r="B1840" s="106" t="s">
        <v>7870</v>
      </c>
      <c r="C1840" s="106" t="s">
        <v>7992</v>
      </c>
      <c r="D1840" s="106" t="s">
        <v>7993</v>
      </c>
      <c r="F1840" s="106" t="s">
        <v>7994</v>
      </c>
      <c r="G1840" s="106" t="s">
        <v>7995</v>
      </c>
      <c r="H1840" s="106" t="s">
        <v>7870</v>
      </c>
      <c r="I1840" s="106" t="s">
        <v>7996</v>
      </c>
      <c r="J1840" s="106" t="s">
        <v>83</v>
      </c>
      <c r="K1840" s="106" t="s">
        <v>85</v>
      </c>
      <c r="N1840" s="106" t="s">
        <v>85</v>
      </c>
      <c r="Q1840" s="106" t="s">
        <v>35</v>
      </c>
      <c r="R1840" s="107">
        <v>37162</v>
      </c>
      <c r="S1840" s="106" t="s">
        <v>35</v>
      </c>
      <c r="T1840" s="107">
        <v>37328</v>
      </c>
      <c r="U1840" s="106" t="s">
        <v>85</v>
      </c>
      <c r="X1840" s="106" t="s">
        <v>85</v>
      </c>
      <c r="AA1840" s="106" t="s">
        <v>86</v>
      </c>
    </row>
    <row r="1841" spans="1:27" x14ac:dyDescent="0.25">
      <c r="A1841" s="106" t="s">
        <v>7869</v>
      </c>
      <c r="B1841" s="106" t="s">
        <v>7870</v>
      </c>
      <c r="C1841" s="106" t="s">
        <v>7997</v>
      </c>
      <c r="D1841" s="106" t="s">
        <v>7993</v>
      </c>
      <c r="F1841" s="106" t="s">
        <v>7998</v>
      </c>
      <c r="G1841" s="106" t="s">
        <v>7995</v>
      </c>
      <c r="H1841" s="106" t="s">
        <v>7870</v>
      </c>
      <c r="I1841" s="106" t="s">
        <v>7996</v>
      </c>
      <c r="J1841" s="106" t="s">
        <v>83</v>
      </c>
      <c r="K1841" s="106" t="s">
        <v>85</v>
      </c>
      <c r="N1841" s="106" t="s">
        <v>85</v>
      </c>
      <c r="Q1841" s="106" t="s">
        <v>35</v>
      </c>
      <c r="R1841" s="107">
        <v>37298</v>
      </c>
      <c r="S1841" s="106" t="s">
        <v>35</v>
      </c>
      <c r="T1841" s="107">
        <v>37396</v>
      </c>
      <c r="U1841" s="106" t="s">
        <v>85</v>
      </c>
      <c r="X1841" s="106" t="s">
        <v>85</v>
      </c>
      <c r="AA1841" s="106" t="s">
        <v>86</v>
      </c>
    </row>
    <row r="1842" spans="1:27" x14ac:dyDescent="0.25">
      <c r="A1842" s="106" t="s">
        <v>7869</v>
      </c>
      <c r="B1842" s="106" t="s">
        <v>7870</v>
      </c>
      <c r="C1842" s="106" t="s">
        <v>7999</v>
      </c>
      <c r="D1842" s="106" t="s">
        <v>8000</v>
      </c>
      <c r="F1842" s="106" t="s">
        <v>8001</v>
      </c>
      <c r="G1842" s="106" t="s">
        <v>3234</v>
      </c>
      <c r="H1842" s="106" t="s">
        <v>7870</v>
      </c>
      <c r="I1842" s="106" t="s">
        <v>8002</v>
      </c>
      <c r="J1842" s="106" t="s">
        <v>105</v>
      </c>
      <c r="K1842" s="106" t="s">
        <v>85</v>
      </c>
      <c r="N1842" s="106" t="s">
        <v>85</v>
      </c>
      <c r="U1842" s="106" t="s">
        <v>85</v>
      </c>
      <c r="X1842" s="106" t="s">
        <v>85</v>
      </c>
      <c r="AA1842" s="106" t="s">
        <v>86</v>
      </c>
    </row>
    <row r="1843" spans="1:27" x14ac:dyDescent="0.25">
      <c r="A1843" s="106" t="s">
        <v>7869</v>
      </c>
      <c r="B1843" s="106" t="s">
        <v>7870</v>
      </c>
      <c r="C1843" s="106" t="s">
        <v>8003</v>
      </c>
      <c r="D1843" s="106" t="s">
        <v>8004</v>
      </c>
      <c r="F1843" s="106" t="s">
        <v>8005</v>
      </c>
      <c r="G1843" s="106" t="s">
        <v>5377</v>
      </c>
      <c r="H1843" s="106" t="s">
        <v>7870</v>
      </c>
      <c r="I1843" s="106" t="s">
        <v>8006</v>
      </c>
      <c r="J1843" s="106" t="s">
        <v>105</v>
      </c>
      <c r="K1843" s="106" t="s">
        <v>85</v>
      </c>
      <c r="N1843" s="106" t="s">
        <v>84</v>
      </c>
      <c r="O1843" s="106" t="s">
        <v>39</v>
      </c>
      <c r="P1843" s="107">
        <v>42018</v>
      </c>
      <c r="Q1843" s="106" t="s">
        <v>35</v>
      </c>
      <c r="R1843" s="107">
        <v>41537</v>
      </c>
      <c r="S1843" s="106" t="s">
        <v>35</v>
      </c>
      <c r="T1843" s="107">
        <v>42083</v>
      </c>
      <c r="U1843" s="106" t="s">
        <v>85</v>
      </c>
      <c r="X1843" s="106" t="s">
        <v>84</v>
      </c>
      <c r="Y1843" s="106" t="s">
        <v>42</v>
      </c>
      <c r="Z1843" s="107">
        <v>42230</v>
      </c>
      <c r="AA1843" s="106" t="s">
        <v>86</v>
      </c>
    </row>
    <row r="1844" spans="1:27" x14ac:dyDescent="0.25">
      <c r="A1844" s="106" t="s">
        <v>7869</v>
      </c>
      <c r="B1844" s="106" t="s">
        <v>7870</v>
      </c>
      <c r="C1844" s="106" t="s">
        <v>8007</v>
      </c>
      <c r="D1844" s="106" t="s">
        <v>8008</v>
      </c>
      <c r="F1844" s="106" t="s">
        <v>8009</v>
      </c>
      <c r="G1844" s="106" t="s">
        <v>8010</v>
      </c>
      <c r="H1844" s="106" t="s">
        <v>7870</v>
      </c>
      <c r="I1844" s="106" t="s">
        <v>8011</v>
      </c>
      <c r="J1844" s="106" t="s">
        <v>105</v>
      </c>
      <c r="K1844" s="106" t="s">
        <v>85</v>
      </c>
      <c r="N1844" s="106" t="s">
        <v>84</v>
      </c>
      <c r="O1844" s="106" t="s">
        <v>39</v>
      </c>
      <c r="P1844" s="107">
        <v>41397</v>
      </c>
      <c r="Q1844" s="106" t="s">
        <v>35</v>
      </c>
      <c r="R1844" s="107">
        <v>41704</v>
      </c>
      <c r="S1844" s="106" t="s">
        <v>35</v>
      </c>
      <c r="T1844" s="107">
        <v>41740</v>
      </c>
      <c r="U1844" s="106" t="s">
        <v>85</v>
      </c>
      <c r="X1844" s="106" t="s">
        <v>84</v>
      </c>
      <c r="Y1844" s="106" t="s">
        <v>42</v>
      </c>
      <c r="Z1844" s="107">
        <v>42277</v>
      </c>
      <c r="AA1844" s="106" t="s">
        <v>86</v>
      </c>
    </row>
    <row r="1845" spans="1:27" x14ac:dyDescent="0.25">
      <c r="A1845" s="106" t="s">
        <v>7869</v>
      </c>
      <c r="B1845" s="106" t="s">
        <v>7870</v>
      </c>
      <c r="C1845" s="106" t="s">
        <v>8012</v>
      </c>
      <c r="D1845" s="106" t="s">
        <v>8013</v>
      </c>
      <c r="F1845" s="106" t="s">
        <v>8014</v>
      </c>
      <c r="G1845" s="106" t="s">
        <v>207</v>
      </c>
      <c r="H1845" s="106" t="s">
        <v>7870</v>
      </c>
      <c r="I1845" s="106" t="s">
        <v>8015</v>
      </c>
      <c r="K1845" s="106" t="s">
        <v>85</v>
      </c>
      <c r="N1845" s="106" t="s">
        <v>85</v>
      </c>
      <c r="S1845" s="106" t="s">
        <v>35</v>
      </c>
      <c r="T1845" s="107">
        <v>45194</v>
      </c>
      <c r="U1845" s="106" t="s">
        <v>85</v>
      </c>
      <c r="X1845" s="106" t="s">
        <v>85</v>
      </c>
      <c r="AA1845" s="106" t="s">
        <v>86</v>
      </c>
    </row>
    <row r="1846" spans="1:27" x14ac:dyDescent="0.25">
      <c r="A1846" s="106" t="s">
        <v>7869</v>
      </c>
      <c r="B1846" s="106" t="s">
        <v>7870</v>
      </c>
      <c r="C1846" s="106" t="s">
        <v>8016</v>
      </c>
      <c r="D1846" s="106" t="s">
        <v>8017</v>
      </c>
      <c r="F1846" s="106" t="s">
        <v>8018</v>
      </c>
      <c r="G1846" s="106" t="s">
        <v>8019</v>
      </c>
      <c r="H1846" s="106" t="s">
        <v>7870</v>
      </c>
      <c r="I1846" s="106" t="s">
        <v>8020</v>
      </c>
      <c r="J1846" s="106" t="s">
        <v>83</v>
      </c>
      <c r="K1846" s="106" t="s">
        <v>84</v>
      </c>
      <c r="M1846" s="107">
        <v>38980</v>
      </c>
      <c r="N1846" s="106" t="s">
        <v>84</v>
      </c>
      <c r="O1846" s="106" t="s">
        <v>39</v>
      </c>
      <c r="P1846" s="107">
        <v>39056</v>
      </c>
      <c r="Q1846" s="106" t="s">
        <v>35</v>
      </c>
      <c r="R1846" s="107">
        <v>36294</v>
      </c>
      <c r="S1846" s="106" t="s">
        <v>35</v>
      </c>
      <c r="T1846" s="107">
        <v>36294</v>
      </c>
      <c r="U1846" s="106" t="s">
        <v>84</v>
      </c>
      <c r="V1846" s="106" t="s">
        <v>35</v>
      </c>
      <c r="W1846" s="107">
        <v>39057</v>
      </c>
      <c r="X1846" s="106" t="s">
        <v>84</v>
      </c>
      <c r="Y1846" s="106" t="s">
        <v>44</v>
      </c>
      <c r="Z1846" s="107">
        <v>39057</v>
      </c>
      <c r="AA1846" s="106" t="s">
        <v>86</v>
      </c>
    </row>
    <row r="1847" spans="1:27" x14ac:dyDescent="0.25">
      <c r="A1847" s="106" t="s">
        <v>7869</v>
      </c>
      <c r="B1847" s="106" t="s">
        <v>7870</v>
      </c>
      <c r="C1847" s="106" t="s">
        <v>8021</v>
      </c>
      <c r="D1847" s="106" t="s">
        <v>8022</v>
      </c>
      <c r="F1847" s="106" t="s">
        <v>8023</v>
      </c>
      <c r="G1847" s="106" t="s">
        <v>8024</v>
      </c>
      <c r="H1847" s="106" t="s">
        <v>7870</v>
      </c>
      <c r="I1847" s="106" t="s">
        <v>8025</v>
      </c>
      <c r="J1847" s="106" t="s">
        <v>83</v>
      </c>
      <c r="K1847" s="106" t="s">
        <v>84</v>
      </c>
      <c r="M1847" s="107">
        <v>35430</v>
      </c>
      <c r="N1847" s="106" t="s">
        <v>84</v>
      </c>
      <c r="P1847" s="107">
        <v>35430</v>
      </c>
      <c r="Q1847" s="106" t="s">
        <v>35</v>
      </c>
      <c r="R1847" s="107">
        <v>36427</v>
      </c>
      <c r="S1847" s="106" t="s">
        <v>35</v>
      </c>
      <c r="T1847" s="107">
        <v>36427</v>
      </c>
      <c r="U1847" s="106" t="s">
        <v>84</v>
      </c>
      <c r="V1847" s="106" t="s">
        <v>35</v>
      </c>
      <c r="W1847" s="107">
        <v>43242</v>
      </c>
      <c r="X1847" s="106" t="s">
        <v>85</v>
      </c>
      <c r="AA1847" s="106" t="s">
        <v>86</v>
      </c>
    </row>
    <row r="1848" spans="1:27" x14ac:dyDescent="0.25">
      <c r="A1848" s="106" t="s">
        <v>7869</v>
      </c>
      <c r="B1848" s="106" t="s">
        <v>7870</v>
      </c>
      <c r="C1848" s="106" t="s">
        <v>8026</v>
      </c>
      <c r="D1848" s="106" t="s">
        <v>8027</v>
      </c>
      <c r="F1848" s="106" t="s">
        <v>8028</v>
      </c>
      <c r="G1848" s="106" t="s">
        <v>8029</v>
      </c>
      <c r="H1848" s="106" t="s">
        <v>7870</v>
      </c>
      <c r="I1848" s="106" t="s">
        <v>8030</v>
      </c>
      <c r="J1848" s="106" t="s">
        <v>83</v>
      </c>
      <c r="K1848" s="106" t="s">
        <v>85</v>
      </c>
      <c r="N1848" s="106" t="s">
        <v>84</v>
      </c>
      <c r="O1848" s="106" t="s">
        <v>39</v>
      </c>
      <c r="P1848" s="107">
        <v>42640</v>
      </c>
      <c r="Q1848" s="106" t="s">
        <v>35</v>
      </c>
      <c r="R1848" s="107">
        <v>37666</v>
      </c>
      <c r="S1848" s="106" t="s">
        <v>35</v>
      </c>
      <c r="T1848" s="107">
        <v>37666</v>
      </c>
      <c r="U1848" s="106" t="s">
        <v>85</v>
      </c>
      <c r="X1848" s="106" t="s">
        <v>85</v>
      </c>
      <c r="AA1848" s="106" t="s">
        <v>86</v>
      </c>
    </row>
    <row r="1849" spans="1:27" x14ac:dyDescent="0.25">
      <c r="A1849" s="106" t="s">
        <v>7869</v>
      </c>
      <c r="B1849" s="106" t="s">
        <v>7870</v>
      </c>
      <c r="C1849" s="106" t="s">
        <v>8031</v>
      </c>
      <c r="D1849" s="106" t="s">
        <v>8032</v>
      </c>
      <c r="F1849" s="106" t="s">
        <v>8033</v>
      </c>
      <c r="G1849" s="106" t="s">
        <v>7917</v>
      </c>
      <c r="H1849" s="106" t="s">
        <v>7870</v>
      </c>
      <c r="I1849" s="106" t="s">
        <v>7918</v>
      </c>
      <c r="J1849" s="106" t="s">
        <v>105</v>
      </c>
      <c r="K1849" s="106" t="s">
        <v>85</v>
      </c>
      <c r="N1849" s="106" t="s">
        <v>84</v>
      </c>
      <c r="O1849" s="106" t="s">
        <v>39</v>
      </c>
      <c r="P1849" s="107">
        <v>41726</v>
      </c>
      <c r="Q1849" s="106" t="s">
        <v>35</v>
      </c>
      <c r="R1849" s="107">
        <v>41542</v>
      </c>
      <c r="S1849" s="106" t="s">
        <v>35</v>
      </c>
      <c r="T1849" s="107">
        <v>41740</v>
      </c>
      <c r="U1849" s="106" t="s">
        <v>85</v>
      </c>
      <c r="X1849" s="106" t="s">
        <v>84</v>
      </c>
      <c r="Y1849" s="106" t="s">
        <v>42</v>
      </c>
      <c r="Z1849" s="107">
        <v>42229</v>
      </c>
      <c r="AA1849" s="106" t="s">
        <v>86</v>
      </c>
    </row>
    <row r="1850" spans="1:27" x14ac:dyDescent="0.25">
      <c r="A1850" s="106" t="s">
        <v>7869</v>
      </c>
      <c r="B1850" s="106" t="s">
        <v>7870</v>
      </c>
      <c r="C1850" s="106" t="s">
        <v>8034</v>
      </c>
      <c r="D1850" s="106" t="s">
        <v>8035</v>
      </c>
      <c r="F1850" s="106" t="s">
        <v>8036</v>
      </c>
      <c r="G1850" s="106" t="s">
        <v>1416</v>
      </c>
      <c r="H1850" s="106" t="s">
        <v>7870</v>
      </c>
      <c r="I1850" s="106" t="s">
        <v>7955</v>
      </c>
      <c r="J1850" s="106" t="s">
        <v>83</v>
      </c>
      <c r="K1850" s="106" t="s">
        <v>84</v>
      </c>
      <c r="M1850" s="107">
        <v>36433</v>
      </c>
      <c r="N1850" s="106" t="s">
        <v>84</v>
      </c>
      <c r="P1850" s="107">
        <v>37495</v>
      </c>
      <c r="Q1850" s="106" t="s">
        <v>35</v>
      </c>
      <c r="R1850" s="107">
        <v>37238</v>
      </c>
      <c r="S1850" s="106" t="s">
        <v>35</v>
      </c>
      <c r="T1850" s="107">
        <v>36433</v>
      </c>
      <c r="U1850" s="106" t="s">
        <v>84</v>
      </c>
      <c r="V1850" s="106" t="s">
        <v>35</v>
      </c>
      <c r="W1850" s="107">
        <v>43139</v>
      </c>
      <c r="X1850" s="106" t="s">
        <v>85</v>
      </c>
      <c r="AA1850" s="106" t="s">
        <v>86</v>
      </c>
    </row>
    <row r="1851" spans="1:27" x14ac:dyDescent="0.25">
      <c r="A1851" s="106" t="s">
        <v>7869</v>
      </c>
      <c r="B1851" s="106" t="s">
        <v>7870</v>
      </c>
      <c r="C1851" s="106" t="s">
        <v>8037</v>
      </c>
      <c r="D1851" s="106" t="s">
        <v>8038</v>
      </c>
      <c r="F1851" s="106" t="s">
        <v>8039</v>
      </c>
      <c r="G1851" s="106" t="s">
        <v>8040</v>
      </c>
      <c r="H1851" s="106" t="s">
        <v>7870</v>
      </c>
      <c r="I1851" s="106" t="s">
        <v>8041</v>
      </c>
      <c r="J1851" s="106" t="s">
        <v>116</v>
      </c>
      <c r="K1851" s="106" t="s">
        <v>84</v>
      </c>
      <c r="M1851" s="107">
        <v>40085</v>
      </c>
      <c r="N1851" s="106" t="s">
        <v>84</v>
      </c>
      <c r="O1851" s="106" t="s">
        <v>39</v>
      </c>
      <c r="P1851" s="107">
        <v>40085</v>
      </c>
      <c r="Q1851" s="106" t="s">
        <v>35</v>
      </c>
      <c r="R1851" s="107">
        <v>40085</v>
      </c>
      <c r="S1851" s="106" t="s">
        <v>35</v>
      </c>
      <c r="T1851" s="107">
        <v>40324</v>
      </c>
      <c r="U1851" s="106" t="s">
        <v>84</v>
      </c>
      <c r="V1851" s="106" t="s">
        <v>35</v>
      </c>
      <c r="W1851" s="107">
        <v>40451</v>
      </c>
      <c r="X1851" s="106" t="s">
        <v>84</v>
      </c>
      <c r="Y1851" s="106" t="s">
        <v>42</v>
      </c>
      <c r="Z1851" s="107">
        <v>42207</v>
      </c>
      <c r="AA1851" s="106" t="s">
        <v>86</v>
      </c>
    </row>
    <row r="1852" spans="1:27" x14ac:dyDescent="0.25">
      <c r="A1852" s="106" t="s">
        <v>7869</v>
      </c>
      <c r="B1852" s="106" t="s">
        <v>7870</v>
      </c>
      <c r="C1852" s="106" t="s">
        <v>8042</v>
      </c>
      <c r="D1852" s="106" t="s">
        <v>8043</v>
      </c>
      <c r="E1852" s="106" t="s">
        <v>1862</v>
      </c>
      <c r="F1852" s="106" t="s">
        <v>8044</v>
      </c>
      <c r="G1852" s="106" t="s">
        <v>8045</v>
      </c>
      <c r="H1852" s="106" t="s">
        <v>7870</v>
      </c>
      <c r="I1852" s="106" t="s">
        <v>8046</v>
      </c>
      <c r="J1852" s="106" t="s">
        <v>83</v>
      </c>
      <c r="K1852" s="106" t="s">
        <v>85</v>
      </c>
      <c r="N1852" s="106" t="s">
        <v>85</v>
      </c>
      <c r="Q1852" s="106" t="s">
        <v>35</v>
      </c>
      <c r="R1852" s="107">
        <v>39994</v>
      </c>
      <c r="U1852" s="106" t="s">
        <v>85</v>
      </c>
      <c r="X1852" s="106" t="s">
        <v>85</v>
      </c>
      <c r="AA1852" s="106" t="s">
        <v>86</v>
      </c>
    </row>
    <row r="1853" spans="1:27" x14ac:dyDescent="0.25">
      <c r="A1853" s="106" t="s">
        <v>7869</v>
      </c>
      <c r="B1853" s="106" t="s">
        <v>7870</v>
      </c>
      <c r="C1853" s="106" t="s">
        <v>8047</v>
      </c>
      <c r="D1853" s="106" t="s">
        <v>8048</v>
      </c>
      <c r="F1853" s="106" t="s">
        <v>8049</v>
      </c>
      <c r="G1853" s="106" t="s">
        <v>2582</v>
      </c>
      <c r="H1853" s="106" t="s">
        <v>7870</v>
      </c>
      <c r="I1853" s="106" t="s">
        <v>8050</v>
      </c>
      <c r="J1853" s="106" t="s">
        <v>83</v>
      </c>
      <c r="K1853" s="106" t="s">
        <v>85</v>
      </c>
      <c r="N1853" s="106" t="s">
        <v>84</v>
      </c>
      <c r="O1853" s="106" t="s">
        <v>39</v>
      </c>
      <c r="P1853" s="107">
        <v>44455</v>
      </c>
      <c r="Q1853" s="106" t="s">
        <v>35</v>
      </c>
      <c r="R1853" s="107">
        <v>37754</v>
      </c>
      <c r="S1853" s="106" t="s">
        <v>35</v>
      </c>
      <c r="T1853" s="107">
        <v>37391</v>
      </c>
      <c r="U1853" s="106" t="s">
        <v>84</v>
      </c>
      <c r="V1853" s="106" t="s">
        <v>35</v>
      </c>
      <c r="W1853" s="107">
        <v>44461</v>
      </c>
      <c r="X1853" s="106" t="s">
        <v>85</v>
      </c>
      <c r="AA1853" s="106" t="s">
        <v>86</v>
      </c>
    </row>
    <row r="1854" spans="1:27" x14ac:dyDescent="0.25">
      <c r="A1854" s="106" t="s">
        <v>7869</v>
      </c>
      <c r="B1854" s="106" t="s">
        <v>7870</v>
      </c>
      <c r="C1854" s="106" t="s">
        <v>8051</v>
      </c>
      <c r="D1854" s="106" t="s">
        <v>8052</v>
      </c>
      <c r="F1854" s="106" t="s">
        <v>8053</v>
      </c>
      <c r="G1854" s="106" t="s">
        <v>8054</v>
      </c>
      <c r="H1854" s="106" t="s">
        <v>7870</v>
      </c>
      <c r="I1854" s="106" t="s">
        <v>8055</v>
      </c>
      <c r="J1854" s="106" t="s">
        <v>105</v>
      </c>
      <c r="K1854" s="106" t="s">
        <v>85</v>
      </c>
      <c r="N1854" s="106" t="s">
        <v>84</v>
      </c>
      <c r="O1854" s="106" t="s">
        <v>39</v>
      </c>
      <c r="P1854" s="107">
        <v>41522</v>
      </c>
      <c r="Q1854" s="106" t="s">
        <v>35</v>
      </c>
      <c r="R1854" s="107">
        <v>41522</v>
      </c>
      <c r="S1854" s="106" t="s">
        <v>35</v>
      </c>
      <c r="T1854" s="107">
        <v>43130</v>
      </c>
      <c r="U1854" s="106" t="s">
        <v>85</v>
      </c>
      <c r="X1854" s="106" t="s">
        <v>85</v>
      </c>
      <c r="AA1854" s="106" t="s">
        <v>86</v>
      </c>
    </row>
    <row r="1855" spans="1:27" x14ac:dyDescent="0.25">
      <c r="A1855" s="106" t="s">
        <v>7869</v>
      </c>
      <c r="B1855" s="106" t="s">
        <v>7870</v>
      </c>
      <c r="C1855" s="106" t="s">
        <v>8056</v>
      </c>
      <c r="D1855" s="106" t="s">
        <v>8057</v>
      </c>
      <c r="F1855" s="106" t="s">
        <v>8058</v>
      </c>
      <c r="G1855" s="106" t="s">
        <v>7980</v>
      </c>
      <c r="H1855" s="106" t="s">
        <v>7870</v>
      </c>
      <c r="I1855" s="106" t="s">
        <v>7981</v>
      </c>
      <c r="J1855" s="106" t="s">
        <v>83</v>
      </c>
      <c r="K1855" s="106" t="s">
        <v>84</v>
      </c>
      <c r="M1855" s="107">
        <v>35732</v>
      </c>
      <c r="N1855" s="106" t="s">
        <v>84</v>
      </c>
      <c r="P1855" s="107">
        <v>35732</v>
      </c>
      <c r="Q1855" s="106" t="s">
        <v>35</v>
      </c>
      <c r="R1855" s="107">
        <v>35732</v>
      </c>
      <c r="S1855" s="106" t="s">
        <v>35</v>
      </c>
      <c r="T1855" s="107">
        <v>37060</v>
      </c>
      <c r="U1855" s="106" t="s">
        <v>85</v>
      </c>
      <c r="X1855" s="106" t="s">
        <v>85</v>
      </c>
      <c r="AA1855" s="106" t="s">
        <v>86</v>
      </c>
    </row>
    <row r="1856" spans="1:27" x14ac:dyDescent="0.25">
      <c r="A1856" s="106" t="s">
        <v>7869</v>
      </c>
      <c r="B1856" s="106" t="s">
        <v>7870</v>
      </c>
      <c r="C1856" s="106" t="s">
        <v>8059</v>
      </c>
      <c r="D1856" s="106" t="s">
        <v>8060</v>
      </c>
      <c r="F1856" s="106" t="s">
        <v>8061</v>
      </c>
      <c r="G1856" s="106" t="s">
        <v>8062</v>
      </c>
      <c r="H1856" s="106" t="s">
        <v>7870</v>
      </c>
      <c r="I1856" s="106" t="s">
        <v>7937</v>
      </c>
      <c r="J1856" s="106" t="s">
        <v>105</v>
      </c>
      <c r="K1856" s="106" t="s">
        <v>85</v>
      </c>
      <c r="N1856" s="106" t="s">
        <v>85</v>
      </c>
      <c r="Q1856" s="106" t="s">
        <v>35</v>
      </c>
      <c r="R1856" s="107">
        <v>40442</v>
      </c>
      <c r="S1856" s="106" t="s">
        <v>35</v>
      </c>
      <c r="T1856" s="107">
        <v>41163</v>
      </c>
      <c r="U1856" s="106" t="s">
        <v>85</v>
      </c>
      <c r="X1856" s="106" t="s">
        <v>85</v>
      </c>
      <c r="AA1856" s="106" t="s">
        <v>86</v>
      </c>
    </row>
    <row r="1857" spans="1:27" x14ac:dyDescent="0.25">
      <c r="A1857" s="106" t="s">
        <v>7869</v>
      </c>
      <c r="B1857" s="106" t="s">
        <v>7870</v>
      </c>
      <c r="C1857" s="106" t="s">
        <v>8063</v>
      </c>
      <c r="D1857" s="106" t="s">
        <v>8064</v>
      </c>
      <c r="F1857" s="106" t="s">
        <v>8065</v>
      </c>
      <c r="G1857" s="106" t="s">
        <v>8066</v>
      </c>
      <c r="H1857" s="106" t="s">
        <v>7870</v>
      </c>
      <c r="I1857" s="106" t="s">
        <v>8067</v>
      </c>
      <c r="J1857" s="106" t="s">
        <v>116</v>
      </c>
      <c r="K1857" s="106" t="s">
        <v>85</v>
      </c>
      <c r="N1857" s="106" t="s">
        <v>85</v>
      </c>
      <c r="Q1857" s="106" t="s">
        <v>35</v>
      </c>
      <c r="R1857" s="107">
        <v>43223</v>
      </c>
      <c r="U1857" s="106" t="s">
        <v>85</v>
      </c>
      <c r="X1857" s="106" t="s">
        <v>85</v>
      </c>
      <c r="AA1857" s="106" t="s">
        <v>86</v>
      </c>
    </row>
    <row r="1858" spans="1:27" x14ac:dyDescent="0.25">
      <c r="A1858" s="106" t="s">
        <v>7869</v>
      </c>
      <c r="B1858" s="106" t="s">
        <v>7870</v>
      </c>
      <c r="C1858" s="106" t="s">
        <v>8068</v>
      </c>
      <c r="D1858" s="106" t="s">
        <v>8069</v>
      </c>
      <c r="F1858" s="106" t="s">
        <v>8070</v>
      </c>
      <c r="G1858" s="106" t="s">
        <v>8054</v>
      </c>
      <c r="H1858" s="106" t="s">
        <v>7870</v>
      </c>
      <c r="I1858" s="106" t="s">
        <v>8071</v>
      </c>
      <c r="J1858" s="106" t="s">
        <v>83</v>
      </c>
      <c r="K1858" s="106" t="s">
        <v>85</v>
      </c>
      <c r="N1858" s="106" t="s">
        <v>85</v>
      </c>
      <c r="Q1858" s="106" t="s">
        <v>35</v>
      </c>
      <c r="R1858" s="107">
        <v>38777</v>
      </c>
      <c r="S1858" s="106" t="s">
        <v>35</v>
      </c>
      <c r="T1858" s="107">
        <v>39598</v>
      </c>
      <c r="U1858" s="106" t="s">
        <v>85</v>
      </c>
      <c r="X1858" s="106" t="s">
        <v>85</v>
      </c>
      <c r="AA1858" s="106" t="s">
        <v>86</v>
      </c>
    </row>
    <row r="1859" spans="1:27" x14ac:dyDescent="0.25">
      <c r="A1859" s="106" t="s">
        <v>7869</v>
      </c>
      <c r="B1859" s="106" t="s">
        <v>7870</v>
      </c>
      <c r="C1859" s="106" t="s">
        <v>8072</v>
      </c>
      <c r="D1859" s="106" t="s">
        <v>8073</v>
      </c>
      <c r="F1859" s="106" t="s">
        <v>8074</v>
      </c>
      <c r="G1859" s="106" t="s">
        <v>8075</v>
      </c>
      <c r="H1859" s="106" t="s">
        <v>7870</v>
      </c>
      <c r="I1859" s="106" t="s">
        <v>8076</v>
      </c>
      <c r="J1859" s="106" t="s">
        <v>105</v>
      </c>
      <c r="K1859" s="106" t="s">
        <v>84</v>
      </c>
      <c r="M1859" s="107">
        <v>36017</v>
      </c>
      <c r="N1859" s="106" t="s">
        <v>84</v>
      </c>
      <c r="O1859" s="106" t="s">
        <v>39</v>
      </c>
      <c r="P1859" s="107">
        <v>36017</v>
      </c>
      <c r="Q1859" s="106" t="s">
        <v>35</v>
      </c>
      <c r="R1859" s="107">
        <v>38777</v>
      </c>
      <c r="S1859" s="106" t="s">
        <v>35</v>
      </c>
      <c r="T1859" s="107">
        <v>39288</v>
      </c>
      <c r="U1859" s="106" t="s">
        <v>85</v>
      </c>
      <c r="X1859" s="106" t="s">
        <v>85</v>
      </c>
      <c r="AA1859" s="106" t="s">
        <v>86</v>
      </c>
    </row>
    <row r="1860" spans="1:27" x14ac:dyDescent="0.25">
      <c r="A1860" s="106" t="s">
        <v>7869</v>
      </c>
      <c r="B1860" s="106" t="s">
        <v>7870</v>
      </c>
      <c r="C1860" s="106" t="s">
        <v>8077</v>
      </c>
      <c r="D1860" s="106" t="s">
        <v>8078</v>
      </c>
      <c r="F1860" s="106" t="s">
        <v>8079</v>
      </c>
      <c r="G1860" s="106" t="s">
        <v>8054</v>
      </c>
      <c r="H1860" s="106" t="s">
        <v>7870</v>
      </c>
      <c r="I1860" s="106" t="s">
        <v>8080</v>
      </c>
      <c r="J1860" s="106" t="s">
        <v>116</v>
      </c>
      <c r="K1860" s="106" t="s">
        <v>84</v>
      </c>
      <c r="M1860" s="107">
        <v>39994</v>
      </c>
      <c r="N1860" s="106" t="s">
        <v>84</v>
      </c>
      <c r="O1860" s="106" t="s">
        <v>39</v>
      </c>
      <c r="P1860" s="107">
        <v>39994</v>
      </c>
      <c r="Q1860" s="106" t="s">
        <v>35</v>
      </c>
      <c r="R1860" s="107">
        <v>39994</v>
      </c>
      <c r="S1860" s="106" t="s">
        <v>35</v>
      </c>
      <c r="T1860" s="107">
        <v>39961</v>
      </c>
      <c r="U1860" s="106" t="s">
        <v>84</v>
      </c>
      <c r="V1860" s="106" t="s">
        <v>35</v>
      </c>
      <c r="W1860" s="107">
        <v>40451</v>
      </c>
      <c r="X1860" s="106" t="s">
        <v>84</v>
      </c>
      <c r="Y1860" s="106" t="s">
        <v>42</v>
      </c>
      <c r="Z1860" s="107">
        <v>42207</v>
      </c>
      <c r="AA1860" s="106" t="s">
        <v>86</v>
      </c>
    </row>
    <row r="1861" spans="1:27" x14ac:dyDescent="0.25">
      <c r="A1861" s="106" t="s">
        <v>7869</v>
      </c>
      <c r="B1861" s="106" t="s">
        <v>7870</v>
      </c>
      <c r="C1861" s="106" t="s">
        <v>8081</v>
      </c>
      <c r="D1861" s="106" t="s">
        <v>8082</v>
      </c>
      <c r="F1861" s="106" t="s">
        <v>8083</v>
      </c>
      <c r="G1861" s="106" t="s">
        <v>8054</v>
      </c>
      <c r="H1861" s="106" t="s">
        <v>7870</v>
      </c>
      <c r="I1861" s="106" t="s">
        <v>8071</v>
      </c>
      <c r="J1861" s="106" t="s">
        <v>83</v>
      </c>
      <c r="K1861" s="106" t="s">
        <v>85</v>
      </c>
      <c r="N1861" s="106" t="s">
        <v>85</v>
      </c>
      <c r="Q1861" s="106" t="s">
        <v>35</v>
      </c>
      <c r="R1861" s="107">
        <v>38064</v>
      </c>
      <c r="S1861" s="106" t="s">
        <v>35</v>
      </c>
      <c r="T1861" s="107">
        <v>38054</v>
      </c>
      <c r="U1861" s="106" t="s">
        <v>85</v>
      </c>
      <c r="X1861" s="106" t="s">
        <v>85</v>
      </c>
      <c r="AA1861" s="106" t="s">
        <v>86</v>
      </c>
    </row>
    <row r="1862" spans="1:27" x14ac:dyDescent="0.25">
      <c r="A1862" s="106" t="s">
        <v>7869</v>
      </c>
      <c r="B1862" s="106" t="s">
        <v>7870</v>
      </c>
      <c r="C1862" s="106" t="s">
        <v>8084</v>
      </c>
      <c r="D1862" s="106" t="s">
        <v>8085</v>
      </c>
      <c r="F1862" s="106" t="s">
        <v>8086</v>
      </c>
      <c r="G1862" s="106" t="s">
        <v>8087</v>
      </c>
      <c r="H1862" s="106" t="s">
        <v>7870</v>
      </c>
      <c r="I1862" s="106" t="s">
        <v>8088</v>
      </c>
      <c r="J1862" s="106" t="s">
        <v>83</v>
      </c>
      <c r="K1862" s="106" t="s">
        <v>84</v>
      </c>
      <c r="M1862" s="107">
        <v>33281</v>
      </c>
      <c r="N1862" s="106" t="s">
        <v>84</v>
      </c>
      <c r="O1862" s="106" t="s">
        <v>39</v>
      </c>
      <c r="P1862" s="107">
        <v>41807</v>
      </c>
      <c r="Q1862" s="106" t="s">
        <v>35</v>
      </c>
      <c r="R1862" s="107">
        <v>36182</v>
      </c>
      <c r="S1862" s="106" t="s">
        <v>35</v>
      </c>
      <c r="T1862" s="107">
        <v>36182</v>
      </c>
      <c r="U1862" s="106" t="s">
        <v>84</v>
      </c>
      <c r="V1862" s="106" t="s">
        <v>35</v>
      </c>
      <c r="W1862" s="107">
        <v>43621</v>
      </c>
      <c r="X1862" s="106" t="s">
        <v>85</v>
      </c>
      <c r="AA1862" s="106" t="s">
        <v>86</v>
      </c>
    </row>
    <row r="1863" spans="1:27" x14ac:dyDescent="0.25">
      <c r="A1863" s="106" t="s">
        <v>7869</v>
      </c>
      <c r="B1863" s="106" t="s">
        <v>7870</v>
      </c>
      <c r="C1863" s="106" t="s">
        <v>8089</v>
      </c>
      <c r="D1863" s="106" t="s">
        <v>8090</v>
      </c>
      <c r="F1863" s="106" t="s">
        <v>8091</v>
      </c>
      <c r="G1863" s="106" t="s">
        <v>8092</v>
      </c>
      <c r="H1863" s="106" t="s">
        <v>7870</v>
      </c>
      <c r="I1863" s="106" t="s">
        <v>8093</v>
      </c>
      <c r="J1863" s="106" t="s">
        <v>105</v>
      </c>
      <c r="K1863" s="106" t="s">
        <v>85</v>
      </c>
      <c r="N1863" s="106" t="s">
        <v>84</v>
      </c>
      <c r="O1863" s="106" t="s">
        <v>39</v>
      </c>
      <c r="P1863" s="107">
        <v>41528</v>
      </c>
      <c r="Q1863" s="106" t="s">
        <v>35</v>
      </c>
      <c r="R1863" s="107">
        <v>41528</v>
      </c>
      <c r="S1863" s="106" t="s">
        <v>35</v>
      </c>
      <c r="T1863" s="107">
        <v>43182</v>
      </c>
      <c r="U1863" s="106" t="s">
        <v>85</v>
      </c>
      <c r="X1863" s="106" t="s">
        <v>85</v>
      </c>
      <c r="AA1863" s="106" t="s">
        <v>86</v>
      </c>
    </row>
    <row r="1864" spans="1:27" x14ac:dyDescent="0.25">
      <c r="A1864" s="106" t="s">
        <v>7869</v>
      </c>
      <c r="B1864" s="106" t="s">
        <v>7870</v>
      </c>
      <c r="C1864" s="106" t="s">
        <v>8094</v>
      </c>
      <c r="D1864" s="106" t="s">
        <v>8095</v>
      </c>
      <c r="F1864" s="106" t="s">
        <v>8096</v>
      </c>
      <c r="G1864" s="106" t="s">
        <v>8097</v>
      </c>
      <c r="H1864" s="106" t="s">
        <v>7870</v>
      </c>
      <c r="I1864" s="106" t="s">
        <v>8098</v>
      </c>
      <c r="J1864" s="106" t="s">
        <v>105</v>
      </c>
      <c r="K1864" s="106" t="s">
        <v>84</v>
      </c>
      <c r="M1864" s="107">
        <v>39994</v>
      </c>
      <c r="N1864" s="106" t="s">
        <v>84</v>
      </c>
      <c r="O1864" s="106" t="s">
        <v>39</v>
      </c>
      <c r="P1864" s="107">
        <v>39994</v>
      </c>
      <c r="Q1864" s="106" t="s">
        <v>35</v>
      </c>
      <c r="R1864" s="107">
        <v>39994</v>
      </c>
      <c r="S1864" s="106" t="s">
        <v>35</v>
      </c>
      <c r="T1864" s="107">
        <v>39961</v>
      </c>
      <c r="U1864" s="106" t="s">
        <v>84</v>
      </c>
      <c r="V1864" s="106" t="s">
        <v>35</v>
      </c>
      <c r="W1864" s="107">
        <v>40451</v>
      </c>
      <c r="X1864" s="106" t="s">
        <v>84</v>
      </c>
      <c r="Y1864" s="106" t="s">
        <v>43</v>
      </c>
      <c r="Z1864" s="107">
        <v>42206</v>
      </c>
      <c r="AA1864" s="106" t="s">
        <v>86</v>
      </c>
    </row>
    <row r="1865" spans="1:27" x14ac:dyDescent="0.25">
      <c r="A1865" s="106" t="s">
        <v>7869</v>
      </c>
      <c r="B1865" s="106" t="s">
        <v>7870</v>
      </c>
      <c r="C1865" s="106" t="s">
        <v>8099</v>
      </c>
      <c r="D1865" s="106" t="s">
        <v>8100</v>
      </c>
      <c r="F1865" s="106" t="s">
        <v>8101</v>
      </c>
      <c r="G1865" s="106" t="s">
        <v>8054</v>
      </c>
      <c r="H1865" s="106" t="s">
        <v>7870</v>
      </c>
      <c r="I1865" s="106" t="s">
        <v>8102</v>
      </c>
      <c r="J1865" s="106" t="s">
        <v>116</v>
      </c>
      <c r="K1865" s="106" t="s">
        <v>85</v>
      </c>
      <c r="N1865" s="106" t="s">
        <v>84</v>
      </c>
      <c r="O1865" s="106" t="s">
        <v>39</v>
      </c>
      <c r="P1865" s="107">
        <v>42055</v>
      </c>
      <c r="Q1865" s="106" t="s">
        <v>35</v>
      </c>
      <c r="R1865" s="107">
        <v>42055</v>
      </c>
      <c r="S1865" s="106" t="s">
        <v>35</v>
      </c>
      <c r="T1865" s="107">
        <v>42083</v>
      </c>
      <c r="U1865" s="106" t="s">
        <v>85</v>
      </c>
      <c r="X1865" s="106" t="s">
        <v>84</v>
      </c>
      <c r="Y1865" s="106" t="s">
        <v>42</v>
      </c>
      <c r="Z1865" s="107">
        <v>42262</v>
      </c>
      <c r="AA1865" s="106" t="s">
        <v>86</v>
      </c>
    </row>
    <row r="1866" spans="1:27" x14ac:dyDescent="0.25">
      <c r="A1866" s="106" t="s">
        <v>7869</v>
      </c>
      <c r="B1866" s="106" t="s">
        <v>7870</v>
      </c>
      <c r="C1866" s="106" t="s">
        <v>8103</v>
      </c>
      <c r="D1866" s="106" t="s">
        <v>8104</v>
      </c>
      <c r="F1866" s="106" t="s">
        <v>8105</v>
      </c>
      <c r="G1866" s="106" t="s">
        <v>338</v>
      </c>
      <c r="H1866" s="106" t="s">
        <v>7870</v>
      </c>
      <c r="I1866" s="106" t="s">
        <v>8106</v>
      </c>
      <c r="J1866" s="106" t="s">
        <v>116</v>
      </c>
      <c r="K1866" s="106" t="s">
        <v>85</v>
      </c>
      <c r="N1866" s="106" t="s">
        <v>85</v>
      </c>
      <c r="U1866" s="106" t="s">
        <v>85</v>
      </c>
      <c r="X1866" s="106" t="s">
        <v>85</v>
      </c>
      <c r="AA1866" s="106" t="s">
        <v>86</v>
      </c>
    </row>
    <row r="1867" spans="1:27" x14ac:dyDescent="0.25">
      <c r="A1867" s="106" t="s">
        <v>7869</v>
      </c>
      <c r="B1867" s="106" t="s">
        <v>7870</v>
      </c>
      <c r="C1867" s="106" t="s">
        <v>8107</v>
      </c>
      <c r="D1867" s="106" t="s">
        <v>252</v>
      </c>
      <c r="F1867" s="106" t="s">
        <v>8108</v>
      </c>
      <c r="G1867" s="106" t="s">
        <v>8109</v>
      </c>
      <c r="H1867" s="106" t="s">
        <v>7870</v>
      </c>
      <c r="I1867" s="106" t="s">
        <v>8110</v>
      </c>
      <c r="K1867" s="106" t="s">
        <v>85</v>
      </c>
      <c r="N1867" s="106" t="s">
        <v>85</v>
      </c>
      <c r="Q1867" s="106" t="s">
        <v>35</v>
      </c>
      <c r="R1867" s="107">
        <v>37754</v>
      </c>
      <c r="S1867" s="106" t="s">
        <v>35</v>
      </c>
      <c r="T1867" s="107">
        <v>37420</v>
      </c>
      <c r="U1867" s="106" t="s">
        <v>85</v>
      </c>
      <c r="X1867" s="106" t="s">
        <v>85</v>
      </c>
      <c r="AA1867" s="106" t="s">
        <v>86</v>
      </c>
    </row>
    <row r="1868" spans="1:27" x14ac:dyDescent="0.25">
      <c r="A1868" s="106" t="s">
        <v>7869</v>
      </c>
      <c r="B1868" s="106" t="s">
        <v>7870</v>
      </c>
      <c r="C1868" s="106" t="s">
        <v>8111</v>
      </c>
      <c r="D1868" s="106" t="s">
        <v>8112</v>
      </c>
      <c r="F1868" s="106" t="s">
        <v>8113</v>
      </c>
      <c r="G1868" s="106" t="s">
        <v>8114</v>
      </c>
      <c r="H1868" s="106" t="s">
        <v>7870</v>
      </c>
      <c r="I1868" s="106" t="s">
        <v>8115</v>
      </c>
      <c r="K1868" s="106" t="s">
        <v>85</v>
      </c>
      <c r="N1868" s="106" t="s">
        <v>84</v>
      </c>
      <c r="O1868" s="106" t="s">
        <v>39</v>
      </c>
      <c r="P1868" s="107">
        <v>41149</v>
      </c>
      <c r="Q1868" s="106" t="s">
        <v>35</v>
      </c>
      <c r="R1868" s="107">
        <v>40633</v>
      </c>
      <c r="S1868" s="106" t="s">
        <v>35</v>
      </c>
      <c r="T1868" s="107">
        <v>40633</v>
      </c>
      <c r="U1868" s="106" t="s">
        <v>84</v>
      </c>
      <c r="V1868" s="106" t="s">
        <v>35</v>
      </c>
      <c r="W1868" s="107">
        <v>43238</v>
      </c>
      <c r="X1868" s="106" t="s">
        <v>84</v>
      </c>
      <c r="Y1868" s="106" t="s">
        <v>36</v>
      </c>
      <c r="Z1868" s="107">
        <v>42229</v>
      </c>
      <c r="AA1868" s="106" t="s">
        <v>86</v>
      </c>
    </row>
    <row r="1869" spans="1:27" x14ac:dyDescent="0.25">
      <c r="A1869" s="106" t="s">
        <v>7869</v>
      </c>
      <c r="B1869" s="106" t="s">
        <v>7870</v>
      </c>
      <c r="C1869" s="106" t="s">
        <v>8116</v>
      </c>
      <c r="D1869" s="106" t="s">
        <v>8117</v>
      </c>
      <c r="F1869" s="106" t="s">
        <v>8118</v>
      </c>
      <c r="G1869" s="106" t="s">
        <v>7110</v>
      </c>
      <c r="H1869" s="106" t="s">
        <v>7870</v>
      </c>
      <c r="I1869" s="106" t="s">
        <v>8119</v>
      </c>
      <c r="J1869" s="106" t="s">
        <v>105</v>
      </c>
      <c r="K1869" s="106" t="s">
        <v>84</v>
      </c>
      <c r="M1869" s="107">
        <v>40338</v>
      </c>
      <c r="N1869" s="106" t="s">
        <v>84</v>
      </c>
      <c r="O1869" s="106" t="s">
        <v>39</v>
      </c>
      <c r="P1869" s="107">
        <v>40338</v>
      </c>
      <c r="Q1869" s="106" t="s">
        <v>35</v>
      </c>
      <c r="R1869" s="107">
        <v>40338</v>
      </c>
      <c r="S1869" s="106" t="s">
        <v>35</v>
      </c>
      <c r="T1869" s="107">
        <v>40633</v>
      </c>
      <c r="U1869" s="106" t="s">
        <v>84</v>
      </c>
      <c r="V1869" s="106" t="s">
        <v>35</v>
      </c>
      <c r="W1869" s="107">
        <v>40451</v>
      </c>
      <c r="X1869" s="106" t="s">
        <v>85</v>
      </c>
      <c r="AA1869" s="106" t="s">
        <v>86</v>
      </c>
    </row>
    <row r="1870" spans="1:27" x14ac:dyDescent="0.25">
      <c r="A1870" s="106" t="s">
        <v>7869</v>
      </c>
      <c r="B1870" s="106" t="s">
        <v>7870</v>
      </c>
      <c r="C1870" s="106" t="s">
        <v>8120</v>
      </c>
      <c r="D1870" s="106" t="s">
        <v>8121</v>
      </c>
      <c r="F1870" s="106" t="s">
        <v>8122</v>
      </c>
      <c r="G1870" s="106" t="s">
        <v>8029</v>
      </c>
      <c r="H1870" s="106" t="s">
        <v>7870</v>
      </c>
      <c r="I1870" s="106" t="s">
        <v>8123</v>
      </c>
      <c r="J1870" s="106" t="s">
        <v>116</v>
      </c>
      <c r="K1870" s="106" t="s">
        <v>84</v>
      </c>
      <c r="M1870" s="107">
        <v>40268</v>
      </c>
      <c r="N1870" s="106" t="s">
        <v>84</v>
      </c>
      <c r="O1870" s="106" t="s">
        <v>39</v>
      </c>
      <c r="P1870" s="107">
        <v>40633</v>
      </c>
      <c r="Q1870" s="106" t="s">
        <v>35</v>
      </c>
      <c r="R1870" s="107">
        <v>40633</v>
      </c>
      <c r="S1870" s="106" t="s">
        <v>35</v>
      </c>
      <c r="T1870" s="107">
        <v>40633</v>
      </c>
      <c r="U1870" s="106" t="s">
        <v>84</v>
      </c>
      <c r="V1870" s="106" t="s">
        <v>35</v>
      </c>
      <c r="W1870" s="107">
        <v>43242</v>
      </c>
      <c r="X1870" s="106" t="s">
        <v>84</v>
      </c>
      <c r="Y1870" s="106" t="s">
        <v>42</v>
      </c>
      <c r="Z1870" s="107">
        <v>42215</v>
      </c>
      <c r="AA1870" s="106" t="s">
        <v>86</v>
      </c>
    </row>
    <row r="1871" spans="1:27" x14ac:dyDescent="0.25">
      <c r="A1871" s="106" t="s">
        <v>7869</v>
      </c>
      <c r="B1871" s="106" t="s">
        <v>7870</v>
      </c>
      <c r="C1871" s="106" t="s">
        <v>8124</v>
      </c>
      <c r="D1871" s="106" t="s">
        <v>8125</v>
      </c>
      <c r="F1871" s="106" t="s">
        <v>8126</v>
      </c>
      <c r="G1871" s="106" t="s">
        <v>8109</v>
      </c>
      <c r="H1871" s="106" t="s">
        <v>7870</v>
      </c>
      <c r="I1871" s="106" t="s">
        <v>8110</v>
      </c>
      <c r="J1871" s="106" t="s">
        <v>83</v>
      </c>
      <c r="K1871" s="106" t="s">
        <v>85</v>
      </c>
      <c r="N1871" s="106" t="s">
        <v>85</v>
      </c>
      <c r="Q1871" s="106" t="s">
        <v>35</v>
      </c>
      <c r="R1871" s="107">
        <v>37754</v>
      </c>
      <c r="S1871" s="106" t="s">
        <v>35</v>
      </c>
      <c r="T1871" s="107">
        <v>37420</v>
      </c>
      <c r="U1871" s="106" t="s">
        <v>85</v>
      </c>
      <c r="X1871" s="106" t="s">
        <v>85</v>
      </c>
      <c r="AA1871" s="106" t="s">
        <v>86</v>
      </c>
    </row>
    <row r="1872" spans="1:27" x14ac:dyDescent="0.25">
      <c r="A1872" s="106" t="s">
        <v>7869</v>
      </c>
      <c r="B1872" s="106" t="s">
        <v>7870</v>
      </c>
      <c r="C1872" s="106" t="s">
        <v>8127</v>
      </c>
      <c r="D1872" s="106" t="s">
        <v>8128</v>
      </c>
      <c r="F1872" s="106" t="s">
        <v>8129</v>
      </c>
      <c r="G1872" s="106" t="s">
        <v>7912</v>
      </c>
      <c r="H1872" s="106" t="s">
        <v>7870</v>
      </c>
      <c r="I1872" s="106" t="s">
        <v>7913</v>
      </c>
      <c r="J1872" s="106" t="s">
        <v>116</v>
      </c>
      <c r="K1872" s="106" t="s">
        <v>84</v>
      </c>
      <c r="M1872" s="107">
        <v>39994</v>
      </c>
      <c r="N1872" s="106" t="s">
        <v>84</v>
      </c>
      <c r="O1872" s="106" t="s">
        <v>37</v>
      </c>
      <c r="P1872" s="107">
        <v>39994</v>
      </c>
      <c r="Q1872" s="106" t="s">
        <v>35</v>
      </c>
      <c r="R1872" s="107">
        <v>39994</v>
      </c>
      <c r="S1872" s="106" t="s">
        <v>35</v>
      </c>
      <c r="T1872" s="107">
        <v>39961</v>
      </c>
      <c r="U1872" s="106" t="s">
        <v>85</v>
      </c>
      <c r="X1872" s="106" t="s">
        <v>84</v>
      </c>
      <c r="Y1872" s="106" t="s">
        <v>36</v>
      </c>
      <c r="Z1872" s="107">
        <v>42206</v>
      </c>
      <c r="AA1872" s="106" t="s">
        <v>86</v>
      </c>
    </row>
    <row r="1873" spans="1:27" x14ac:dyDescent="0.25">
      <c r="A1873" s="106" t="s">
        <v>7869</v>
      </c>
      <c r="B1873" s="106" t="s">
        <v>7870</v>
      </c>
      <c r="C1873" s="106" t="s">
        <v>8130</v>
      </c>
      <c r="D1873" s="106" t="s">
        <v>8131</v>
      </c>
      <c r="F1873" s="106" t="s">
        <v>8132</v>
      </c>
      <c r="G1873" s="106" t="s">
        <v>7926</v>
      </c>
      <c r="H1873" s="106" t="s">
        <v>7870</v>
      </c>
      <c r="I1873" s="106" t="s">
        <v>7927</v>
      </c>
      <c r="J1873" s="106" t="s">
        <v>105</v>
      </c>
      <c r="K1873" s="106" t="s">
        <v>85</v>
      </c>
      <c r="N1873" s="106" t="s">
        <v>85</v>
      </c>
      <c r="U1873" s="106" t="s">
        <v>85</v>
      </c>
      <c r="X1873" s="106" t="s">
        <v>85</v>
      </c>
      <c r="AA1873" s="106" t="s">
        <v>86</v>
      </c>
    </row>
    <row r="1874" spans="1:27" x14ac:dyDescent="0.25">
      <c r="A1874" s="106" t="s">
        <v>7869</v>
      </c>
      <c r="B1874" s="106" t="s">
        <v>7870</v>
      </c>
      <c r="C1874" s="106" t="s">
        <v>8133</v>
      </c>
      <c r="D1874" s="106" t="s">
        <v>8134</v>
      </c>
      <c r="F1874" s="106" t="s">
        <v>8135</v>
      </c>
      <c r="G1874" s="106" t="s">
        <v>8136</v>
      </c>
      <c r="H1874" s="106" t="s">
        <v>7870</v>
      </c>
      <c r="I1874" s="106" t="s">
        <v>8137</v>
      </c>
      <c r="J1874" s="106" t="s">
        <v>83</v>
      </c>
      <c r="K1874" s="106" t="s">
        <v>85</v>
      </c>
      <c r="N1874" s="106" t="s">
        <v>84</v>
      </c>
      <c r="O1874" s="106" t="s">
        <v>39</v>
      </c>
      <c r="P1874" s="107">
        <v>42515</v>
      </c>
      <c r="Q1874" s="106" t="s">
        <v>35</v>
      </c>
      <c r="R1874" s="107">
        <v>37802</v>
      </c>
      <c r="S1874" s="106" t="s">
        <v>35</v>
      </c>
      <c r="T1874" s="107">
        <v>37802</v>
      </c>
      <c r="U1874" s="106" t="s">
        <v>85</v>
      </c>
      <c r="X1874" s="106" t="s">
        <v>85</v>
      </c>
      <c r="AA1874" s="106" t="s">
        <v>86</v>
      </c>
    </row>
    <row r="1875" spans="1:27" x14ac:dyDescent="0.25">
      <c r="A1875" s="106" t="s">
        <v>7869</v>
      </c>
      <c r="B1875" s="106" t="s">
        <v>7870</v>
      </c>
      <c r="C1875" s="106" t="s">
        <v>8138</v>
      </c>
      <c r="D1875" s="106" t="s">
        <v>8139</v>
      </c>
      <c r="F1875" s="106" t="s">
        <v>8140</v>
      </c>
      <c r="G1875" s="106" t="s">
        <v>8024</v>
      </c>
      <c r="H1875" s="106" t="s">
        <v>7870</v>
      </c>
      <c r="I1875" s="106" t="s">
        <v>8025</v>
      </c>
      <c r="J1875" s="106" t="s">
        <v>83</v>
      </c>
      <c r="K1875" s="106" t="s">
        <v>85</v>
      </c>
      <c r="N1875" s="106" t="s">
        <v>85</v>
      </c>
      <c r="Q1875" s="106" t="s">
        <v>35</v>
      </c>
      <c r="R1875" s="107">
        <v>37320</v>
      </c>
      <c r="S1875" s="106" t="s">
        <v>35</v>
      </c>
      <c r="T1875" s="107">
        <v>39517</v>
      </c>
      <c r="U1875" s="106" t="s">
        <v>85</v>
      </c>
      <c r="X1875" s="106" t="s">
        <v>85</v>
      </c>
      <c r="AA1875" s="106" t="s">
        <v>86</v>
      </c>
    </row>
    <row r="1876" spans="1:27" x14ac:dyDescent="0.25">
      <c r="A1876" s="106" t="s">
        <v>7869</v>
      </c>
      <c r="B1876" s="106" t="s">
        <v>7870</v>
      </c>
      <c r="C1876" s="106" t="s">
        <v>8141</v>
      </c>
      <c r="D1876" s="106" t="s">
        <v>8142</v>
      </c>
      <c r="F1876" s="106" t="s">
        <v>8143</v>
      </c>
      <c r="G1876" s="106" t="s">
        <v>8144</v>
      </c>
      <c r="H1876" s="106" t="s">
        <v>7870</v>
      </c>
      <c r="I1876" s="106" t="s">
        <v>8145</v>
      </c>
      <c r="J1876" s="106" t="s">
        <v>83</v>
      </c>
      <c r="K1876" s="106" t="s">
        <v>84</v>
      </c>
      <c r="M1876" s="107">
        <v>38485</v>
      </c>
      <c r="N1876" s="106" t="s">
        <v>84</v>
      </c>
      <c r="O1876" s="106" t="s">
        <v>37</v>
      </c>
      <c r="P1876" s="107">
        <v>41149</v>
      </c>
      <c r="Q1876" s="106" t="s">
        <v>35</v>
      </c>
      <c r="R1876" s="107">
        <v>36665</v>
      </c>
      <c r="S1876" s="106" t="s">
        <v>35</v>
      </c>
      <c r="T1876" s="107">
        <v>36665</v>
      </c>
      <c r="U1876" s="106" t="s">
        <v>84</v>
      </c>
      <c r="V1876" s="106" t="s">
        <v>35</v>
      </c>
      <c r="W1876" s="107">
        <v>43242</v>
      </c>
      <c r="X1876" s="106" t="s">
        <v>84</v>
      </c>
      <c r="Y1876" s="106" t="s">
        <v>42</v>
      </c>
      <c r="Z1876" s="107">
        <v>42206</v>
      </c>
      <c r="AA1876" s="106" t="s">
        <v>86</v>
      </c>
    </row>
    <row r="1877" spans="1:27" x14ac:dyDescent="0.25">
      <c r="A1877" s="106" t="s">
        <v>7869</v>
      </c>
      <c r="B1877" s="106" t="s">
        <v>7870</v>
      </c>
      <c r="C1877" s="106" t="s">
        <v>8146</v>
      </c>
      <c r="D1877" s="106" t="s">
        <v>8147</v>
      </c>
      <c r="F1877" s="106" t="s">
        <v>8148</v>
      </c>
      <c r="G1877" s="106" t="s">
        <v>8149</v>
      </c>
      <c r="H1877" s="106" t="s">
        <v>7870</v>
      </c>
      <c r="I1877" s="106" t="s">
        <v>8150</v>
      </c>
      <c r="J1877" s="106" t="s">
        <v>83</v>
      </c>
      <c r="K1877" s="106" t="s">
        <v>85</v>
      </c>
      <c r="N1877" s="106" t="s">
        <v>84</v>
      </c>
      <c r="O1877" s="106" t="s">
        <v>39</v>
      </c>
      <c r="P1877" s="107">
        <v>42171</v>
      </c>
      <c r="Q1877" s="106" t="s">
        <v>35</v>
      </c>
      <c r="R1877" s="107">
        <v>36503</v>
      </c>
      <c r="S1877" s="106" t="s">
        <v>35</v>
      </c>
      <c r="T1877" s="107">
        <v>36503</v>
      </c>
      <c r="U1877" s="106" t="s">
        <v>84</v>
      </c>
      <c r="V1877" s="106" t="s">
        <v>35</v>
      </c>
      <c r="W1877" s="107">
        <v>43238</v>
      </c>
      <c r="X1877" s="106" t="s">
        <v>84</v>
      </c>
      <c r="Y1877" s="106" t="s">
        <v>42</v>
      </c>
      <c r="Z1877" s="107">
        <v>42199</v>
      </c>
      <c r="AA1877" s="106" t="s">
        <v>86</v>
      </c>
    </row>
    <row r="1878" spans="1:27" x14ac:dyDescent="0.25">
      <c r="A1878" s="106" t="s">
        <v>7869</v>
      </c>
      <c r="B1878" s="106" t="s">
        <v>7870</v>
      </c>
      <c r="C1878" s="106" t="s">
        <v>8151</v>
      </c>
      <c r="D1878" s="106" t="s">
        <v>8152</v>
      </c>
      <c r="F1878" s="106" t="s">
        <v>8153</v>
      </c>
      <c r="G1878" s="106" t="s">
        <v>8154</v>
      </c>
      <c r="H1878" s="106" t="s">
        <v>7870</v>
      </c>
      <c r="I1878" s="106" t="s">
        <v>8155</v>
      </c>
      <c r="J1878" s="106" t="s">
        <v>105</v>
      </c>
      <c r="K1878" s="106" t="s">
        <v>84</v>
      </c>
      <c r="M1878" s="107">
        <v>40338</v>
      </c>
      <c r="N1878" s="106" t="s">
        <v>84</v>
      </c>
      <c r="O1878" s="106" t="s">
        <v>39</v>
      </c>
      <c r="P1878" s="107">
        <v>40338</v>
      </c>
      <c r="Q1878" s="106" t="s">
        <v>35</v>
      </c>
      <c r="R1878" s="107">
        <v>40338</v>
      </c>
      <c r="S1878" s="106" t="s">
        <v>35</v>
      </c>
      <c r="T1878" s="107">
        <v>40324</v>
      </c>
      <c r="U1878" s="106" t="s">
        <v>84</v>
      </c>
      <c r="V1878" s="106" t="s">
        <v>35</v>
      </c>
      <c r="W1878" s="107">
        <v>43223</v>
      </c>
      <c r="X1878" s="106" t="s">
        <v>84</v>
      </c>
      <c r="Y1878" s="106" t="s">
        <v>42</v>
      </c>
      <c r="Z1878" s="107">
        <v>42256</v>
      </c>
      <c r="AA1878" s="106" t="s">
        <v>86</v>
      </c>
    </row>
    <row r="1879" spans="1:27" x14ac:dyDescent="0.25">
      <c r="A1879" s="106" t="s">
        <v>7869</v>
      </c>
      <c r="B1879" s="106" t="s">
        <v>7870</v>
      </c>
      <c r="C1879" s="106" t="s">
        <v>8156</v>
      </c>
      <c r="D1879" s="106" t="s">
        <v>8157</v>
      </c>
      <c r="F1879" s="106" t="s">
        <v>8158</v>
      </c>
      <c r="G1879" s="106" t="s">
        <v>7946</v>
      </c>
      <c r="H1879" s="106" t="s">
        <v>7870</v>
      </c>
      <c r="I1879" s="106" t="s">
        <v>7947</v>
      </c>
      <c r="J1879" s="106" t="s">
        <v>105</v>
      </c>
      <c r="K1879" s="106" t="s">
        <v>85</v>
      </c>
      <c r="N1879" s="106" t="s">
        <v>85</v>
      </c>
      <c r="U1879" s="106" t="s">
        <v>85</v>
      </c>
      <c r="X1879" s="106" t="s">
        <v>85</v>
      </c>
      <c r="AA1879" s="106" t="s">
        <v>86</v>
      </c>
    </row>
    <row r="1880" spans="1:27" x14ac:dyDescent="0.25">
      <c r="A1880" s="106" t="s">
        <v>7869</v>
      </c>
      <c r="B1880" s="106" t="s">
        <v>7870</v>
      </c>
      <c r="C1880" s="106" t="s">
        <v>8159</v>
      </c>
      <c r="D1880" s="106" t="s">
        <v>8160</v>
      </c>
      <c r="F1880" s="106" t="s">
        <v>8161</v>
      </c>
      <c r="G1880" s="106" t="s">
        <v>8162</v>
      </c>
      <c r="H1880" s="106" t="s">
        <v>7870</v>
      </c>
      <c r="I1880" s="106" t="s">
        <v>8163</v>
      </c>
      <c r="J1880" s="106" t="s">
        <v>83</v>
      </c>
      <c r="K1880" s="106" t="s">
        <v>84</v>
      </c>
      <c r="M1880" s="107">
        <v>34527</v>
      </c>
      <c r="N1880" s="106" t="s">
        <v>84</v>
      </c>
      <c r="P1880" s="107">
        <v>37659</v>
      </c>
      <c r="Q1880" s="106" t="s">
        <v>35</v>
      </c>
      <c r="R1880" s="107">
        <v>37072</v>
      </c>
      <c r="S1880" s="106" t="s">
        <v>35</v>
      </c>
      <c r="T1880" s="107">
        <v>37056</v>
      </c>
      <c r="U1880" s="106" t="s">
        <v>84</v>
      </c>
      <c r="V1880" s="106" t="s">
        <v>35</v>
      </c>
      <c r="W1880" s="107">
        <v>43238</v>
      </c>
      <c r="X1880" s="106" t="s">
        <v>84</v>
      </c>
      <c r="Y1880" s="106" t="s">
        <v>42</v>
      </c>
      <c r="Z1880" s="107">
        <v>41539</v>
      </c>
      <c r="AA1880" s="106" t="s">
        <v>86</v>
      </c>
    </row>
    <row r="1881" spans="1:27" x14ac:dyDescent="0.25">
      <c r="A1881" s="106" t="s">
        <v>7869</v>
      </c>
      <c r="B1881" s="106" t="s">
        <v>7870</v>
      </c>
      <c r="C1881" s="106" t="s">
        <v>8164</v>
      </c>
      <c r="D1881" s="106" t="s">
        <v>8165</v>
      </c>
      <c r="E1881" s="106" t="s">
        <v>703</v>
      </c>
      <c r="F1881" s="106" t="s">
        <v>8166</v>
      </c>
      <c r="G1881" s="106" t="s">
        <v>8167</v>
      </c>
      <c r="H1881" s="106" t="s">
        <v>7870</v>
      </c>
      <c r="I1881" s="106" t="s">
        <v>8168</v>
      </c>
      <c r="J1881" s="106" t="s">
        <v>83</v>
      </c>
      <c r="K1881" s="106" t="s">
        <v>84</v>
      </c>
      <c r="M1881" s="107">
        <v>38805</v>
      </c>
      <c r="N1881" s="106" t="s">
        <v>84</v>
      </c>
      <c r="O1881" s="106" t="s">
        <v>39</v>
      </c>
      <c r="P1881" s="107">
        <v>39223</v>
      </c>
      <c r="Q1881" s="106" t="s">
        <v>35</v>
      </c>
      <c r="R1881" s="107">
        <v>36796</v>
      </c>
      <c r="S1881" s="106" t="s">
        <v>35</v>
      </c>
      <c r="T1881" s="107">
        <v>36796</v>
      </c>
      <c r="U1881" s="106" t="s">
        <v>85</v>
      </c>
      <c r="X1881" s="106" t="s">
        <v>85</v>
      </c>
      <c r="AA1881" s="106" t="s">
        <v>86</v>
      </c>
    </row>
    <row r="1882" spans="1:27" x14ac:dyDescent="0.25">
      <c r="A1882" s="106" t="s">
        <v>7869</v>
      </c>
      <c r="B1882" s="106" t="s">
        <v>7870</v>
      </c>
      <c r="C1882" s="106" t="s">
        <v>8169</v>
      </c>
      <c r="D1882" s="106" t="s">
        <v>8170</v>
      </c>
      <c r="F1882" s="106" t="s">
        <v>8171</v>
      </c>
      <c r="G1882" s="106" t="s">
        <v>8172</v>
      </c>
      <c r="H1882" s="106" t="s">
        <v>7870</v>
      </c>
      <c r="I1882" s="106" t="s">
        <v>8173</v>
      </c>
      <c r="K1882" s="106" t="s">
        <v>84</v>
      </c>
      <c r="M1882" s="107">
        <v>40085</v>
      </c>
      <c r="N1882" s="106" t="s">
        <v>84</v>
      </c>
      <c r="O1882" s="106" t="s">
        <v>37</v>
      </c>
      <c r="P1882" s="107">
        <v>40085</v>
      </c>
      <c r="Q1882" s="106" t="s">
        <v>35</v>
      </c>
      <c r="R1882" s="107">
        <v>40085</v>
      </c>
      <c r="S1882" s="106" t="s">
        <v>35</v>
      </c>
      <c r="T1882" s="107">
        <v>40784</v>
      </c>
      <c r="U1882" s="106" t="s">
        <v>84</v>
      </c>
      <c r="V1882" s="106" t="s">
        <v>35</v>
      </c>
      <c r="W1882" s="107">
        <v>40451</v>
      </c>
      <c r="X1882" s="106" t="s">
        <v>84</v>
      </c>
      <c r="Y1882" s="106" t="s">
        <v>36</v>
      </c>
      <c r="Z1882" s="107">
        <v>42206</v>
      </c>
      <c r="AA1882" s="106" t="s">
        <v>86</v>
      </c>
    </row>
    <row r="1883" spans="1:27" x14ac:dyDescent="0.25">
      <c r="A1883" s="106" t="s">
        <v>7869</v>
      </c>
      <c r="B1883" s="106" t="s">
        <v>7870</v>
      </c>
      <c r="C1883" s="106" t="s">
        <v>8174</v>
      </c>
      <c r="D1883" s="106" t="s">
        <v>8175</v>
      </c>
      <c r="F1883" s="106" t="s">
        <v>8176</v>
      </c>
      <c r="G1883" s="106" t="s">
        <v>8177</v>
      </c>
      <c r="H1883" s="106" t="s">
        <v>7870</v>
      </c>
      <c r="I1883" s="106" t="s">
        <v>8178</v>
      </c>
      <c r="J1883" s="106" t="s">
        <v>83</v>
      </c>
      <c r="K1883" s="106" t="s">
        <v>85</v>
      </c>
      <c r="N1883" s="106" t="s">
        <v>85</v>
      </c>
      <c r="Q1883" s="106" t="s">
        <v>35</v>
      </c>
      <c r="R1883" s="107">
        <v>39223</v>
      </c>
      <c r="S1883" s="106" t="s">
        <v>35</v>
      </c>
      <c r="T1883" s="107">
        <v>39601</v>
      </c>
      <c r="U1883" s="106" t="s">
        <v>85</v>
      </c>
      <c r="X1883" s="106" t="s">
        <v>85</v>
      </c>
      <c r="AA1883" s="106" t="s">
        <v>86</v>
      </c>
    </row>
    <row r="1884" spans="1:27" x14ac:dyDescent="0.25">
      <c r="A1884" s="106" t="s">
        <v>7869</v>
      </c>
      <c r="B1884" s="106" t="s">
        <v>7870</v>
      </c>
      <c r="C1884" s="106" t="s">
        <v>8179</v>
      </c>
      <c r="D1884" s="106" t="s">
        <v>8180</v>
      </c>
      <c r="F1884" s="106" t="s">
        <v>8181</v>
      </c>
      <c r="G1884" s="106" t="s">
        <v>8182</v>
      </c>
      <c r="H1884" s="106" t="s">
        <v>7870</v>
      </c>
      <c r="I1884" s="106" t="s">
        <v>8183</v>
      </c>
      <c r="J1884" s="106" t="s">
        <v>116</v>
      </c>
      <c r="K1884" s="106" t="s">
        <v>85</v>
      </c>
      <c r="N1884" s="106" t="s">
        <v>84</v>
      </c>
      <c r="O1884" s="106" t="s">
        <v>39</v>
      </c>
      <c r="P1884" s="107">
        <v>43223</v>
      </c>
      <c r="Q1884" s="106" t="s">
        <v>35</v>
      </c>
      <c r="R1884" s="107">
        <v>41396</v>
      </c>
      <c r="S1884" s="106" t="s">
        <v>35</v>
      </c>
      <c r="T1884" s="107">
        <v>43199</v>
      </c>
      <c r="U1884" s="106" t="s">
        <v>85</v>
      </c>
      <c r="X1884" s="106" t="s">
        <v>85</v>
      </c>
      <c r="AA1884" s="106" t="s">
        <v>86</v>
      </c>
    </row>
    <row r="1885" spans="1:27" x14ac:dyDescent="0.25">
      <c r="A1885" s="106" t="s">
        <v>7869</v>
      </c>
      <c r="B1885" s="106" t="s">
        <v>7870</v>
      </c>
      <c r="C1885" s="106" t="s">
        <v>8184</v>
      </c>
      <c r="D1885" s="106" t="s">
        <v>8185</v>
      </c>
      <c r="F1885" s="106" t="s">
        <v>8186</v>
      </c>
      <c r="G1885" s="106" t="s">
        <v>5175</v>
      </c>
      <c r="H1885" s="106" t="s">
        <v>7870</v>
      </c>
      <c r="I1885" s="106" t="s">
        <v>8187</v>
      </c>
      <c r="J1885" s="106" t="s">
        <v>116</v>
      </c>
      <c r="K1885" s="106" t="s">
        <v>85</v>
      </c>
      <c r="N1885" s="106" t="s">
        <v>85</v>
      </c>
      <c r="U1885" s="106" t="s">
        <v>85</v>
      </c>
      <c r="X1885" s="106" t="s">
        <v>85</v>
      </c>
      <c r="AA1885" s="106" t="s">
        <v>86</v>
      </c>
    </row>
    <row r="1886" spans="1:27" x14ac:dyDescent="0.25">
      <c r="A1886" s="106" t="s">
        <v>7869</v>
      </c>
      <c r="B1886" s="106" t="s">
        <v>7870</v>
      </c>
      <c r="C1886" s="106" t="s">
        <v>8188</v>
      </c>
      <c r="D1886" s="106" t="s">
        <v>8189</v>
      </c>
      <c r="F1886" s="106" t="s">
        <v>8190</v>
      </c>
      <c r="G1886" s="106" t="s">
        <v>7711</v>
      </c>
      <c r="H1886" s="106" t="s">
        <v>7870</v>
      </c>
      <c r="I1886" s="106" t="s">
        <v>8191</v>
      </c>
      <c r="J1886" s="106" t="s">
        <v>105</v>
      </c>
      <c r="K1886" s="106" t="s">
        <v>85</v>
      </c>
      <c r="N1886" s="106" t="s">
        <v>85</v>
      </c>
      <c r="Q1886" s="106" t="s">
        <v>35</v>
      </c>
      <c r="R1886" s="107">
        <v>44468</v>
      </c>
      <c r="S1886" s="106" t="s">
        <v>35</v>
      </c>
      <c r="T1886" s="107">
        <v>42543</v>
      </c>
      <c r="U1886" s="106" t="s">
        <v>85</v>
      </c>
      <c r="X1886" s="106" t="s">
        <v>85</v>
      </c>
      <c r="AA1886" s="106" t="s">
        <v>86</v>
      </c>
    </row>
    <row r="1887" spans="1:27" x14ac:dyDescent="0.25">
      <c r="A1887" s="106" t="s">
        <v>7869</v>
      </c>
      <c r="B1887" s="106" t="s">
        <v>7870</v>
      </c>
      <c r="C1887" s="106" t="s">
        <v>8192</v>
      </c>
      <c r="D1887" s="106" t="s">
        <v>8193</v>
      </c>
      <c r="F1887" s="106" t="s">
        <v>8194</v>
      </c>
      <c r="G1887" s="106" t="s">
        <v>8195</v>
      </c>
      <c r="H1887" s="106" t="s">
        <v>7870</v>
      </c>
      <c r="I1887" s="106" t="s">
        <v>8196</v>
      </c>
      <c r="K1887" s="106" t="s">
        <v>85</v>
      </c>
      <c r="N1887" s="106" t="s">
        <v>85</v>
      </c>
      <c r="Q1887" s="106" t="s">
        <v>35</v>
      </c>
      <c r="R1887" s="107">
        <v>40442</v>
      </c>
      <c r="S1887" s="106" t="s">
        <v>35</v>
      </c>
      <c r="T1887" s="107">
        <v>43683</v>
      </c>
      <c r="U1887" s="106" t="s">
        <v>85</v>
      </c>
      <c r="X1887" s="106" t="s">
        <v>85</v>
      </c>
      <c r="AA1887" s="106" t="s">
        <v>86</v>
      </c>
    </row>
    <row r="1888" spans="1:27" x14ac:dyDescent="0.25">
      <c r="A1888" s="106" t="s">
        <v>7869</v>
      </c>
      <c r="B1888" s="106" t="s">
        <v>7870</v>
      </c>
      <c r="C1888" s="106" t="s">
        <v>8197</v>
      </c>
      <c r="D1888" s="106" t="s">
        <v>8198</v>
      </c>
      <c r="F1888" s="106" t="s">
        <v>8199</v>
      </c>
      <c r="G1888" s="106" t="s">
        <v>8195</v>
      </c>
      <c r="H1888" s="106" t="s">
        <v>7870</v>
      </c>
      <c r="I1888" s="106" t="s">
        <v>8196</v>
      </c>
      <c r="J1888" s="106" t="s">
        <v>116</v>
      </c>
      <c r="K1888" s="106" t="s">
        <v>84</v>
      </c>
      <c r="M1888" s="107">
        <v>40633</v>
      </c>
      <c r="N1888" s="106" t="s">
        <v>84</v>
      </c>
      <c r="O1888" s="106" t="s">
        <v>37</v>
      </c>
      <c r="P1888" s="107">
        <v>40633</v>
      </c>
      <c r="Q1888" s="106" t="s">
        <v>35</v>
      </c>
      <c r="R1888" s="107">
        <v>40633</v>
      </c>
      <c r="S1888" s="106" t="s">
        <v>35</v>
      </c>
      <c r="T1888" s="107">
        <v>40784</v>
      </c>
      <c r="U1888" s="106" t="s">
        <v>84</v>
      </c>
      <c r="V1888" s="106" t="s">
        <v>35</v>
      </c>
      <c r="W1888" s="107">
        <v>43238</v>
      </c>
      <c r="X1888" s="106" t="s">
        <v>84</v>
      </c>
      <c r="Y1888" s="106" t="s">
        <v>36</v>
      </c>
      <c r="Z1888" s="107">
        <v>42206</v>
      </c>
      <c r="AA1888" s="106" t="s">
        <v>86</v>
      </c>
    </row>
    <row r="1889" spans="1:27" x14ac:dyDescent="0.25">
      <c r="A1889" s="106" t="s">
        <v>7869</v>
      </c>
      <c r="B1889" s="106" t="s">
        <v>7870</v>
      </c>
      <c r="C1889" s="106" t="s">
        <v>8200</v>
      </c>
      <c r="D1889" s="106" t="s">
        <v>8201</v>
      </c>
      <c r="F1889" s="106" t="s">
        <v>8202</v>
      </c>
      <c r="G1889" s="106" t="s">
        <v>8144</v>
      </c>
      <c r="H1889" s="106" t="s">
        <v>7870</v>
      </c>
      <c r="I1889" s="106" t="s">
        <v>8145</v>
      </c>
      <c r="J1889" s="106" t="s">
        <v>116</v>
      </c>
      <c r="K1889" s="106" t="s">
        <v>84</v>
      </c>
      <c r="M1889" s="107">
        <v>39994</v>
      </c>
      <c r="N1889" s="106" t="s">
        <v>84</v>
      </c>
      <c r="O1889" s="106" t="s">
        <v>39</v>
      </c>
      <c r="P1889" s="107">
        <v>39994</v>
      </c>
      <c r="Q1889" s="106" t="s">
        <v>35</v>
      </c>
      <c r="R1889" s="107">
        <v>39994</v>
      </c>
      <c r="S1889" s="106" t="s">
        <v>35</v>
      </c>
      <c r="T1889" s="107">
        <v>39961</v>
      </c>
      <c r="U1889" s="106" t="s">
        <v>84</v>
      </c>
      <c r="V1889" s="106" t="s">
        <v>35</v>
      </c>
      <c r="W1889" s="107">
        <v>40451</v>
      </c>
      <c r="X1889" s="106" t="s">
        <v>84</v>
      </c>
      <c r="Y1889" s="106" t="s">
        <v>36</v>
      </c>
      <c r="Z1889" s="107">
        <v>42200</v>
      </c>
      <c r="AA1889" s="106" t="s">
        <v>86</v>
      </c>
    </row>
    <row r="1890" spans="1:27" x14ac:dyDescent="0.25">
      <c r="A1890" s="106" t="s">
        <v>7869</v>
      </c>
      <c r="B1890" s="106" t="s">
        <v>7870</v>
      </c>
      <c r="C1890" s="106" t="s">
        <v>8203</v>
      </c>
      <c r="D1890" s="106" t="s">
        <v>8204</v>
      </c>
      <c r="F1890" s="106" t="s">
        <v>8205</v>
      </c>
      <c r="G1890" s="106" t="s">
        <v>8206</v>
      </c>
      <c r="H1890" s="106" t="s">
        <v>7870</v>
      </c>
      <c r="I1890" s="106" t="s">
        <v>8207</v>
      </c>
      <c r="J1890" s="106" t="s">
        <v>83</v>
      </c>
      <c r="K1890" s="106" t="s">
        <v>84</v>
      </c>
      <c r="M1890" s="107">
        <v>35565</v>
      </c>
      <c r="N1890" s="106" t="s">
        <v>84</v>
      </c>
      <c r="O1890" s="106" t="s">
        <v>39</v>
      </c>
      <c r="P1890" s="107">
        <v>35565</v>
      </c>
      <c r="Q1890" s="106" t="s">
        <v>35</v>
      </c>
      <c r="R1890" s="107">
        <v>38777</v>
      </c>
      <c r="S1890" s="106" t="s">
        <v>35</v>
      </c>
      <c r="T1890" s="107">
        <v>39350</v>
      </c>
      <c r="U1890" s="106" t="s">
        <v>84</v>
      </c>
      <c r="V1890" s="106" t="s">
        <v>35</v>
      </c>
      <c r="W1890" s="107">
        <v>43238</v>
      </c>
      <c r="X1890" s="106" t="s">
        <v>84</v>
      </c>
      <c r="Y1890" s="106" t="s">
        <v>43</v>
      </c>
      <c r="Z1890" s="107">
        <v>39350</v>
      </c>
      <c r="AA1890" s="106" t="s">
        <v>86</v>
      </c>
    </row>
    <row r="1891" spans="1:27" x14ac:dyDescent="0.25">
      <c r="A1891" s="106" t="s">
        <v>7869</v>
      </c>
      <c r="B1891" s="106" t="s">
        <v>7870</v>
      </c>
      <c r="C1891" s="106" t="s">
        <v>8208</v>
      </c>
      <c r="D1891" s="106" t="s">
        <v>8209</v>
      </c>
      <c r="F1891" s="106" t="s">
        <v>8210</v>
      </c>
      <c r="G1891" s="106" t="s">
        <v>8211</v>
      </c>
      <c r="H1891" s="106" t="s">
        <v>7870</v>
      </c>
      <c r="I1891" s="106" t="s">
        <v>8212</v>
      </c>
      <c r="J1891" s="106" t="s">
        <v>105</v>
      </c>
      <c r="K1891" s="106" t="s">
        <v>85</v>
      </c>
      <c r="N1891" s="106" t="s">
        <v>84</v>
      </c>
      <c r="O1891" s="106" t="s">
        <v>39</v>
      </c>
      <c r="P1891" s="107">
        <v>43223</v>
      </c>
      <c r="Q1891" s="106" t="s">
        <v>35</v>
      </c>
      <c r="R1891" s="107">
        <v>43251</v>
      </c>
      <c r="S1891" s="106" t="s">
        <v>35</v>
      </c>
      <c r="T1891" s="107">
        <v>43257</v>
      </c>
      <c r="U1891" s="106" t="s">
        <v>85</v>
      </c>
      <c r="X1891" s="106" t="s">
        <v>85</v>
      </c>
      <c r="AA1891" s="106" t="s">
        <v>86</v>
      </c>
    </row>
    <row r="1892" spans="1:27" x14ac:dyDescent="0.25">
      <c r="A1892" s="106" t="s">
        <v>7869</v>
      </c>
      <c r="B1892" s="106" t="s">
        <v>7870</v>
      </c>
      <c r="C1892" s="106" t="s">
        <v>8213</v>
      </c>
      <c r="D1892" s="106" t="s">
        <v>8214</v>
      </c>
      <c r="F1892" s="106" t="s">
        <v>8215</v>
      </c>
      <c r="G1892" s="106" t="s">
        <v>8216</v>
      </c>
      <c r="H1892" s="106" t="s">
        <v>7870</v>
      </c>
      <c r="I1892" s="106" t="s">
        <v>8217</v>
      </c>
      <c r="J1892" s="106" t="s">
        <v>116</v>
      </c>
      <c r="K1892" s="106" t="s">
        <v>85</v>
      </c>
      <c r="N1892" s="106" t="s">
        <v>85</v>
      </c>
      <c r="U1892" s="106" t="s">
        <v>85</v>
      </c>
      <c r="X1892" s="106" t="s">
        <v>85</v>
      </c>
      <c r="AA1892" s="106" t="s">
        <v>86</v>
      </c>
    </row>
    <row r="1893" spans="1:27" x14ac:dyDescent="0.25">
      <c r="A1893" s="106" t="s">
        <v>7869</v>
      </c>
      <c r="B1893" s="106" t="s">
        <v>7870</v>
      </c>
      <c r="C1893" s="106" t="s">
        <v>8218</v>
      </c>
      <c r="D1893" s="106" t="s">
        <v>8219</v>
      </c>
      <c r="F1893" s="106" t="s">
        <v>8220</v>
      </c>
      <c r="G1893" s="106" t="s">
        <v>8221</v>
      </c>
      <c r="H1893" s="106" t="s">
        <v>7870</v>
      </c>
      <c r="I1893" s="106" t="s">
        <v>8222</v>
      </c>
      <c r="J1893" s="106" t="s">
        <v>83</v>
      </c>
      <c r="K1893" s="106" t="s">
        <v>84</v>
      </c>
      <c r="M1893" s="107">
        <v>35202</v>
      </c>
      <c r="N1893" s="106" t="s">
        <v>84</v>
      </c>
      <c r="O1893" s="106" t="s">
        <v>39</v>
      </c>
      <c r="P1893" s="107">
        <v>39224</v>
      </c>
      <c r="Q1893" s="106" t="s">
        <v>35</v>
      </c>
      <c r="R1893" s="107">
        <v>35607</v>
      </c>
      <c r="S1893" s="106" t="s">
        <v>35</v>
      </c>
      <c r="T1893" s="107">
        <v>35607</v>
      </c>
      <c r="U1893" s="106" t="s">
        <v>85</v>
      </c>
      <c r="X1893" s="106" t="s">
        <v>85</v>
      </c>
      <c r="AA1893" s="106" t="s">
        <v>86</v>
      </c>
    </row>
    <row r="1894" spans="1:27" x14ac:dyDescent="0.25">
      <c r="A1894" s="106" t="s">
        <v>7869</v>
      </c>
      <c r="B1894" s="106" t="s">
        <v>7870</v>
      </c>
      <c r="C1894" s="106" t="s">
        <v>8223</v>
      </c>
      <c r="D1894" s="106" t="s">
        <v>8224</v>
      </c>
      <c r="F1894" s="106" t="s">
        <v>8225</v>
      </c>
      <c r="G1894" s="106" t="s">
        <v>7985</v>
      </c>
      <c r="H1894" s="106" t="s">
        <v>7870</v>
      </c>
      <c r="I1894" s="106" t="s">
        <v>8226</v>
      </c>
      <c r="J1894" s="106" t="s">
        <v>105</v>
      </c>
      <c r="K1894" s="106" t="s">
        <v>85</v>
      </c>
      <c r="N1894" s="106" t="s">
        <v>85</v>
      </c>
      <c r="Q1894" s="106" t="s">
        <v>35</v>
      </c>
      <c r="R1894" s="107">
        <v>43293</v>
      </c>
      <c r="U1894" s="106" t="s">
        <v>85</v>
      </c>
      <c r="X1894" s="106" t="s">
        <v>85</v>
      </c>
      <c r="AA1894" s="106" t="s">
        <v>86</v>
      </c>
    </row>
    <row r="1895" spans="1:27" x14ac:dyDescent="0.25">
      <c r="A1895" s="106" t="s">
        <v>7869</v>
      </c>
      <c r="B1895" s="106" t="s">
        <v>7870</v>
      </c>
      <c r="C1895" s="106" t="s">
        <v>8227</v>
      </c>
      <c r="D1895" s="106" t="s">
        <v>8228</v>
      </c>
      <c r="F1895" s="106" t="s">
        <v>8229</v>
      </c>
      <c r="G1895" s="106" t="s">
        <v>8167</v>
      </c>
      <c r="H1895" s="106" t="s">
        <v>7870</v>
      </c>
      <c r="I1895" s="106" t="s">
        <v>8230</v>
      </c>
      <c r="J1895" s="106" t="s">
        <v>105</v>
      </c>
      <c r="K1895" s="106" t="s">
        <v>85</v>
      </c>
      <c r="N1895" s="106" t="s">
        <v>84</v>
      </c>
      <c r="O1895" s="106" t="s">
        <v>39</v>
      </c>
      <c r="P1895" s="107">
        <v>42237</v>
      </c>
      <c r="Q1895" s="106" t="s">
        <v>35</v>
      </c>
      <c r="R1895" s="107">
        <v>41537</v>
      </c>
      <c r="S1895" s="106" t="s">
        <v>35</v>
      </c>
      <c r="T1895" s="107">
        <v>42543</v>
      </c>
      <c r="U1895" s="106" t="s">
        <v>85</v>
      </c>
      <c r="X1895" s="106" t="s">
        <v>84</v>
      </c>
      <c r="Y1895" s="106" t="s">
        <v>36</v>
      </c>
      <c r="Z1895" s="107">
        <v>42566</v>
      </c>
      <c r="AA1895" s="106" t="s">
        <v>86</v>
      </c>
    </row>
    <row r="1896" spans="1:27" x14ac:dyDescent="0.25">
      <c r="A1896" s="106" t="s">
        <v>7869</v>
      </c>
      <c r="B1896" s="106" t="s">
        <v>7870</v>
      </c>
      <c r="C1896" s="106" t="s">
        <v>8231</v>
      </c>
      <c r="D1896" s="106" t="s">
        <v>8232</v>
      </c>
      <c r="F1896" s="106" t="s">
        <v>8233</v>
      </c>
      <c r="G1896" s="106" t="s">
        <v>8062</v>
      </c>
      <c r="H1896" s="106" t="s">
        <v>7870</v>
      </c>
      <c r="I1896" s="106" t="s">
        <v>7937</v>
      </c>
      <c r="J1896" s="106" t="s">
        <v>116</v>
      </c>
      <c r="K1896" s="106" t="s">
        <v>84</v>
      </c>
      <c r="M1896" s="107">
        <v>38243</v>
      </c>
      <c r="N1896" s="106" t="s">
        <v>84</v>
      </c>
      <c r="O1896" s="106" t="s">
        <v>39</v>
      </c>
      <c r="P1896" s="107">
        <v>38243</v>
      </c>
      <c r="Q1896" s="106" t="s">
        <v>35</v>
      </c>
      <c r="R1896" s="107">
        <v>36559</v>
      </c>
      <c r="S1896" s="106" t="s">
        <v>35</v>
      </c>
      <c r="T1896" s="107">
        <v>36559</v>
      </c>
      <c r="U1896" s="106" t="s">
        <v>85</v>
      </c>
      <c r="X1896" s="106" t="s">
        <v>84</v>
      </c>
      <c r="Y1896" s="106" t="s">
        <v>43</v>
      </c>
      <c r="Z1896" s="107">
        <v>38243</v>
      </c>
      <c r="AA1896" s="106" t="s">
        <v>86</v>
      </c>
    </row>
    <row r="1897" spans="1:27" x14ac:dyDescent="0.25">
      <c r="A1897" s="106" t="s">
        <v>7869</v>
      </c>
      <c r="B1897" s="106" t="s">
        <v>7870</v>
      </c>
      <c r="C1897" s="106" t="s">
        <v>8234</v>
      </c>
      <c r="D1897" s="106" t="s">
        <v>8235</v>
      </c>
      <c r="F1897" s="106" t="s">
        <v>8236</v>
      </c>
      <c r="G1897" s="106" t="s">
        <v>3729</v>
      </c>
      <c r="H1897" s="106" t="s">
        <v>7870</v>
      </c>
      <c r="I1897" s="106" t="s">
        <v>8237</v>
      </c>
      <c r="J1897" s="106" t="s">
        <v>83</v>
      </c>
      <c r="K1897" s="106" t="s">
        <v>85</v>
      </c>
      <c r="N1897" s="106" t="s">
        <v>85</v>
      </c>
      <c r="Q1897" s="106" t="s">
        <v>35</v>
      </c>
      <c r="R1897" s="107">
        <v>39233</v>
      </c>
      <c r="S1897" s="106" t="s">
        <v>35</v>
      </c>
      <c r="T1897" s="107">
        <v>39294</v>
      </c>
      <c r="U1897" s="106" t="s">
        <v>85</v>
      </c>
      <c r="X1897" s="106" t="s">
        <v>85</v>
      </c>
      <c r="AA1897" s="106" t="s">
        <v>86</v>
      </c>
    </row>
    <row r="1898" spans="1:27" x14ac:dyDescent="0.25">
      <c r="A1898" s="106" t="s">
        <v>7869</v>
      </c>
      <c r="B1898" s="106" t="s">
        <v>7870</v>
      </c>
      <c r="C1898" s="106" t="s">
        <v>8238</v>
      </c>
      <c r="D1898" s="106" t="s">
        <v>8239</v>
      </c>
      <c r="F1898" s="106" t="s">
        <v>8240</v>
      </c>
      <c r="G1898" s="106" t="s">
        <v>8241</v>
      </c>
      <c r="H1898" s="106" t="s">
        <v>7870</v>
      </c>
      <c r="I1898" s="106" t="s">
        <v>8242</v>
      </c>
      <c r="J1898" s="106" t="s">
        <v>83</v>
      </c>
      <c r="K1898" s="106" t="s">
        <v>85</v>
      </c>
      <c r="N1898" s="106" t="s">
        <v>85</v>
      </c>
      <c r="Q1898" s="106" t="s">
        <v>35</v>
      </c>
      <c r="R1898" s="107">
        <v>36426</v>
      </c>
      <c r="S1898" s="106" t="s">
        <v>35</v>
      </c>
      <c r="T1898" s="107">
        <v>36920</v>
      </c>
      <c r="U1898" s="106" t="s">
        <v>85</v>
      </c>
      <c r="X1898" s="106" t="s">
        <v>85</v>
      </c>
      <c r="AA1898" s="106" t="s">
        <v>86</v>
      </c>
    </row>
    <row r="1899" spans="1:27" x14ac:dyDescent="0.25">
      <c r="A1899" s="106" t="s">
        <v>7869</v>
      </c>
      <c r="B1899" s="106" t="s">
        <v>7870</v>
      </c>
      <c r="C1899" s="106" t="s">
        <v>8243</v>
      </c>
      <c r="D1899" s="106" t="s">
        <v>8244</v>
      </c>
      <c r="F1899" s="106" t="s">
        <v>8245</v>
      </c>
      <c r="G1899" s="106" t="s">
        <v>8246</v>
      </c>
      <c r="H1899" s="106" t="s">
        <v>7870</v>
      </c>
      <c r="I1899" s="106" t="s">
        <v>8247</v>
      </c>
      <c r="J1899" s="106" t="s">
        <v>116</v>
      </c>
      <c r="K1899" s="106" t="s">
        <v>84</v>
      </c>
      <c r="M1899" s="107">
        <v>34718</v>
      </c>
      <c r="N1899" s="106" t="s">
        <v>84</v>
      </c>
      <c r="O1899" s="106" t="s">
        <v>39</v>
      </c>
      <c r="P1899" s="107">
        <v>34718</v>
      </c>
      <c r="Q1899" s="106" t="s">
        <v>36</v>
      </c>
      <c r="R1899" s="107">
        <v>34718</v>
      </c>
      <c r="S1899" s="106" t="s">
        <v>35</v>
      </c>
      <c r="T1899" s="107">
        <v>41515</v>
      </c>
      <c r="U1899" s="106" t="s">
        <v>84</v>
      </c>
      <c r="V1899" s="106" t="s">
        <v>35</v>
      </c>
      <c r="W1899" s="107">
        <v>43238</v>
      </c>
      <c r="X1899" s="106" t="s">
        <v>84</v>
      </c>
      <c r="Z1899" s="107">
        <v>34718</v>
      </c>
      <c r="AA1899" s="106" t="s">
        <v>86</v>
      </c>
    </row>
    <row r="1900" spans="1:27" x14ac:dyDescent="0.25">
      <c r="A1900" s="106" t="s">
        <v>7869</v>
      </c>
      <c r="B1900" s="106" t="s">
        <v>7870</v>
      </c>
      <c r="C1900" s="106" t="s">
        <v>8248</v>
      </c>
      <c r="D1900" s="106" t="s">
        <v>4972</v>
      </c>
      <c r="F1900" s="106" t="s">
        <v>8249</v>
      </c>
      <c r="G1900" s="106" t="s">
        <v>8250</v>
      </c>
      <c r="H1900" s="106" t="s">
        <v>7870</v>
      </c>
      <c r="I1900" s="106" t="s">
        <v>8251</v>
      </c>
      <c r="J1900" s="106" t="s">
        <v>105</v>
      </c>
      <c r="K1900" s="106" t="s">
        <v>85</v>
      </c>
      <c r="N1900" s="106" t="s">
        <v>84</v>
      </c>
      <c r="O1900" s="106" t="s">
        <v>39</v>
      </c>
      <c r="P1900" s="107">
        <v>41528</v>
      </c>
      <c r="Q1900" s="106" t="s">
        <v>35</v>
      </c>
      <c r="R1900" s="107">
        <v>41528</v>
      </c>
      <c r="S1900" s="106" t="s">
        <v>35</v>
      </c>
      <c r="T1900" s="107">
        <v>43187</v>
      </c>
      <c r="U1900" s="106" t="s">
        <v>85</v>
      </c>
      <c r="X1900" s="106" t="s">
        <v>85</v>
      </c>
      <c r="AA1900" s="106" t="s">
        <v>86</v>
      </c>
    </row>
    <row r="1901" spans="1:27" x14ac:dyDescent="0.25">
      <c r="A1901" s="106" t="s">
        <v>7869</v>
      </c>
      <c r="B1901" s="106" t="s">
        <v>7870</v>
      </c>
      <c r="C1901" s="106" t="s">
        <v>8252</v>
      </c>
      <c r="D1901" s="106" t="s">
        <v>8253</v>
      </c>
      <c r="F1901" s="106" t="s">
        <v>8254</v>
      </c>
      <c r="G1901" s="106" t="s">
        <v>7985</v>
      </c>
      <c r="H1901" s="106" t="s">
        <v>7870</v>
      </c>
      <c r="I1901" s="106" t="s">
        <v>8255</v>
      </c>
      <c r="J1901" s="106" t="s">
        <v>83</v>
      </c>
      <c r="K1901" s="106" t="s">
        <v>85</v>
      </c>
      <c r="N1901" s="106" t="s">
        <v>84</v>
      </c>
      <c r="O1901" s="106" t="s">
        <v>39</v>
      </c>
      <c r="P1901" s="107">
        <v>42272</v>
      </c>
      <c r="Q1901" s="106" t="s">
        <v>35</v>
      </c>
      <c r="R1901" s="107">
        <v>36494</v>
      </c>
      <c r="S1901" s="106" t="s">
        <v>35</v>
      </c>
      <c r="T1901" s="107">
        <v>36798</v>
      </c>
      <c r="U1901" s="106" t="s">
        <v>85</v>
      </c>
      <c r="X1901" s="106" t="s">
        <v>84</v>
      </c>
      <c r="Y1901" s="106" t="s">
        <v>42</v>
      </c>
      <c r="Z1901" s="107">
        <v>42272</v>
      </c>
      <c r="AA1901" s="106" t="s">
        <v>86</v>
      </c>
    </row>
    <row r="1902" spans="1:27" x14ac:dyDescent="0.25">
      <c r="A1902" s="106" t="s">
        <v>7869</v>
      </c>
      <c r="B1902" s="106" t="s">
        <v>7870</v>
      </c>
      <c r="C1902" s="106" t="s">
        <v>8256</v>
      </c>
      <c r="D1902" s="106" t="s">
        <v>8257</v>
      </c>
      <c r="F1902" s="106" t="s">
        <v>8258</v>
      </c>
      <c r="G1902" s="106" t="s">
        <v>8250</v>
      </c>
      <c r="H1902" s="106" t="s">
        <v>7870</v>
      </c>
      <c r="I1902" s="106" t="s">
        <v>8259</v>
      </c>
      <c r="J1902" s="106" t="s">
        <v>83</v>
      </c>
      <c r="K1902" s="106" t="s">
        <v>84</v>
      </c>
      <c r="M1902" s="107">
        <v>38644</v>
      </c>
      <c r="N1902" s="106" t="s">
        <v>84</v>
      </c>
      <c r="O1902" s="106" t="s">
        <v>39</v>
      </c>
      <c r="P1902" s="107">
        <v>38929</v>
      </c>
      <c r="Q1902" s="106" t="s">
        <v>35</v>
      </c>
      <c r="R1902" s="107">
        <v>37344</v>
      </c>
      <c r="S1902" s="106" t="s">
        <v>35</v>
      </c>
      <c r="T1902" s="107">
        <v>37344</v>
      </c>
      <c r="U1902" s="106" t="s">
        <v>84</v>
      </c>
      <c r="V1902" s="106" t="s">
        <v>35</v>
      </c>
      <c r="W1902" s="107">
        <v>42899</v>
      </c>
      <c r="X1902" s="106" t="s">
        <v>85</v>
      </c>
      <c r="AA1902" s="106" t="s">
        <v>86</v>
      </c>
    </row>
    <row r="1903" spans="1:27" x14ac:dyDescent="0.25">
      <c r="A1903" s="106" t="s">
        <v>7869</v>
      </c>
      <c r="B1903" s="106" t="s">
        <v>7870</v>
      </c>
      <c r="C1903" s="106" t="s">
        <v>8260</v>
      </c>
      <c r="D1903" s="106" t="s">
        <v>8261</v>
      </c>
      <c r="F1903" s="106" t="s">
        <v>8262</v>
      </c>
      <c r="G1903" s="106" t="s">
        <v>207</v>
      </c>
      <c r="H1903" s="106" t="s">
        <v>7870</v>
      </c>
      <c r="I1903" s="106" t="s">
        <v>8015</v>
      </c>
      <c r="K1903" s="106" t="s">
        <v>85</v>
      </c>
      <c r="N1903" s="106" t="s">
        <v>85</v>
      </c>
      <c r="U1903" s="106" t="s">
        <v>85</v>
      </c>
      <c r="X1903" s="106" t="s">
        <v>85</v>
      </c>
      <c r="AA1903" s="106" t="s">
        <v>86</v>
      </c>
    </row>
    <row r="1904" spans="1:27" x14ac:dyDescent="0.25">
      <c r="A1904" s="106" t="s">
        <v>7869</v>
      </c>
      <c r="B1904" s="106" t="s">
        <v>7870</v>
      </c>
      <c r="C1904" s="106" t="s">
        <v>8263</v>
      </c>
      <c r="D1904" s="106" t="s">
        <v>8264</v>
      </c>
      <c r="F1904" s="106" t="s">
        <v>8265</v>
      </c>
      <c r="G1904" s="106" t="s">
        <v>8266</v>
      </c>
      <c r="H1904" s="106" t="s">
        <v>7870</v>
      </c>
      <c r="I1904" s="106" t="s">
        <v>8267</v>
      </c>
      <c r="K1904" s="106" t="s">
        <v>84</v>
      </c>
      <c r="M1904" s="107">
        <v>41907</v>
      </c>
      <c r="N1904" s="106" t="s">
        <v>84</v>
      </c>
      <c r="O1904" s="106" t="s">
        <v>39</v>
      </c>
      <c r="P1904" s="107">
        <v>42927</v>
      </c>
      <c r="Q1904" s="106" t="s">
        <v>35</v>
      </c>
      <c r="R1904" s="107">
        <v>39805</v>
      </c>
      <c r="S1904" s="106" t="s">
        <v>35</v>
      </c>
      <c r="T1904" s="107">
        <v>41254</v>
      </c>
      <c r="U1904" s="106" t="s">
        <v>84</v>
      </c>
      <c r="V1904" s="106" t="s">
        <v>35</v>
      </c>
      <c r="W1904" s="107">
        <v>43529</v>
      </c>
      <c r="X1904" s="106" t="s">
        <v>85</v>
      </c>
      <c r="AA1904" s="106" t="s">
        <v>86</v>
      </c>
    </row>
    <row r="1905" spans="1:27" x14ac:dyDescent="0.25">
      <c r="A1905" s="106" t="s">
        <v>7869</v>
      </c>
      <c r="B1905" s="106" t="s">
        <v>7870</v>
      </c>
      <c r="C1905" s="106" t="s">
        <v>8268</v>
      </c>
      <c r="D1905" s="106" t="s">
        <v>8269</v>
      </c>
      <c r="F1905" s="106" t="s">
        <v>8270</v>
      </c>
      <c r="G1905" s="106" t="s">
        <v>7907</v>
      </c>
      <c r="H1905" s="106" t="s">
        <v>7870</v>
      </c>
      <c r="I1905" s="106" t="s">
        <v>7908</v>
      </c>
      <c r="J1905" s="106" t="s">
        <v>83</v>
      </c>
      <c r="K1905" s="106" t="s">
        <v>84</v>
      </c>
      <c r="M1905" s="107">
        <v>34178</v>
      </c>
      <c r="N1905" s="106" t="s">
        <v>84</v>
      </c>
      <c r="O1905" s="106" t="s">
        <v>37</v>
      </c>
      <c r="P1905" s="107">
        <v>34178</v>
      </c>
      <c r="Q1905" s="106" t="s">
        <v>35</v>
      </c>
      <c r="R1905" s="107">
        <v>34031</v>
      </c>
      <c r="S1905" s="106" t="s">
        <v>35</v>
      </c>
      <c r="T1905" s="107">
        <v>34032</v>
      </c>
      <c r="U1905" s="106" t="s">
        <v>85</v>
      </c>
      <c r="X1905" s="106" t="s">
        <v>84</v>
      </c>
      <c r="Z1905" s="107">
        <v>34178</v>
      </c>
      <c r="AA1905" s="106" t="s">
        <v>86</v>
      </c>
    </row>
    <row r="1906" spans="1:27" x14ac:dyDescent="0.25">
      <c r="A1906" s="106" t="s">
        <v>7869</v>
      </c>
      <c r="B1906" s="106" t="s">
        <v>7870</v>
      </c>
      <c r="C1906" s="106" t="s">
        <v>8271</v>
      </c>
      <c r="D1906" s="106" t="s">
        <v>8272</v>
      </c>
      <c r="F1906" s="106" t="s">
        <v>8273</v>
      </c>
      <c r="G1906" s="106" t="s">
        <v>3729</v>
      </c>
      <c r="H1906" s="106" t="s">
        <v>7870</v>
      </c>
      <c r="I1906" s="106" t="s">
        <v>7889</v>
      </c>
      <c r="J1906" s="106" t="s">
        <v>83</v>
      </c>
      <c r="K1906" s="106" t="s">
        <v>84</v>
      </c>
      <c r="M1906" s="107">
        <v>39352</v>
      </c>
      <c r="N1906" s="106" t="s">
        <v>84</v>
      </c>
      <c r="O1906" s="106" t="s">
        <v>37</v>
      </c>
      <c r="P1906" s="107">
        <v>39352</v>
      </c>
      <c r="Q1906" s="106" t="s">
        <v>35</v>
      </c>
      <c r="R1906" s="107">
        <v>36483</v>
      </c>
      <c r="S1906" s="106" t="s">
        <v>35</v>
      </c>
      <c r="T1906" s="107">
        <v>36483</v>
      </c>
      <c r="U1906" s="106" t="s">
        <v>85</v>
      </c>
      <c r="X1906" s="106" t="s">
        <v>85</v>
      </c>
      <c r="AA1906" s="106" t="s">
        <v>86</v>
      </c>
    </row>
    <row r="1907" spans="1:27" x14ac:dyDescent="0.25">
      <c r="A1907" s="106" t="s">
        <v>7869</v>
      </c>
      <c r="B1907" s="106" t="s">
        <v>7870</v>
      </c>
      <c r="C1907" s="106" t="s">
        <v>8274</v>
      </c>
      <c r="D1907" s="106" t="s">
        <v>8275</v>
      </c>
      <c r="F1907" s="106" t="s">
        <v>8276</v>
      </c>
      <c r="G1907" s="106" t="s">
        <v>8092</v>
      </c>
      <c r="H1907" s="106" t="s">
        <v>7870</v>
      </c>
      <c r="I1907" s="106" t="s">
        <v>8277</v>
      </c>
      <c r="J1907" s="106" t="s">
        <v>83</v>
      </c>
      <c r="K1907" s="106" t="s">
        <v>84</v>
      </c>
      <c r="M1907" s="107">
        <v>37504</v>
      </c>
      <c r="N1907" s="106" t="s">
        <v>84</v>
      </c>
      <c r="O1907" s="106" t="s">
        <v>39</v>
      </c>
      <c r="P1907" s="107">
        <v>37504</v>
      </c>
      <c r="Q1907" s="106" t="s">
        <v>35</v>
      </c>
      <c r="R1907" s="107">
        <v>33872</v>
      </c>
      <c r="S1907" s="106" t="s">
        <v>35</v>
      </c>
      <c r="T1907" s="107">
        <v>33872</v>
      </c>
      <c r="U1907" s="106" t="s">
        <v>85</v>
      </c>
      <c r="X1907" s="106" t="s">
        <v>85</v>
      </c>
      <c r="AA1907" s="106" t="s">
        <v>86</v>
      </c>
    </row>
    <row r="1908" spans="1:27" x14ac:dyDescent="0.25">
      <c r="A1908" s="106" t="s">
        <v>7869</v>
      </c>
      <c r="B1908" s="106" t="s">
        <v>7870</v>
      </c>
      <c r="C1908" s="106" t="s">
        <v>8278</v>
      </c>
      <c r="D1908" s="106" t="s">
        <v>8279</v>
      </c>
      <c r="F1908" s="106" t="s">
        <v>8280</v>
      </c>
      <c r="G1908" s="106" t="s">
        <v>8281</v>
      </c>
      <c r="H1908" s="106" t="s">
        <v>7870</v>
      </c>
      <c r="I1908" s="106" t="s">
        <v>8282</v>
      </c>
      <c r="J1908" s="106" t="s">
        <v>83</v>
      </c>
      <c r="K1908" s="106" t="s">
        <v>85</v>
      </c>
      <c r="N1908" s="106" t="s">
        <v>84</v>
      </c>
      <c r="O1908" s="106" t="s">
        <v>39</v>
      </c>
      <c r="P1908" s="107">
        <v>43223</v>
      </c>
      <c r="Q1908" s="106" t="s">
        <v>35</v>
      </c>
      <c r="R1908" s="107">
        <v>38455</v>
      </c>
      <c r="S1908" s="106" t="s">
        <v>35</v>
      </c>
      <c r="T1908" s="107">
        <v>38082</v>
      </c>
      <c r="U1908" s="106" t="s">
        <v>85</v>
      </c>
      <c r="X1908" s="106" t="s">
        <v>85</v>
      </c>
      <c r="AA1908" s="106" t="s">
        <v>86</v>
      </c>
    </row>
    <row r="1909" spans="1:27" x14ac:dyDescent="0.25">
      <c r="A1909" s="106" t="s">
        <v>7869</v>
      </c>
      <c r="B1909" s="106" t="s">
        <v>7870</v>
      </c>
      <c r="C1909" s="106" t="s">
        <v>8283</v>
      </c>
      <c r="D1909" s="106" t="s">
        <v>8284</v>
      </c>
      <c r="F1909" s="106" t="s">
        <v>8285</v>
      </c>
      <c r="G1909" s="106" t="s">
        <v>8286</v>
      </c>
      <c r="H1909" s="106" t="s">
        <v>7870</v>
      </c>
      <c r="I1909" s="106" t="s">
        <v>8287</v>
      </c>
      <c r="J1909" s="106" t="s">
        <v>83</v>
      </c>
      <c r="K1909" s="106" t="s">
        <v>84</v>
      </c>
      <c r="M1909" s="107">
        <v>39223</v>
      </c>
      <c r="N1909" s="106" t="s">
        <v>84</v>
      </c>
      <c r="O1909" s="106" t="s">
        <v>37</v>
      </c>
      <c r="P1909" s="107">
        <v>39223</v>
      </c>
      <c r="Q1909" s="106" t="s">
        <v>35</v>
      </c>
      <c r="R1909" s="107">
        <v>38777</v>
      </c>
      <c r="S1909" s="106" t="s">
        <v>35</v>
      </c>
      <c r="T1909" s="107">
        <v>38974</v>
      </c>
      <c r="U1909" s="106" t="s">
        <v>84</v>
      </c>
      <c r="V1909" s="106" t="s">
        <v>35</v>
      </c>
      <c r="W1909" s="107">
        <v>39223</v>
      </c>
      <c r="X1909" s="106" t="s">
        <v>84</v>
      </c>
      <c r="Y1909" s="106" t="s">
        <v>44</v>
      </c>
      <c r="Z1909" s="107">
        <v>39223</v>
      </c>
      <c r="AA1909" s="106" t="s">
        <v>86</v>
      </c>
    </row>
    <row r="1910" spans="1:27" x14ac:dyDescent="0.25">
      <c r="A1910" s="106" t="s">
        <v>7869</v>
      </c>
      <c r="B1910" s="106" t="s">
        <v>7870</v>
      </c>
      <c r="C1910" s="106" t="s">
        <v>8288</v>
      </c>
      <c r="D1910" s="106" t="s">
        <v>8289</v>
      </c>
      <c r="F1910" s="106" t="s">
        <v>8290</v>
      </c>
      <c r="G1910" s="106" t="s">
        <v>8054</v>
      </c>
      <c r="H1910" s="106" t="s">
        <v>7870</v>
      </c>
      <c r="I1910" s="106" t="s">
        <v>8291</v>
      </c>
      <c r="J1910" s="106" t="s">
        <v>116</v>
      </c>
      <c r="K1910" s="106" t="s">
        <v>85</v>
      </c>
      <c r="N1910" s="106" t="s">
        <v>84</v>
      </c>
      <c r="O1910" s="106" t="s">
        <v>39</v>
      </c>
      <c r="P1910" s="107">
        <v>41527</v>
      </c>
      <c r="Q1910" s="106" t="s">
        <v>35</v>
      </c>
      <c r="R1910" s="107">
        <v>41527</v>
      </c>
      <c r="S1910" s="106" t="s">
        <v>35</v>
      </c>
      <c r="T1910" s="107">
        <v>42543</v>
      </c>
      <c r="U1910" s="106" t="s">
        <v>85</v>
      </c>
      <c r="X1910" s="106" t="s">
        <v>84</v>
      </c>
      <c r="Y1910" s="106" t="s">
        <v>42</v>
      </c>
      <c r="Z1910" s="107">
        <v>42566</v>
      </c>
      <c r="AA1910" s="106" t="s">
        <v>86</v>
      </c>
    </row>
    <row r="1911" spans="1:27" x14ac:dyDescent="0.25">
      <c r="A1911" s="106" t="s">
        <v>7869</v>
      </c>
      <c r="B1911" s="106" t="s">
        <v>7870</v>
      </c>
      <c r="C1911" s="106" t="s">
        <v>8292</v>
      </c>
      <c r="D1911" s="106" t="s">
        <v>8293</v>
      </c>
      <c r="F1911" s="106" t="s">
        <v>8294</v>
      </c>
      <c r="G1911" s="106" t="s">
        <v>8246</v>
      </c>
      <c r="H1911" s="106" t="s">
        <v>7870</v>
      </c>
      <c r="I1911" s="106" t="s">
        <v>8295</v>
      </c>
      <c r="J1911" s="106" t="s">
        <v>83</v>
      </c>
      <c r="K1911" s="106" t="s">
        <v>84</v>
      </c>
      <c r="M1911" s="107">
        <v>36627</v>
      </c>
      <c r="N1911" s="106" t="s">
        <v>84</v>
      </c>
      <c r="O1911" s="106" t="s">
        <v>39</v>
      </c>
      <c r="P1911" s="107">
        <v>39527</v>
      </c>
      <c r="Q1911" s="106" t="s">
        <v>35</v>
      </c>
      <c r="R1911" s="107">
        <v>37072</v>
      </c>
      <c r="S1911" s="106" t="s">
        <v>35</v>
      </c>
      <c r="T1911" s="107">
        <v>37064</v>
      </c>
      <c r="U1911" s="106" t="s">
        <v>85</v>
      </c>
      <c r="X1911" s="106" t="s">
        <v>84</v>
      </c>
      <c r="Y1911" s="106" t="s">
        <v>42</v>
      </c>
      <c r="Z1911" s="107">
        <v>42206</v>
      </c>
      <c r="AA1911" s="106" t="s">
        <v>86</v>
      </c>
    </row>
    <row r="1912" spans="1:27" x14ac:dyDescent="0.25">
      <c r="A1912" s="106" t="s">
        <v>7869</v>
      </c>
      <c r="B1912" s="106" t="s">
        <v>7870</v>
      </c>
      <c r="C1912" s="106" t="s">
        <v>8296</v>
      </c>
      <c r="D1912" s="106" t="s">
        <v>8297</v>
      </c>
      <c r="F1912" s="106" t="s">
        <v>8298</v>
      </c>
      <c r="G1912" s="106" t="s">
        <v>207</v>
      </c>
      <c r="H1912" s="106" t="s">
        <v>7870</v>
      </c>
      <c r="I1912" s="106" t="s">
        <v>8015</v>
      </c>
      <c r="J1912" s="106" t="s">
        <v>105</v>
      </c>
      <c r="K1912" s="106" t="s">
        <v>85</v>
      </c>
      <c r="N1912" s="106" t="s">
        <v>84</v>
      </c>
      <c r="O1912" s="106" t="s">
        <v>37</v>
      </c>
      <c r="P1912" s="107">
        <v>41149</v>
      </c>
      <c r="Q1912" s="106" t="s">
        <v>35</v>
      </c>
      <c r="R1912" s="107">
        <v>40442</v>
      </c>
      <c r="S1912" s="106" t="s">
        <v>35</v>
      </c>
      <c r="T1912" s="107">
        <v>39961</v>
      </c>
      <c r="U1912" s="106" t="s">
        <v>85</v>
      </c>
      <c r="X1912" s="106" t="s">
        <v>84</v>
      </c>
      <c r="Y1912" s="106" t="s">
        <v>42</v>
      </c>
      <c r="Z1912" s="107">
        <v>42229</v>
      </c>
      <c r="AA1912" s="106" t="s">
        <v>86</v>
      </c>
    </row>
    <row r="1913" spans="1:27" x14ac:dyDescent="0.25">
      <c r="A1913" s="106" t="s">
        <v>7869</v>
      </c>
      <c r="B1913" s="106" t="s">
        <v>7870</v>
      </c>
      <c r="C1913" s="106" t="s">
        <v>8299</v>
      </c>
      <c r="D1913" s="106" t="s">
        <v>8300</v>
      </c>
      <c r="F1913" s="106" t="s">
        <v>8301</v>
      </c>
      <c r="G1913" s="106" t="s">
        <v>7990</v>
      </c>
      <c r="H1913" s="106" t="s">
        <v>7870</v>
      </c>
      <c r="I1913" s="106" t="s">
        <v>7991</v>
      </c>
      <c r="J1913" s="106" t="s">
        <v>116</v>
      </c>
      <c r="K1913" s="106" t="s">
        <v>84</v>
      </c>
      <c r="M1913" s="107">
        <v>35661</v>
      </c>
      <c r="N1913" s="106" t="s">
        <v>84</v>
      </c>
      <c r="O1913" s="106" t="s">
        <v>39</v>
      </c>
      <c r="P1913" s="107">
        <v>35661</v>
      </c>
      <c r="Q1913" s="106" t="s">
        <v>35</v>
      </c>
      <c r="R1913" s="107">
        <v>35661</v>
      </c>
      <c r="S1913" s="106" t="s">
        <v>35</v>
      </c>
      <c r="T1913" s="107">
        <v>35661</v>
      </c>
      <c r="U1913" s="106" t="s">
        <v>84</v>
      </c>
      <c r="V1913" s="106" t="s">
        <v>35</v>
      </c>
      <c r="W1913" s="107">
        <v>43238</v>
      </c>
      <c r="X1913" s="106" t="s">
        <v>84</v>
      </c>
      <c r="Z1913" s="107">
        <v>35661</v>
      </c>
      <c r="AA1913" s="106" t="s">
        <v>86</v>
      </c>
    </row>
    <row r="1914" spans="1:27" x14ac:dyDescent="0.25">
      <c r="A1914" s="106" t="s">
        <v>7869</v>
      </c>
      <c r="B1914" s="106" t="s">
        <v>7870</v>
      </c>
      <c r="C1914" s="106" t="s">
        <v>8302</v>
      </c>
      <c r="D1914" s="106" t="s">
        <v>8303</v>
      </c>
      <c r="F1914" s="106" t="s">
        <v>8304</v>
      </c>
      <c r="G1914" s="106" t="s">
        <v>8305</v>
      </c>
      <c r="H1914" s="106" t="s">
        <v>7870</v>
      </c>
      <c r="I1914" s="106" t="s">
        <v>8306</v>
      </c>
      <c r="J1914" s="106" t="s">
        <v>83</v>
      </c>
      <c r="K1914" s="106" t="s">
        <v>84</v>
      </c>
      <c r="M1914" s="107">
        <v>33843</v>
      </c>
      <c r="N1914" s="106" t="s">
        <v>84</v>
      </c>
      <c r="P1914" s="107">
        <v>34894</v>
      </c>
      <c r="Q1914" s="106" t="s">
        <v>35</v>
      </c>
      <c r="R1914" s="107">
        <v>36765</v>
      </c>
      <c r="S1914" s="106" t="s">
        <v>35</v>
      </c>
      <c r="T1914" s="107">
        <v>36765</v>
      </c>
      <c r="U1914" s="106" t="s">
        <v>84</v>
      </c>
      <c r="V1914" s="106" t="s">
        <v>35</v>
      </c>
      <c r="W1914" s="107">
        <v>43223</v>
      </c>
      <c r="X1914" s="106" t="s">
        <v>84</v>
      </c>
      <c r="Y1914" s="106" t="s">
        <v>42</v>
      </c>
      <c r="Z1914" s="107">
        <v>42227</v>
      </c>
      <c r="AA1914" s="106" t="s">
        <v>86</v>
      </c>
    </row>
    <row r="1915" spans="1:27" x14ac:dyDescent="0.25">
      <c r="A1915" s="106" t="s">
        <v>7869</v>
      </c>
      <c r="B1915" s="106" t="s">
        <v>7870</v>
      </c>
      <c r="C1915" s="106" t="s">
        <v>8307</v>
      </c>
      <c r="D1915" s="106" t="s">
        <v>8308</v>
      </c>
      <c r="F1915" s="106" t="s">
        <v>8309</v>
      </c>
      <c r="G1915" s="106" t="s">
        <v>7884</v>
      </c>
      <c r="H1915" s="106" t="s">
        <v>7870</v>
      </c>
      <c r="I1915" s="106" t="s">
        <v>8310</v>
      </c>
      <c r="J1915" s="106" t="s">
        <v>105</v>
      </c>
      <c r="K1915" s="106" t="s">
        <v>84</v>
      </c>
      <c r="M1915" s="107">
        <v>40633</v>
      </c>
      <c r="N1915" s="106" t="s">
        <v>84</v>
      </c>
      <c r="O1915" s="106" t="s">
        <v>39</v>
      </c>
      <c r="P1915" s="107">
        <v>40633</v>
      </c>
      <c r="Q1915" s="106" t="s">
        <v>35</v>
      </c>
      <c r="R1915" s="107">
        <v>40442</v>
      </c>
      <c r="S1915" s="106" t="s">
        <v>35</v>
      </c>
      <c r="T1915" s="107">
        <v>40784</v>
      </c>
      <c r="U1915" s="106" t="s">
        <v>85</v>
      </c>
      <c r="X1915" s="106" t="s">
        <v>84</v>
      </c>
      <c r="Y1915" s="106" t="s">
        <v>42</v>
      </c>
      <c r="Z1915" s="107">
        <v>42277</v>
      </c>
      <c r="AA1915" s="106" t="s">
        <v>86</v>
      </c>
    </row>
    <row r="1916" spans="1:27" x14ac:dyDescent="0.25">
      <c r="A1916" s="106" t="s">
        <v>7869</v>
      </c>
      <c r="B1916" s="106" t="s">
        <v>7870</v>
      </c>
      <c r="C1916" s="106" t="s">
        <v>8311</v>
      </c>
      <c r="D1916" s="106" t="s">
        <v>5961</v>
      </c>
      <c r="F1916" s="106" t="s">
        <v>8312</v>
      </c>
      <c r="G1916" s="106" t="s">
        <v>8313</v>
      </c>
      <c r="H1916" s="106" t="s">
        <v>7870</v>
      </c>
      <c r="I1916" s="106" t="s">
        <v>8314</v>
      </c>
      <c r="J1916" s="106" t="s">
        <v>105</v>
      </c>
      <c r="K1916" s="106" t="s">
        <v>85</v>
      </c>
      <c r="N1916" s="106" t="s">
        <v>84</v>
      </c>
      <c r="O1916" s="106" t="s">
        <v>37</v>
      </c>
      <c r="P1916" s="107">
        <v>42265</v>
      </c>
      <c r="Q1916" s="106" t="s">
        <v>35</v>
      </c>
      <c r="R1916" s="107">
        <v>42089</v>
      </c>
      <c r="S1916" s="106" t="s">
        <v>35</v>
      </c>
      <c r="T1916" s="107">
        <v>43130</v>
      </c>
      <c r="U1916" s="106" t="s">
        <v>85</v>
      </c>
      <c r="X1916" s="106" t="s">
        <v>85</v>
      </c>
      <c r="AA1916" s="106" t="s">
        <v>86</v>
      </c>
    </row>
    <row r="1917" spans="1:27" x14ac:dyDescent="0.25">
      <c r="A1917" s="106" t="s">
        <v>7869</v>
      </c>
      <c r="B1917" s="106" t="s">
        <v>7870</v>
      </c>
      <c r="C1917" s="106" t="s">
        <v>8315</v>
      </c>
      <c r="D1917" s="106" t="s">
        <v>8316</v>
      </c>
      <c r="F1917" s="106" t="s">
        <v>8317</v>
      </c>
      <c r="G1917" s="106" t="s">
        <v>8144</v>
      </c>
      <c r="H1917" s="106" t="s">
        <v>7870</v>
      </c>
      <c r="I1917" s="106" t="s">
        <v>8145</v>
      </c>
      <c r="J1917" s="106" t="s">
        <v>116</v>
      </c>
      <c r="K1917" s="106" t="s">
        <v>85</v>
      </c>
      <c r="N1917" s="106" t="s">
        <v>85</v>
      </c>
      <c r="Q1917" s="106" t="s">
        <v>35</v>
      </c>
      <c r="R1917" s="107">
        <v>40816</v>
      </c>
      <c r="S1917" s="106" t="s">
        <v>35</v>
      </c>
      <c r="T1917" s="107">
        <v>40784</v>
      </c>
      <c r="U1917" s="106" t="s">
        <v>85</v>
      </c>
      <c r="X1917" s="106" t="s">
        <v>85</v>
      </c>
      <c r="AA1917" s="106" t="s">
        <v>86</v>
      </c>
    </row>
    <row r="1918" spans="1:27" x14ac:dyDescent="0.25">
      <c r="A1918" s="106" t="s">
        <v>7869</v>
      </c>
      <c r="B1918" s="106" t="s">
        <v>7870</v>
      </c>
      <c r="C1918" s="106" t="s">
        <v>8318</v>
      </c>
      <c r="D1918" s="106" t="s">
        <v>8319</v>
      </c>
      <c r="F1918" s="106" t="s">
        <v>8320</v>
      </c>
      <c r="G1918" s="106" t="s">
        <v>8321</v>
      </c>
      <c r="H1918" s="106" t="s">
        <v>7870</v>
      </c>
      <c r="I1918" s="106" t="s">
        <v>8322</v>
      </c>
      <c r="J1918" s="106" t="s">
        <v>105</v>
      </c>
      <c r="K1918" s="106" t="s">
        <v>84</v>
      </c>
      <c r="M1918" s="107">
        <v>44550</v>
      </c>
      <c r="N1918" s="106" t="s">
        <v>85</v>
      </c>
      <c r="Q1918" s="106" t="s">
        <v>35</v>
      </c>
      <c r="R1918" s="107">
        <v>36882</v>
      </c>
      <c r="S1918" s="106" t="s">
        <v>35</v>
      </c>
      <c r="T1918" s="107">
        <v>38224</v>
      </c>
      <c r="U1918" s="106" t="s">
        <v>85</v>
      </c>
      <c r="X1918" s="106" t="s">
        <v>85</v>
      </c>
      <c r="AA1918" s="106" t="s">
        <v>86</v>
      </c>
    </row>
    <row r="1919" spans="1:27" x14ac:dyDescent="0.25">
      <c r="A1919" s="106" t="s">
        <v>7869</v>
      </c>
      <c r="B1919" s="106" t="s">
        <v>7870</v>
      </c>
      <c r="C1919" s="106" t="s">
        <v>8323</v>
      </c>
      <c r="D1919" s="106" t="s">
        <v>8324</v>
      </c>
      <c r="F1919" s="106" t="s">
        <v>8325</v>
      </c>
      <c r="G1919" s="106" t="s">
        <v>8326</v>
      </c>
      <c r="H1919" s="106" t="s">
        <v>7870</v>
      </c>
      <c r="I1919" s="106" t="s">
        <v>8327</v>
      </c>
      <c r="J1919" s="106" t="s">
        <v>105</v>
      </c>
      <c r="K1919" s="106" t="s">
        <v>85</v>
      </c>
      <c r="N1919" s="106" t="s">
        <v>85</v>
      </c>
      <c r="U1919" s="106" t="s">
        <v>85</v>
      </c>
      <c r="X1919" s="106" t="s">
        <v>85</v>
      </c>
      <c r="AA1919" s="106" t="s">
        <v>86</v>
      </c>
    </row>
    <row r="1920" spans="1:27" x14ac:dyDescent="0.25">
      <c r="A1920" s="106" t="s">
        <v>7869</v>
      </c>
      <c r="B1920" s="106" t="s">
        <v>7870</v>
      </c>
      <c r="C1920" s="106" t="s">
        <v>8328</v>
      </c>
      <c r="D1920" s="106" t="s">
        <v>8329</v>
      </c>
      <c r="F1920" s="106" t="s">
        <v>8330</v>
      </c>
      <c r="G1920" s="106" t="s">
        <v>8331</v>
      </c>
      <c r="H1920" s="106" t="s">
        <v>7870</v>
      </c>
      <c r="I1920" s="106" t="s">
        <v>8332</v>
      </c>
      <c r="J1920" s="106" t="s">
        <v>83</v>
      </c>
      <c r="K1920" s="106" t="s">
        <v>84</v>
      </c>
      <c r="M1920" s="107">
        <v>38678</v>
      </c>
      <c r="N1920" s="106" t="s">
        <v>84</v>
      </c>
      <c r="O1920" s="106" t="s">
        <v>39</v>
      </c>
      <c r="P1920" s="107">
        <v>38678</v>
      </c>
      <c r="Q1920" s="106" t="s">
        <v>35</v>
      </c>
      <c r="R1920" s="107">
        <v>38777</v>
      </c>
      <c r="S1920" s="106" t="s">
        <v>35</v>
      </c>
      <c r="T1920" s="107">
        <v>38973</v>
      </c>
      <c r="U1920" s="106" t="s">
        <v>85</v>
      </c>
      <c r="X1920" s="106" t="s">
        <v>84</v>
      </c>
      <c r="Y1920" s="106" t="s">
        <v>43</v>
      </c>
      <c r="Z1920" s="107">
        <v>38678</v>
      </c>
      <c r="AA1920" s="106" t="s">
        <v>86</v>
      </c>
    </row>
    <row r="1921" spans="1:27" x14ac:dyDescent="0.25">
      <c r="A1921" s="106" t="s">
        <v>7869</v>
      </c>
      <c r="B1921" s="106" t="s">
        <v>7870</v>
      </c>
      <c r="C1921" s="106" t="s">
        <v>8333</v>
      </c>
      <c r="D1921" s="106" t="s">
        <v>8334</v>
      </c>
      <c r="F1921" s="106" t="s">
        <v>8335</v>
      </c>
      <c r="G1921" s="106" t="s">
        <v>8250</v>
      </c>
      <c r="H1921" s="106" t="s">
        <v>7870</v>
      </c>
      <c r="I1921" s="106" t="s">
        <v>8251</v>
      </c>
      <c r="J1921" s="106" t="s">
        <v>116</v>
      </c>
      <c r="K1921" s="106" t="s">
        <v>85</v>
      </c>
      <c r="N1921" s="106" t="s">
        <v>84</v>
      </c>
      <c r="O1921" s="106" t="s">
        <v>37</v>
      </c>
      <c r="P1921" s="107">
        <v>33872</v>
      </c>
      <c r="Q1921" s="106" t="s">
        <v>35</v>
      </c>
      <c r="R1921" s="107">
        <v>33872</v>
      </c>
      <c r="S1921" s="106" t="s">
        <v>35</v>
      </c>
      <c r="T1921" s="107">
        <v>33872</v>
      </c>
      <c r="U1921" s="106" t="s">
        <v>85</v>
      </c>
      <c r="X1921" s="106" t="s">
        <v>84</v>
      </c>
      <c r="Z1921" s="107">
        <v>33872</v>
      </c>
      <c r="AA1921" s="106" t="s">
        <v>86</v>
      </c>
    </row>
    <row r="1922" spans="1:27" x14ac:dyDescent="0.25">
      <c r="A1922" s="106" t="s">
        <v>7869</v>
      </c>
      <c r="B1922" s="106" t="s">
        <v>7870</v>
      </c>
      <c r="C1922" s="106" t="s">
        <v>8336</v>
      </c>
      <c r="D1922" s="106" t="s">
        <v>8337</v>
      </c>
      <c r="F1922" s="106" t="s">
        <v>8338</v>
      </c>
      <c r="G1922" s="106" t="s">
        <v>8195</v>
      </c>
      <c r="H1922" s="106" t="s">
        <v>7870</v>
      </c>
      <c r="I1922" s="106" t="s">
        <v>8196</v>
      </c>
      <c r="J1922" s="106" t="s">
        <v>105</v>
      </c>
      <c r="K1922" s="106" t="s">
        <v>85</v>
      </c>
      <c r="N1922" s="106" t="s">
        <v>85</v>
      </c>
      <c r="Q1922" s="106" t="s">
        <v>35</v>
      </c>
      <c r="R1922" s="107">
        <v>41149</v>
      </c>
      <c r="S1922" s="106" t="s">
        <v>35</v>
      </c>
      <c r="T1922" s="107">
        <v>43000</v>
      </c>
      <c r="U1922" s="106" t="s">
        <v>85</v>
      </c>
      <c r="X1922" s="106" t="s">
        <v>85</v>
      </c>
      <c r="AA1922" s="106" t="s">
        <v>86</v>
      </c>
    </row>
    <row r="1923" spans="1:27" x14ac:dyDescent="0.25">
      <c r="A1923" s="106" t="s">
        <v>7869</v>
      </c>
      <c r="B1923" s="106" t="s">
        <v>7870</v>
      </c>
      <c r="C1923" s="106" t="s">
        <v>8339</v>
      </c>
      <c r="D1923" s="106" t="s">
        <v>8340</v>
      </c>
      <c r="F1923" s="106" t="s">
        <v>8341</v>
      </c>
      <c r="G1923" s="106" t="s">
        <v>8326</v>
      </c>
      <c r="H1923" s="106" t="s">
        <v>7870</v>
      </c>
      <c r="I1923" s="106" t="s">
        <v>8327</v>
      </c>
      <c r="J1923" s="106" t="s">
        <v>105</v>
      </c>
      <c r="K1923" s="106" t="s">
        <v>85</v>
      </c>
      <c r="N1923" s="106" t="s">
        <v>84</v>
      </c>
      <c r="O1923" s="106" t="s">
        <v>39</v>
      </c>
      <c r="P1923" s="107">
        <v>42026</v>
      </c>
      <c r="Q1923" s="106" t="s">
        <v>35</v>
      </c>
      <c r="R1923" s="107">
        <v>41536</v>
      </c>
      <c r="S1923" s="106" t="s">
        <v>35</v>
      </c>
      <c r="T1923" s="107">
        <v>42543</v>
      </c>
      <c r="U1923" s="106" t="s">
        <v>85</v>
      </c>
      <c r="X1923" s="106" t="s">
        <v>84</v>
      </c>
      <c r="Y1923" s="106" t="s">
        <v>42</v>
      </c>
      <c r="Z1923" s="107">
        <v>42566</v>
      </c>
      <c r="AA1923" s="106" t="s">
        <v>86</v>
      </c>
    </row>
    <row r="1924" spans="1:27" x14ac:dyDescent="0.25">
      <c r="A1924" s="106" t="s">
        <v>7869</v>
      </c>
      <c r="B1924" s="106" t="s">
        <v>7870</v>
      </c>
      <c r="C1924" s="106" t="s">
        <v>8342</v>
      </c>
      <c r="D1924" s="106" t="s">
        <v>8343</v>
      </c>
      <c r="F1924" s="106" t="s">
        <v>8344</v>
      </c>
      <c r="G1924" s="106" t="s">
        <v>7985</v>
      </c>
      <c r="H1924" s="106" t="s">
        <v>7870</v>
      </c>
      <c r="I1924" s="106" t="s">
        <v>8345</v>
      </c>
      <c r="J1924" s="106" t="s">
        <v>83</v>
      </c>
      <c r="K1924" s="106" t="s">
        <v>84</v>
      </c>
      <c r="M1924" s="107">
        <v>37512</v>
      </c>
      <c r="N1924" s="106" t="s">
        <v>84</v>
      </c>
      <c r="P1924" s="107">
        <v>37760</v>
      </c>
      <c r="Q1924" s="106" t="s">
        <v>35</v>
      </c>
      <c r="R1924" s="107">
        <v>37397</v>
      </c>
      <c r="S1924" s="106" t="s">
        <v>35</v>
      </c>
      <c r="T1924" s="107">
        <v>37151</v>
      </c>
      <c r="U1924" s="106" t="s">
        <v>84</v>
      </c>
      <c r="V1924" s="106" t="s">
        <v>35</v>
      </c>
      <c r="W1924" s="107">
        <v>43242</v>
      </c>
      <c r="X1924" s="106" t="s">
        <v>84</v>
      </c>
      <c r="Y1924" s="106" t="s">
        <v>42</v>
      </c>
      <c r="Z1924" s="107">
        <v>42206</v>
      </c>
      <c r="AA1924" s="106" t="s">
        <v>86</v>
      </c>
    </row>
    <row r="1925" spans="1:27" x14ac:dyDescent="0.25">
      <c r="A1925" s="106" t="s">
        <v>7869</v>
      </c>
      <c r="B1925" s="106" t="s">
        <v>7870</v>
      </c>
      <c r="C1925" s="106" t="s">
        <v>8346</v>
      </c>
      <c r="D1925" s="106" t="s">
        <v>8347</v>
      </c>
      <c r="F1925" s="106" t="s">
        <v>8348</v>
      </c>
      <c r="G1925" s="106" t="s">
        <v>8349</v>
      </c>
      <c r="H1925" s="106" t="s">
        <v>7870</v>
      </c>
      <c r="I1925" s="106" t="s">
        <v>8350</v>
      </c>
      <c r="J1925" s="106" t="s">
        <v>105</v>
      </c>
      <c r="K1925" s="106" t="s">
        <v>85</v>
      </c>
      <c r="N1925" s="106" t="s">
        <v>85</v>
      </c>
      <c r="Q1925" s="106" t="s">
        <v>35</v>
      </c>
      <c r="R1925" s="107">
        <v>41820</v>
      </c>
      <c r="S1925" s="106" t="s">
        <v>35</v>
      </c>
      <c r="T1925" s="107">
        <v>43188</v>
      </c>
      <c r="U1925" s="106" t="s">
        <v>85</v>
      </c>
      <c r="X1925" s="106" t="s">
        <v>84</v>
      </c>
      <c r="Z1925" s="107">
        <v>32878</v>
      </c>
      <c r="AA1925" s="106" t="s">
        <v>86</v>
      </c>
    </row>
    <row r="1926" spans="1:27" x14ac:dyDescent="0.25">
      <c r="A1926" s="106" t="s">
        <v>7869</v>
      </c>
      <c r="B1926" s="106" t="s">
        <v>7870</v>
      </c>
      <c r="C1926" s="106" t="s">
        <v>8351</v>
      </c>
      <c r="D1926" s="106" t="s">
        <v>8352</v>
      </c>
      <c r="F1926" s="106" t="s">
        <v>8353</v>
      </c>
      <c r="G1926" s="106" t="s">
        <v>8349</v>
      </c>
      <c r="H1926" s="106" t="s">
        <v>7870</v>
      </c>
      <c r="I1926" s="106" t="s">
        <v>8350</v>
      </c>
      <c r="J1926" s="106" t="s">
        <v>105</v>
      </c>
      <c r="K1926" s="106" t="s">
        <v>85</v>
      </c>
      <c r="N1926" s="106" t="s">
        <v>85</v>
      </c>
      <c r="Q1926" s="106" t="s">
        <v>35</v>
      </c>
      <c r="R1926" s="107">
        <v>43007</v>
      </c>
      <c r="S1926" s="106" t="s">
        <v>35</v>
      </c>
      <c r="T1926" s="107">
        <v>43188</v>
      </c>
      <c r="U1926" s="106" t="s">
        <v>85</v>
      </c>
      <c r="X1926" s="106" t="s">
        <v>85</v>
      </c>
      <c r="AA1926" s="106" t="s">
        <v>86</v>
      </c>
    </row>
    <row r="1927" spans="1:27" x14ac:dyDescent="0.25">
      <c r="A1927" s="106" t="s">
        <v>7869</v>
      </c>
      <c r="B1927" s="106" t="s">
        <v>7870</v>
      </c>
      <c r="C1927" s="106" t="s">
        <v>8354</v>
      </c>
      <c r="D1927" s="106" t="s">
        <v>8355</v>
      </c>
      <c r="F1927" s="106" t="s">
        <v>8356</v>
      </c>
      <c r="G1927" s="106" t="s">
        <v>8357</v>
      </c>
      <c r="H1927" s="106" t="s">
        <v>7870</v>
      </c>
      <c r="I1927" s="106" t="s">
        <v>8358</v>
      </c>
      <c r="J1927" s="106" t="s">
        <v>105</v>
      </c>
      <c r="K1927" s="106" t="s">
        <v>85</v>
      </c>
      <c r="N1927" s="106" t="s">
        <v>84</v>
      </c>
      <c r="O1927" s="106" t="s">
        <v>39</v>
      </c>
      <c r="P1927" s="107">
        <v>41820</v>
      </c>
      <c r="Q1927" s="106" t="s">
        <v>35</v>
      </c>
      <c r="R1927" s="107">
        <v>41542</v>
      </c>
      <c r="S1927" s="106" t="s">
        <v>35</v>
      </c>
      <c r="T1927" s="107">
        <v>43187</v>
      </c>
      <c r="U1927" s="106" t="s">
        <v>84</v>
      </c>
      <c r="V1927" s="106" t="s">
        <v>35</v>
      </c>
      <c r="W1927" s="107">
        <v>45194</v>
      </c>
      <c r="X1927" s="106" t="s">
        <v>84</v>
      </c>
      <c r="Y1927" s="106" t="s">
        <v>36</v>
      </c>
      <c r="Z1927" s="107">
        <v>45194</v>
      </c>
      <c r="AA1927" s="106" t="s">
        <v>86</v>
      </c>
    </row>
    <row r="1928" spans="1:27" x14ac:dyDescent="0.25">
      <c r="A1928" s="106" t="s">
        <v>7869</v>
      </c>
      <c r="B1928" s="106" t="s">
        <v>7870</v>
      </c>
      <c r="C1928" s="106" t="s">
        <v>8359</v>
      </c>
      <c r="D1928" s="106" t="s">
        <v>8360</v>
      </c>
      <c r="F1928" s="106" t="s">
        <v>8361</v>
      </c>
      <c r="G1928" s="106" t="s">
        <v>8362</v>
      </c>
      <c r="H1928" s="106" t="s">
        <v>7870</v>
      </c>
      <c r="I1928" s="106" t="s">
        <v>8363</v>
      </c>
      <c r="J1928" s="106" t="s">
        <v>105</v>
      </c>
      <c r="K1928" s="106" t="s">
        <v>85</v>
      </c>
      <c r="N1928" s="106" t="s">
        <v>85</v>
      </c>
      <c r="Q1928" s="106" t="s">
        <v>35</v>
      </c>
      <c r="R1928" s="107">
        <v>42474</v>
      </c>
      <c r="U1928" s="106" t="s">
        <v>85</v>
      </c>
      <c r="X1928" s="106" t="s">
        <v>85</v>
      </c>
      <c r="AA1928" s="106" t="s">
        <v>86</v>
      </c>
    </row>
    <row r="1929" spans="1:27" x14ac:dyDescent="0.25">
      <c r="A1929" s="106" t="s">
        <v>7869</v>
      </c>
      <c r="B1929" s="106" t="s">
        <v>7870</v>
      </c>
      <c r="C1929" s="106" t="s">
        <v>8364</v>
      </c>
      <c r="D1929" s="106" t="s">
        <v>8365</v>
      </c>
      <c r="F1929" s="106" t="s">
        <v>8366</v>
      </c>
      <c r="G1929" s="106" t="s">
        <v>207</v>
      </c>
      <c r="H1929" s="106" t="s">
        <v>7870</v>
      </c>
      <c r="I1929" s="106" t="s">
        <v>8367</v>
      </c>
      <c r="K1929" s="106" t="s">
        <v>85</v>
      </c>
      <c r="N1929" s="106" t="s">
        <v>85</v>
      </c>
      <c r="Q1929" s="106" t="s">
        <v>35</v>
      </c>
      <c r="R1929" s="107">
        <v>40816</v>
      </c>
      <c r="S1929" s="106" t="s">
        <v>35</v>
      </c>
      <c r="T1929" s="107">
        <v>41165</v>
      </c>
      <c r="U1929" s="106" t="s">
        <v>85</v>
      </c>
      <c r="X1929" s="106" t="s">
        <v>85</v>
      </c>
      <c r="AA1929" s="106" t="s">
        <v>86</v>
      </c>
    </row>
    <row r="1930" spans="1:27" x14ac:dyDescent="0.25">
      <c r="A1930" s="106" t="s">
        <v>7869</v>
      </c>
      <c r="B1930" s="106" t="s">
        <v>7870</v>
      </c>
      <c r="C1930" s="106" t="s">
        <v>8368</v>
      </c>
      <c r="D1930" s="106" t="s">
        <v>8369</v>
      </c>
      <c r="F1930" s="106" t="s">
        <v>8370</v>
      </c>
      <c r="G1930" s="106" t="s">
        <v>8054</v>
      </c>
      <c r="H1930" s="106" t="s">
        <v>7870</v>
      </c>
      <c r="I1930" s="106" t="s">
        <v>8371</v>
      </c>
      <c r="J1930" s="106" t="s">
        <v>116</v>
      </c>
      <c r="K1930" s="106" t="s">
        <v>85</v>
      </c>
      <c r="N1930" s="106" t="s">
        <v>84</v>
      </c>
      <c r="O1930" s="106" t="s">
        <v>39</v>
      </c>
      <c r="P1930" s="107">
        <v>42026</v>
      </c>
      <c r="Q1930" s="106" t="s">
        <v>35</v>
      </c>
      <c r="R1930" s="107">
        <v>41536</v>
      </c>
      <c r="S1930" s="106" t="s">
        <v>35</v>
      </c>
      <c r="T1930" s="107">
        <v>43196</v>
      </c>
      <c r="U1930" s="106" t="s">
        <v>85</v>
      </c>
      <c r="X1930" s="106" t="s">
        <v>85</v>
      </c>
      <c r="AA1930" s="106" t="s">
        <v>86</v>
      </c>
    </row>
    <row r="1931" spans="1:27" x14ac:dyDescent="0.25">
      <c r="A1931" s="106" t="s">
        <v>7869</v>
      </c>
      <c r="B1931" s="106" t="s">
        <v>7870</v>
      </c>
      <c r="C1931" s="106" t="s">
        <v>8372</v>
      </c>
      <c r="D1931" s="106" t="s">
        <v>8373</v>
      </c>
      <c r="F1931" s="106" t="s">
        <v>8374</v>
      </c>
      <c r="G1931" s="106" t="s">
        <v>8375</v>
      </c>
      <c r="H1931" s="106" t="s">
        <v>7870</v>
      </c>
      <c r="I1931" s="106" t="s">
        <v>8376</v>
      </c>
      <c r="J1931" s="106" t="s">
        <v>116</v>
      </c>
      <c r="K1931" s="106" t="s">
        <v>85</v>
      </c>
      <c r="N1931" s="106" t="s">
        <v>84</v>
      </c>
      <c r="O1931" s="106" t="s">
        <v>39</v>
      </c>
      <c r="P1931" s="107">
        <v>42215</v>
      </c>
      <c r="Q1931" s="106" t="s">
        <v>35</v>
      </c>
      <c r="R1931" s="107">
        <v>42215</v>
      </c>
      <c r="S1931" s="106" t="s">
        <v>35</v>
      </c>
      <c r="T1931" s="107">
        <v>43182</v>
      </c>
      <c r="U1931" s="106" t="s">
        <v>85</v>
      </c>
      <c r="X1931" s="106" t="s">
        <v>85</v>
      </c>
      <c r="AA1931" s="106" t="s">
        <v>86</v>
      </c>
    </row>
    <row r="1932" spans="1:27" x14ac:dyDescent="0.25">
      <c r="A1932" s="106" t="s">
        <v>7869</v>
      </c>
      <c r="B1932" s="106" t="s">
        <v>7870</v>
      </c>
      <c r="C1932" s="106" t="s">
        <v>8377</v>
      </c>
      <c r="D1932" s="106" t="s">
        <v>8378</v>
      </c>
      <c r="F1932" s="106" t="s">
        <v>8379</v>
      </c>
      <c r="G1932" s="106" t="s">
        <v>8062</v>
      </c>
      <c r="H1932" s="106" t="s">
        <v>7870</v>
      </c>
      <c r="I1932" s="106" t="s">
        <v>7937</v>
      </c>
      <c r="J1932" s="106" t="s">
        <v>116</v>
      </c>
      <c r="K1932" s="106" t="s">
        <v>84</v>
      </c>
      <c r="M1932" s="107">
        <v>40338</v>
      </c>
      <c r="N1932" s="106" t="s">
        <v>84</v>
      </c>
      <c r="O1932" s="106" t="s">
        <v>39</v>
      </c>
      <c r="P1932" s="107">
        <v>40338</v>
      </c>
      <c r="Q1932" s="106" t="s">
        <v>35</v>
      </c>
      <c r="R1932" s="107">
        <v>40338</v>
      </c>
      <c r="S1932" s="106" t="s">
        <v>35</v>
      </c>
      <c r="T1932" s="107">
        <v>41515</v>
      </c>
      <c r="U1932" s="106" t="s">
        <v>84</v>
      </c>
      <c r="V1932" s="106" t="s">
        <v>35</v>
      </c>
      <c r="W1932" s="107">
        <v>40451</v>
      </c>
      <c r="X1932" s="106" t="s">
        <v>84</v>
      </c>
      <c r="Y1932" s="106" t="s">
        <v>42</v>
      </c>
      <c r="Z1932" s="107">
        <v>42276</v>
      </c>
      <c r="AA1932" s="106" t="s">
        <v>86</v>
      </c>
    </row>
    <row r="1933" spans="1:27" x14ac:dyDescent="0.25">
      <c r="A1933" s="106" t="s">
        <v>7869</v>
      </c>
      <c r="B1933" s="106" t="s">
        <v>7870</v>
      </c>
      <c r="C1933" s="106" t="s">
        <v>8380</v>
      </c>
      <c r="D1933" s="106" t="s">
        <v>8381</v>
      </c>
      <c r="F1933" s="106" t="s">
        <v>8382</v>
      </c>
      <c r="G1933" s="106" t="s">
        <v>6849</v>
      </c>
      <c r="H1933" s="106" t="s">
        <v>7870</v>
      </c>
      <c r="I1933" s="106" t="s">
        <v>8383</v>
      </c>
      <c r="J1933" s="106" t="s">
        <v>105</v>
      </c>
      <c r="K1933" s="106" t="s">
        <v>85</v>
      </c>
      <c r="N1933" s="106" t="s">
        <v>84</v>
      </c>
      <c r="O1933" s="106" t="s">
        <v>39</v>
      </c>
      <c r="P1933" s="107">
        <v>42222</v>
      </c>
      <c r="Q1933" s="106" t="s">
        <v>35</v>
      </c>
      <c r="R1933" s="107">
        <v>40633</v>
      </c>
      <c r="S1933" s="106" t="s">
        <v>35</v>
      </c>
      <c r="T1933" s="107">
        <v>43000</v>
      </c>
      <c r="U1933" s="106" t="s">
        <v>85</v>
      </c>
      <c r="X1933" s="106" t="s">
        <v>85</v>
      </c>
      <c r="AA1933" s="106" t="s">
        <v>86</v>
      </c>
    </row>
    <row r="1934" spans="1:27" x14ac:dyDescent="0.25">
      <c r="A1934" s="106" t="s">
        <v>7869</v>
      </c>
      <c r="B1934" s="106" t="s">
        <v>7870</v>
      </c>
      <c r="C1934" s="106" t="s">
        <v>8384</v>
      </c>
      <c r="D1934" s="106" t="s">
        <v>8385</v>
      </c>
      <c r="F1934" s="106" t="s">
        <v>8386</v>
      </c>
      <c r="G1934" s="106" t="s">
        <v>7907</v>
      </c>
      <c r="H1934" s="106" t="s">
        <v>7870</v>
      </c>
      <c r="I1934" s="106" t="s">
        <v>8387</v>
      </c>
      <c r="K1934" s="106" t="s">
        <v>85</v>
      </c>
      <c r="N1934" s="106" t="s">
        <v>84</v>
      </c>
      <c r="O1934" s="106" t="s">
        <v>39</v>
      </c>
      <c r="P1934" s="107">
        <v>44827</v>
      </c>
      <c r="Q1934" s="106" t="s">
        <v>35</v>
      </c>
      <c r="R1934" s="107">
        <v>44832</v>
      </c>
      <c r="S1934" s="106" t="s">
        <v>35</v>
      </c>
      <c r="T1934" s="107">
        <v>44832</v>
      </c>
      <c r="U1934" s="106" t="s">
        <v>84</v>
      </c>
      <c r="V1934" s="106" t="s">
        <v>35</v>
      </c>
      <c r="W1934" s="107">
        <v>44833</v>
      </c>
      <c r="X1934" s="106" t="s">
        <v>84</v>
      </c>
      <c r="Y1934" s="106" t="s">
        <v>42</v>
      </c>
      <c r="Z1934" s="107">
        <v>44834</v>
      </c>
      <c r="AA1934" s="106" t="s">
        <v>86</v>
      </c>
    </row>
    <row r="1935" spans="1:27" x14ac:dyDescent="0.25">
      <c r="A1935" s="106" t="s">
        <v>7869</v>
      </c>
      <c r="B1935" s="106" t="s">
        <v>7870</v>
      </c>
      <c r="C1935" s="106" t="s">
        <v>8388</v>
      </c>
      <c r="D1935" s="106" t="s">
        <v>8389</v>
      </c>
      <c r="E1935" s="106" t="s">
        <v>641</v>
      </c>
      <c r="F1935" s="106" t="s">
        <v>8390</v>
      </c>
      <c r="G1935" s="106" t="s">
        <v>8391</v>
      </c>
      <c r="H1935" s="106" t="s">
        <v>7870</v>
      </c>
      <c r="I1935" s="106" t="s">
        <v>8392</v>
      </c>
      <c r="J1935" s="106" t="s">
        <v>83</v>
      </c>
      <c r="K1935" s="106" t="s">
        <v>85</v>
      </c>
      <c r="N1935" s="106" t="s">
        <v>85</v>
      </c>
      <c r="Q1935" s="106" t="s">
        <v>35</v>
      </c>
      <c r="R1935" s="107">
        <v>39223</v>
      </c>
      <c r="S1935" s="106" t="s">
        <v>35</v>
      </c>
      <c r="T1935" s="107">
        <v>44469</v>
      </c>
      <c r="U1935" s="106" t="s">
        <v>85</v>
      </c>
      <c r="X1935" s="106" t="s">
        <v>85</v>
      </c>
      <c r="AA1935" s="106" t="s">
        <v>86</v>
      </c>
    </row>
    <row r="1936" spans="1:27" x14ac:dyDescent="0.25">
      <c r="A1936" s="106" t="s">
        <v>7869</v>
      </c>
      <c r="B1936" s="106" t="s">
        <v>7870</v>
      </c>
      <c r="C1936" s="106" t="s">
        <v>8393</v>
      </c>
      <c r="D1936" s="106" t="s">
        <v>8394</v>
      </c>
      <c r="F1936" s="106" t="s">
        <v>8395</v>
      </c>
      <c r="G1936" s="106" t="s">
        <v>7985</v>
      </c>
      <c r="H1936" s="106" t="s">
        <v>7870</v>
      </c>
      <c r="I1936" s="106" t="s">
        <v>8396</v>
      </c>
      <c r="J1936" s="106" t="s">
        <v>83</v>
      </c>
      <c r="K1936" s="106" t="s">
        <v>85</v>
      </c>
      <c r="N1936" s="106" t="s">
        <v>85</v>
      </c>
      <c r="Q1936" s="106" t="s">
        <v>35</v>
      </c>
      <c r="R1936" s="107">
        <v>36486</v>
      </c>
      <c r="S1936" s="106" t="s">
        <v>35</v>
      </c>
      <c r="T1936" s="107">
        <v>36661</v>
      </c>
      <c r="U1936" s="106" t="s">
        <v>85</v>
      </c>
      <c r="X1936" s="106" t="s">
        <v>85</v>
      </c>
      <c r="AA1936" s="106" t="s">
        <v>86</v>
      </c>
    </row>
    <row r="1937" spans="1:27" x14ac:dyDescent="0.25">
      <c r="A1937" s="106" t="s">
        <v>7869</v>
      </c>
      <c r="B1937" s="106" t="s">
        <v>7870</v>
      </c>
      <c r="C1937" s="106" t="s">
        <v>8397</v>
      </c>
      <c r="D1937" s="106" t="s">
        <v>8398</v>
      </c>
      <c r="F1937" s="106" t="s">
        <v>8399</v>
      </c>
      <c r="G1937" s="106" t="s">
        <v>8144</v>
      </c>
      <c r="H1937" s="106" t="s">
        <v>7870</v>
      </c>
      <c r="I1937" s="106" t="s">
        <v>8145</v>
      </c>
      <c r="K1937" s="106" t="s">
        <v>85</v>
      </c>
      <c r="N1937" s="106" t="s">
        <v>85</v>
      </c>
      <c r="U1937" s="106" t="s">
        <v>85</v>
      </c>
      <c r="X1937" s="106" t="s">
        <v>85</v>
      </c>
      <c r="AA1937" s="106" t="s">
        <v>86</v>
      </c>
    </row>
    <row r="1938" spans="1:27" x14ac:dyDescent="0.25">
      <c r="A1938" s="106" t="s">
        <v>7869</v>
      </c>
      <c r="B1938" s="106" t="s">
        <v>7870</v>
      </c>
      <c r="C1938" s="106" t="s">
        <v>8400</v>
      </c>
      <c r="D1938" s="106" t="s">
        <v>8401</v>
      </c>
      <c r="F1938" s="106" t="s">
        <v>8402</v>
      </c>
      <c r="G1938" s="106" t="s">
        <v>8403</v>
      </c>
      <c r="H1938" s="106" t="s">
        <v>7870</v>
      </c>
      <c r="I1938" s="106" t="s">
        <v>8404</v>
      </c>
      <c r="J1938" s="106" t="s">
        <v>105</v>
      </c>
      <c r="K1938" s="106" t="s">
        <v>85</v>
      </c>
      <c r="N1938" s="106" t="s">
        <v>84</v>
      </c>
      <c r="O1938" s="106" t="s">
        <v>37</v>
      </c>
      <c r="P1938" s="107">
        <v>41149</v>
      </c>
      <c r="Q1938" s="106" t="s">
        <v>35</v>
      </c>
      <c r="R1938" s="107">
        <v>40442</v>
      </c>
      <c r="S1938" s="106" t="s">
        <v>35</v>
      </c>
      <c r="T1938" s="107">
        <v>39961</v>
      </c>
      <c r="U1938" s="106" t="s">
        <v>84</v>
      </c>
      <c r="V1938" s="106" t="s">
        <v>35</v>
      </c>
      <c r="W1938" s="107">
        <v>43238</v>
      </c>
      <c r="X1938" s="106" t="s">
        <v>84</v>
      </c>
      <c r="Y1938" s="106" t="s">
        <v>36</v>
      </c>
      <c r="Z1938" s="107">
        <v>42237</v>
      </c>
      <c r="AA1938" s="106" t="s">
        <v>86</v>
      </c>
    </row>
    <row r="1939" spans="1:27" x14ac:dyDescent="0.25">
      <c r="A1939" s="106" t="s">
        <v>7869</v>
      </c>
      <c r="B1939" s="106" t="s">
        <v>7870</v>
      </c>
      <c r="C1939" s="106" t="s">
        <v>8405</v>
      </c>
      <c r="D1939" s="106" t="s">
        <v>573</v>
      </c>
      <c r="F1939" s="106" t="s">
        <v>8406</v>
      </c>
      <c r="G1939" s="106" t="s">
        <v>8407</v>
      </c>
      <c r="H1939" s="106" t="s">
        <v>7870</v>
      </c>
      <c r="I1939" s="106" t="s">
        <v>8408</v>
      </c>
      <c r="J1939" s="106" t="s">
        <v>105</v>
      </c>
      <c r="K1939" s="106" t="s">
        <v>85</v>
      </c>
      <c r="N1939" s="106" t="s">
        <v>84</v>
      </c>
      <c r="O1939" s="106" t="s">
        <v>39</v>
      </c>
      <c r="P1939" s="107">
        <v>42215</v>
      </c>
      <c r="Q1939" s="106" t="s">
        <v>35</v>
      </c>
      <c r="R1939" s="107">
        <v>41912</v>
      </c>
      <c r="S1939" s="106" t="s">
        <v>35</v>
      </c>
      <c r="T1939" s="107">
        <v>42083</v>
      </c>
      <c r="U1939" s="106" t="s">
        <v>85</v>
      </c>
      <c r="X1939" s="106" t="s">
        <v>84</v>
      </c>
      <c r="Y1939" s="106" t="s">
        <v>42</v>
      </c>
      <c r="Z1939" s="107">
        <v>42215</v>
      </c>
      <c r="AA1939" s="106" t="s">
        <v>86</v>
      </c>
    </row>
    <row r="1940" spans="1:27" x14ac:dyDescent="0.25">
      <c r="A1940" s="106" t="s">
        <v>7869</v>
      </c>
      <c r="B1940" s="106" t="s">
        <v>7870</v>
      </c>
      <c r="C1940" s="106" t="s">
        <v>8409</v>
      </c>
      <c r="D1940" s="106" t="s">
        <v>1117</v>
      </c>
      <c r="F1940" s="106" t="s">
        <v>8410</v>
      </c>
      <c r="G1940" s="106" t="s">
        <v>8411</v>
      </c>
      <c r="H1940" s="106" t="s">
        <v>7870</v>
      </c>
      <c r="I1940" s="106" t="s">
        <v>8412</v>
      </c>
      <c r="J1940" s="106" t="s">
        <v>83</v>
      </c>
      <c r="K1940" s="106" t="s">
        <v>84</v>
      </c>
      <c r="M1940" s="107">
        <v>35040</v>
      </c>
      <c r="N1940" s="106" t="s">
        <v>84</v>
      </c>
      <c r="P1940" s="107">
        <v>35040</v>
      </c>
      <c r="Q1940" s="106" t="s">
        <v>35</v>
      </c>
      <c r="R1940" s="107">
        <v>35041</v>
      </c>
      <c r="S1940" s="106" t="s">
        <v>35</v>
      </c>
      <c r="T1940" s="107">
        <v>35041</v>
      </c>
      <c r="U1940" s="106" t="s">
        <v>84</v>
      </c>
      <c r="V1940" s="106" t="s">
        <v>35</v>
      </c>
      <c r="W1940" s="107">
        <v>43242</v>
      </c>
      <c r="X1940" s="106" t="s">
        <v>84</v>
      </c>
      <c r="Z1940" s="107">
        <v>35040</v>
      </c>
      <c r="AA1940" s="106" t="s">
        <v>86</v>
      </c>
    </row>
    <row r="1941" spans="1:27" x14ac:dyDescent="0.25">
      <c r="A1941" s="106" t="s">
        <v>7869</v>
      </c>
      <c r="B1941" s="106" t="s">
        <v>7870</v>
      </c>
      <c r="C1941" s="106" t="s">
        <v>8413</v>
      </c>
      <c r="D1941" s="106" t="s">
        <v>8414</v>
      </c>
      <c r="F1941" s="106" t="s">
        <v>8415</v>
      </c>
      <c r="G1941" s="106" t="s">
        <v>7917</v>
      </c>
      <c r="H1941" s="106" t="s">
        <v>7870</v>
      </c>
      <c r="I1941" s="106" t="s">
        <v>7918</v>
      </c>
      <c r="J1941" s="106" t="s">
        <v>105</v>
      </c>
      <c r="K1941" s="106" t="s">
        <v>84</v>
      </c>
      <c r="M1941" s="107">
        <v>40816</v>
      </c>
      <c r="N1941" s="106" t="s">
        <v>84</v>
      </c>
      <c r="O1941" s="106" t="s">
        <v>39</v>
      </c>
      <c r="P1941" s="107">
        <v>40816</v>
      </c>
      <c r="Q1941" s="106" t="s">
        <v>35</v>
      </c>
      <c r="R1941" s="107">
        <v>40442</v>
      </c>
      <c r="S1941" s="106" t="s">
        <v>35</v>
      </c>
      <c r="T1941" s="107">
        <v>39961</v>
      </c>
      <c r="U1941" s="106" t="s">
        <v>84</v>
      </c>
      <c r="V1941" s="106" t="s">
        <v>35</v>
      </c>
      <c r="W1941" s="107">
        <v>43242</v>
      </c>
      <c r="X1941" s="106" t="s">
        <v>84</v>
      </c>
      <c r="Y1941" s="106" t="s">
        <v>42</v>
      </c>
      <c r="Z1941" s="107">
        <v>42265</v>
      </c>
      <c r="AA1941" s="106" t="s">
        <v>86</v>
      </c>
    </row>
    <row r="1942" spans="1:27" x14ac:dyDescent="0.25">
      <c r="A1942" s="106" t="s">
        <v>7869</v>
      </c>
      <c r="B1942" s="106" t="s">
        <v>7870</v>
      </c>
      <c r="C1942" s="106" t="s">
        <v>8416</v>
      </c>
      <c r="D1942" s="106" t="s">
        <v>1343</v>
      </c>
      <c r="F1942" s="106" t="s">
        <v>8417</v>
      </c>
      <c r="G1942" s="106" t="s">
        <v>8418</v>
      </c>
      <c r="H1942" s="106" t="s">
        <v>7870</v>
      </c>
      <c r="I1942" s="106" t="s">
        <v>8419</v>
      </c>
      <c r="J1942" s="106" t="s">
        <v>116</v>
      </c>
      <c r="K1942" s="106" t="s">
        <v>84</v>
      </c>
      <c r="M1942" s="107">
        <v>40816</v>
      </c>
      <c r="N1942" s="106" t="s">
        <v>84</v>
      </c>
      <c r="O1942" s="106" t="s">
        <v>39</v>
      </c>
      <c r="P1942" s="107">
        <v>40816</v>
      </c>
      <c r="Q1942" s="106" t="s">
        <v>35</v>
      </c>
      <c r="R1942" s="107">
        <v>35205</v>
      </c>
      <c r="S1942" s="106" t="s">
        <v>35</v>
      </c>
      <c r="T1942" s="107">
        <v>35205</v>
      </c>
      <c r="U1942" s="106" t="s">
        <v>84</v>
      </c>
      <c r="V1942" s="106" t="s">
        <v>35</v>
      </c>
      <c r="W1942" s="107">
        <v>43238</v>
      </c>
      <c r="X1942" s="106" t="s">
        <v>84</v>
      </c>
      <c r="Z1942" s="107">
        <v>35205</v>
      </c>
      <c r="AA1942" s="106" t="s">
        <v>86</v>
      </c>
    </row>
    <row r="1943" spans="1:27" x14ac:dyDescent="0.25">
      <c r="A1943" s="106" t="s">
        <v>7869</v>
      </c>
      <c r="B1943" s="106" t="s">
        <v>7870</v>
      </c>
      <c r="C1943" s="106" t="s">
        <v>8420</v>
      </c>
      <c r="D1943" s="106" t="s">
        <v>1343</v>
      </c>
      <c r="F1943" s="106" t="s">
        <v>8421</v>
      </c>
      <c r="G1943" s="106" t="s">
        <v>8422</v>
      </c>
      <c r="H1943" s="106" t="s">
        <v>7870</v>
      </c>
      <c r="I1943" s="106" t="s">
        <v>8423</v>
      </c>
      <c r="J1943" s="106" t="s">
        <v>105</v>
      </c>
      <c r="K1943" s="106" t="s">
        <v>84</v>
      </c>
      <c r="M1943" s="107">
        <v>40816</v>
      </c>
      <c r="N1943" s="106" t="s">
        <v>84</v>
      </c>
      <c r="O1943" s="106" t="s">
        <v>39</v>
      </c>
      <c r="P1943" s="107">
        <v>40816</v>
      </c>
      <c r="Q1943" s="106" t="s">
        <v>35</v>
      </c>
      <c r="R1943" s="107">
        <v>36294</v>
      </c>
      <c r="S1943" s="106" t="s">
        <v>35</v>
      </c>
      <c r="T1943" s="107">
        <v>36294</v>
      </c>
      <c r="U1943" s="106" t="s">
        <v>84</v>
      </c>
      <c r="V1943" s="106" t="s">
        <v>35</v>
      </c>
      <c r="W1943" s="107">
        <v>43242</v>
      </c>
      <c r="X1943" s="106" t="s">
        <v>84</v>
      </c>
      <c r="Z1943" s="107">
        <v>36294</v>
      </c>
      <c r="AA1943" s="106" t="s">
        <v>86</v>
      </c>
    </row>
    <row r="1944" spans="1:27" x14ac:dyDescent="0.25">
      <c r="A1944" s="106" t="s">
        <v>7869</v>
      </c>
      <c r="B1944" s="106" t="s">
        <v>7870</v>
      </c>
      <c r="C1944" s="106" t="s">
        <v>8424</v>
      </c>
      <c r="D1944" s="106" t="s">
        <v>1343</v>
      </c>
      <c r="F1944" s="106" t="s">
        <v>8425</v>
      </c>
      <c r="G1944" s="106" t="s">
        <v>8426</v>
      </c>
      <c r="H1944" s="106" t="s">
        <v>7870</v>
      </c>
      <c r="I1944" s="106" t="s">
        <v>8427</v>
      </c>
      <c r="J1944" s="106" t="s">
        <v>83</v>
      </c>
      <c r="K1944" s="106" t="s">
        <v>84</v>
      </c>
      <c r="M1944" s="107">
        <v>35272</v>
      </c>
      <c r="N1944" s="106" t="s">
        <v>84</v>
      </c>
      <c r="P1944" s="107">
        <v>35496</v>
      </c>
      <c r="Q1944" s="106" t="s">
        <v>35</v>
      </c>
      <c r="R1944" s="107">
        <v>34051</v>
      </c>
      <c r="S1944" s="106" t="s">
        <v>35</v>
      </c>
      <c r="T1944" s="107">
        <v>34051</v>
      </c>
      <c r="U1944" s="106" t="s">
        <v>84</v>
      </c>
      <c r="V1944" s="106" t="s">
        <v>35</v>
      </c>
      <c r="W1944" s="107">
        <v>36945</v>
      </c>
      <c r="X1944" s="106" t="s">
        <v>84</v>
      </c>
      <c r="Z1944" s="107">
        <v>36945</v>
      </c>
      <c r="AA1944" s="106" t="s">
        <v>86</v>
      </c>
    </row>
    <row r="1945" spans="1:27" x14ac:dyDescent="0.25">
      <c r="A1945" s="106" t="s">
        <v>7869</v>
      </c>
      <c r="B1945" s="106" t="s">
        <v>7870</v>
      </c>
      <c r="C1945" s="106" t="s">
        <v>8428</v>
      </c>
      <c r="D1945" s="106" t="s">
        <v>8429</v>
      </c>
      <c r="E1945" s="106" t="s">
        <v>1862</v>
      </c>
      <c r="F1945" s="106" t="s">
        <v>8430</v>
      </c>
      <c r="G1945" s="106" t="s">
        <v>8429</v>
      </c>
      <c r="H1945" s="106" t="s">
        <v>7870</v>
      </c>
      <c r="I1945" s="106" t="s">
        <v>8431</v>
      </c>
      <c r="J1945" s="106" t="s">
        <v>83</v>
      </c>
      <c r="K1945" s="106" t="s">
        <v>85</v>
      </c>
      <c r="N1945" s="106" t="s">
        <v>85</v>
      </c>
      <c r="Q1945" s="106" t="s">
        <v>35</v>
      </c>
      <c r="R1945" s="107">
        <v>39223</v>
      </c>
      <c r="S1945" s="106" t="s">
        <v>35</v>
      </c>
      <c r="T1945" s="107">
        <v>38961</v>
      </c>
      <c r="U1945" s="106" t="s">
        <v>85</v>
      </c>
      <c r="X1945" s="106" t="s">
        <v>85</v>
      </c>
      <c r="AA1945" s="106" t="s">
        <v>86</v>
      </c>
    </row>
    <row r="1946" spans="1:27" x14ac:dyDescent="0.25">
      <c r="A1946" s="106" t="s">
        <v>7869</v>
      </c>
      <c r="B1946" s="106" t="s">
        <v>7870</v>
      </c>
      <c r="C1946" s="106" t="s">
        <v>8432</v>
      </c>
      <c r="D1946" s="106" t="s">
        <v>8433</v>
      </c>
      <c r="F1946" s="106" t="s">
        <v>8434</v>
      </c>
      <c r="G1946" s="106" t="s">
        <v>8054</v>
      </c>
      <c r="H1946" s="106" t="s">
        <v>7870</v>
      </c>
      <c r="I1946" s="106" t="s">
        <v>8055</v>
      </c>
      <c r="J1946" s="106" t="s">
        <v>83</v>
      </c>
      <c r="K1946" s="106" t="s">
        <v>84</v>
      </c>
      <c r="M1946" s="107">
        <v>39104</v>
      </c>
      <c r="N1946" s="106" t="s">
        <v>84</v>
      </c>
      <c r="O1946" s="106" t="s">
        <v>39</v>
      </c>
      <c r="P1946" s="107">
        <v>41159</v>
      </c>
      <c r="Q1946" s="106" t="s">
        <v>35</v>
      </c>
      <c r="R1946" s="107">
        <v>38224</v>
      </c>
      <c r="S1946" s="106" t="s">
        <v>35</v>
      </c>
      <c r="T1946" s="107">
        <v>38224</v>
      </c>
      <c r="U1946" s="106" t="s">
        <v>84</v>
      </c>
      <c r="V1946" s="106" t="s">
        <v>35</v>
      </c>
      <c r="W1946" s="107">
        <v>41144</v>
      </c>
      <c r="X1946" s="106" t="s">
        <v>84</v>
      </c>
      <c r="Y1946" s="106" t="s">
        <v>42</v>
      </c>
      <c r="Z1946" s="107">
        <v>41984</v>
      </c>
      <c r="AA1946" s="106" t="s">
        <v>86</v>
      </c>
    </row>
    <row r="1947" spans="1:27" x14ac:dyDescent="0.25">
      <c r="A1947" s="106" t="s">
        <v>7869</v>
      </c>
      <c r="B1947" s="106" t="s">
        <v>7870</v>
      </c>
      <c r="C1947" s="106" t="s">
        <v>8435</v>
      </c>
      <c r="D1947" s="106" t="s">
        <v>8436</v>
      </c>
      <c r="F1947" s="106" t="s">
        <v>8437</v>
      </c>
      <c r="G1947" s="106" t="s">
        <v>8438</v>
      </c>
      <c r="H1947" s="106" t="s">
        <v>7870</v>
      </c>
      <c r="I1947" s="106" t="s">
        <v>8439</v>
      </c>
      <c r="J1947" s="106" t="s">
        <v>105</v>
      </c>
      <c r="K1947" s="106" t="s">
        <v>85</v>
      </c>
      <c r="N1947" s="106" t="s">
        <v>85</v>
      </c>
      <c r="U1947" s="106" t="s">
        <v>85</v>
      </c>
      <c r="X1947" s="106" t="s">
        <v>85</v>
      </c>
      <c r="AA1947" s="106" t="s">
        <v>86</v>
      </c>
    </row>
    <row r="1948" spans="1:27" x14ac:dyDescent="0.25">
      <c r="A1948" s="106" t="s">
        <v>7869</v>
      </c>
      <c r="B1948" s="106" t="s">
        <v>7870</v>
      </c>
      <c r="C1948" s="106" t="s">
        <v>8440</v>
      </c>
      <c r="D1948" s="106" t="s">
        <v>8441</v>
      </c>
      <c r="F1948" s="106" t="s">
        <v>8442</v>
      </c>
      <c r="G1948" s="106" t="s">
        <v>8066</v>
      </c>
      <c r="H1948" s="106" t="s">
        <v>7870</v>
      </c>
      <c r="I1948" s="106" t="s">
        <v>8443</v>
      </c>
      <c r="J1948" s="106" t="s">
        <v>83</v>
      </c>
      <c r="K1948" s="106" t="s">
        <v>84</v>
      </c>
      <c r="M1948" s="107">
        <v>39504</v>
      </c>
      <c r="N1948" s="106" t="s">
        <v>85</v>
      </c>
      <c r="Q1948" s="106" t="s">
        <v>350</v>
      </c>
      <c r="R1948" s="107">
        <v>40660</v>
      </c>
      <c r="S1948" s="106" t="s">
        <v>350</v>
      </c>
      <c r="T1948" s="107">
        <v>40660</v>
      </c>
      <c r="U1948" s="106" t="s">
        <v>85</v>
      </c>
      <c r="X1948" s="106" t="s">
        <v>85</v>
      </c>
      <c r="AA1948" s="106" t="s">
        <v>86</v>
      </c>
    </row>
    <row r="1949" spans="1:27" x14ac:dyDescent="0.25">
      <c r="A1949" s="106" t="s">
        <v>7869</v>
      </c>
      <c r="B1949" s="106" t="s">
        <v>7870</v>
      </c>
      <c r="C1949" s="106" t="s">
        <v>8444</v>
      </c>
      <c r="D1949" s="106" t="s">
        <v>8445</v>
      </c>
      <c r="F1949" s="106" t="s">
        <v>8446</v>
      </c>
      <c r="G1949" s="106" t="s">
        <v>8447</v>
      </c>
      <c r="H1949" s="106" t="s">
        <v>7870</v>
      </c>
      <c r="I1949" s="106" t="s">
        <v>8448</v>
      </c>
      <c r="J1949" s="106" t="s">
        <v>83</v>
      </c>
      <c r="K1949" s="106" t="s">
        <v>85</v>
      </c>
      <c r="N1949" s="106" t="s">
        <v>85</v>
      </c>
      <c r="Q1949" s="106" t="s">
        <v>35</v>
      </c>
      <c r="R1949" s="107">
        <v>39223</v>
      </c>
      <c r="S1949" s="106" t="s">
        <v>35</v>
      </c>
      <c r="T1949" s="107">
        <v>39601</v>
      </c>
      <c r="U1949" s="106" t="s">
        <v>85</v>
      </c>
      <c r="X1949" s="106" t="s">
        <v>85</v>
      </c>
      <c r="AA1949" s="106" t="s">
        <v>86</v>
      </c>
    </row>
    <row r="1950" spans="1:27" x14ac:dyDescent="0.25">
      <c r="A1950" s="106" t="s">
        <v>7869</v>
      </c>
      <c r="B1950" s="106" t="s">
        <v>7870</v>
      </c>
      <c r="C1950" s="106" t="s">
        <v>8449</v>
      </c>
      <c r="D1950" s="106" t="s">
        <v>8450</v>
      </c>
      <c r="F1950" s="106" t="s">
        <v>8451</v>
      </c>
      <c r="G1950" s="106" t="s">
        <v>865</v>
      </c>
      <c r="H1950" s="106" t="s">
        <v>7870</v>
      </c>
      <c r="I1950" s="106" t="s">
        <v>8452</v>
      </c>
      <c r="J1950" s="106" t="s">
        <v>105</v>
      </c>
      <c r="K1950" s="106" t="s">
        <v>85</v>
      </c>
      <c r="N1950" s="106" t="s">
        <v>84</v>
      </c>
      <c r="O1950" s="106" t="s">
        <v>39</v>
      </c>
      <c r="P1950" s="107">
        <v>41530</v>
      </c>
      <c r="Q1950" s="106" t="s">
        <v>35</v>
      </c>
      <c r="R1950" s="107">
        <v>40633</v>
      </c>
      <c r="S1950" s="106" t="s">
        <v>35</v>
      </c>
      <c r="T1950" s="107">
        <v>40784</v>
      </c>
      <c r="U1950" s="106" t="s">
        <v>85</v>
      </c>
      <c r="X1950" s="106" t="s">
        <v>84</v>
      </c>
      <c r="Y1950" s="106" t="s">
        <v>42</v>
      </c>
      <c r="Z1950" s="107">
        <v>42201</v>
      </c>
      <c r="AA1950" s="106" t="s">
        <v>86</v>
      </c>
    </row>
    <row r="1951" spans="1:27" x14ac:dyDescent="0.25">
      <c r="A1951" s="106" t="s">
        <v>7869</v>
      </c>
      <c r="B1951" s="106" t="s">
        <v>7870</v>
      </c>
      <c r="C1951" s="106" t="s">
        <v>8453</v>
      </c>
      <c r="D1951" s="106" t="s">
        <v>8454</v>
      </c>
      <c r="F1951" s="106" t="s">
        <v>8455</v>
      </c>
      <c r="G1951" s="106" t="s">
        <v>8456</v>
      </c>
      <c r="H1951" s="106" t="s">
        <v>7870</v>
      </c>
      <c r="I1951" s="106" t="s">
        <v>8457</v>
      </c>
      <c r="J1951" s="106" t="s">
        <v>83</v>
      </c>
      <c r="K1951" s="106" t="s">
        <v>84</v>
      </c>
      <c r="M1951" s="107">
        <v>35300</v>
      </c>
      <c r="N1951" s="106" t="s">
        <v>84</v>
      </c>
      <c r="P1951" s="107">
        <v>37195</v>
      </c>
      <c r="Q1951" s="106" t="s">
        <v>35</v>
      </c>
      <c r="R1951" s="107">
        <v>36427</v>
      </c>
      <c r="S1951" s="106" t="s">
        <v>35</v>
      </c>
      <c r="T1951" s="107">
        <v>36427</v>
      </c>
      <c r="U1951" s="106" t="s">
        <v>84</v>
      </c>
      <c r="V1951" s="106" t="s">
        <v>35</v>
      </c>
      <c r="W1951" s="107">
        <v>43223</v>
      </c>
      <c r="X1951" s="106" t="s">
        <v>84</v>
      </c>
      <c r="Y1951" s="106" t="s">
        <v>42</v>
      </c>
      <c r="Z1951" s="107">
        <v>42269</v>
      </c>
      <c r="AA1951" s="106" t="s">
        <v>86</v>
      </c>
    </row>
    <row r="1952" spans="1:27" x14ac:dyDescent="0.25">
      <c r="A1952" s="106" t="s">
        <v>7869</v>
      </c>
      <c r="B1952" s="106" t="s">
        <v>7870</v>
      </c>
      <c r="C1952" s="106" t="s">
        <v>8458</v>
      </c>
      <c r="D1952" s="106" t="s">
        <v>8459</v>
      </c>
      <c r="F1952" s="106" t="s">
        <v>8460</v>
      </c>
      <c r="G1952" s="106" t="s">
        <v>8461</v>
      </c>
      <c r="H1952" s="106" t="s">
        <v>7870</v>
      </c>
      <c r="I1952" s="106" t="s">
        <v>8462</v>
      </c>
      <c r="K1952" s="106" t="s">
        <v>85</v>
      </c>
      <c r="N1952" s="106" t="s">
        <v>85</v>
      </c>
      <c r="S1952" s="106" t="s">
        <v>35</v>
      </c>
      <c r="T1952" s="107">
        <v>40784</v>
      </c>
      <c r="U1952" s="106" t="s">
        <v>85</v>
      </c>
      <c r="X1952" s="106" t="s">
        <v>85</v>
      </c>
      <c r="AA1952" s="106" t="s">
        <v>86</v>
      </c>
    </row>
    <row r="1953" spans="1:27" x14ac:dyDescent="0.25">
      <c r="A1953" s="106" t="s">
        <v>7869</v>
      </c>
      <c r="B1953" s="106" t="s">
        <v>7870</v>
      </c>
      <c r="C1953" s="106" t="s">
        <v>8463</v>
      </c>
      <c r="D1953" s="106" t="s">
        <v>8464</v>
      </c>
      <c r="F1953" s="106" t="s">
        <v>8465</v>
      </c>
      <c r="G1953" s="106" t="s">
        <v>2582</v>
      </c>
      <c r="H1953" s="106" t="s">
        <v>7870</v>
      </c>
      <c r="I1953" s="106" t="s">
        <v>8050</v>
      </c>
      <c r="J1953" s="106" t="s">
        <v>105</v>
      </c>
      <c r="K1953" s="106" t="s">
        <v>85</v>
      </c>
      <c r="N1953" s="106" t="s">
        <v>84</v>
      </c>
      <c r="O1953" s="106" t="s">
        <v>39</v>
      </c>
      <c r="P1953" s="107">
        <v>42515</v>
      </c>
      <c r="Q1953" s="106" t="s">
        <v>35</v>
      </c>
      <c r="R1953" s="107">
        <v>42367</v>
      </c>
      <c r="S1953" s="106" t="s">
        <v>35</v>
      </c>
      <c r="T1953" s="107">
        <v>43182</v>
      </c>
      <c r="U1953" s="106" t="s">
        <v>85</v>
      </c>
      <c r="X1953" s="106" t="s">
        <v>85</v>
      </c>
      <c r="AA1953" s="106" t="s">
        <v>86</v>
      </c>
    </row>
    <row r="1954" spans="1:27" x14ac:dyDescent="0.25">
      <c r="A1954" s="106" t="s">
        <v>7869</v>
      </c>
      <c r="B1954" s="106" t="s">
        <v>7870</v>
      </c>
      <c r="C1954" s="106" t="s">
        <v>8466</v>
      </c>
      <c r="D1954" s="106" t="s">
        <v>1808</v>
      </c>
      <c r="F1954" s="106" t="s">
        <v>8467</v>
      </c>
      <c r="G1954" s="106" t="s">
        <v>7897</v>
      </c>
      <c r="H1954" s="106" t="s">
        <v>7870</v>
      </c>
      <c r="I1954" s="106" t="s">
        <v>7898</v>
      </c>
      <c r="J1954" s="106" t="s">
        <v>116</v>
      </c>
      <c r="K1954" s="106" t="s">
        <v>85</v>
      </c>
      <c r="N1954" s="106" t="s">
        <v>84</v>
      </c>
      <c r="O1954" s="106" t="s">
        <v>39</v>
      </c>
      <c r="P1954" s="107">
        <v>42879</v>
      </c>
      <c r="Q1954" s="106" t="s">
        <v>35</v>
      </c>
      <c r="R1954" s="107">
        <v>41437</v>
      </c>
      <c r="S1954" s="106" t="s">
        <v>35</v>
      </c>
      <c r="T1954" s="107">
        <v>41163</v>
      </c>
      <c r="U1954" s="106" t="s">
        <v>85</v>
      </c>
      <c r="X1954" s="106" t="s">
        <v>85</v>
      </c>
      <c r="AA1954" s="106" t="s">
        <v>86</v>
      </c>
    </row>
    <row r="1955" spans="1:27" x14ac:dyDescent="0.25">
      <c r="A1955" s="106" t="s">
        <v>7869</v>
      </c>
      <c r="B1955" s="106" t="s">
        <v>7870</v>
      </c>
      <c r="C1955" s="106" t="s">
        <v>8468</v>
      </c>
      <c r="D1955" s="106" t="s">
        <v>8469</v>
      </c>
      <c r="F1955" s="106" t="s">
        <v>8470</v>
      </c>
      <c r="G1955" s="106" t="s">
        <v>8418</v>
      </c>
      <c r="H1955" s="106" t="s">
        <v>7870</v>
      </c>
      <c r="I1955" s="106" t="s">
        <v>8471</v>
      </c>
      <c r="J1955" s="106" t="s">
        <v>83</v>
      </c>
      <c r="K1955" s="106" t="s">
        <v>84</v>
      </c>
      <c r="M1955" s="107">
        <v>38805</v>
      </c>
      <c r="N1955" s="106" t="s">
        <v>84</v>
      </c>
      <c r="O1955" s="106" t="s">
        <v>39</v>
      </c>
      <c r="P1955" s="107">
        <v>39223</v>
      </c>
      <c r="Q1955" s="106" t="s">
        <v>35</v>
      </c>
      <c r="R1955" s="107">
        <v>36796</v>
      </c>
      <c r="S1955" s="106" t="s">
        <v>35</v>
      </c>
      <c r="T1955" s="107">
        <v>36796</v>
      </c>
      <c r="U1955" s="106" t="s">
        <v>85</v>
      </c>
      <c r="X1955" s="106" t="s">
        <v>85</v>
      </c>
      <c r="AA1955" s="106" t="s">
        <v>86</v>
      </c>
    </row>
    <row r="1956" spans="1:27" x14ac:dyDescent="0.25">
      <c r="A1956" s="106" t="s">
        <v>7869</v>
      </c>
      <c r="B1956" s="106" t="s">
        <v>7870</v>
      </c>
      <c r="C1956" s="106" t="s">
        <v>8472</v>
      </c>
      <c r="D1956" s="106" t="s">
        <v>8473</v>
      </c>
      <c r="F1956" s="106" t="s">
        <v>8474</v>
      </c>
      <c r="G1956" s="106" t="s">
        <v>8054</v>
      </c>
      <c r="H1956" s="106" t="s">
        <v>7870</v>
      </c>
      <c r="I1956" s="106" t="s">
        <v>8475</v>
      </c>
      <c r="J1956" s="106" t="s">
        <v>116</v>
      </c>
      <c r="K1956" s="106" t="s">
        <v>85</v>
      </c>
      <c r="N1956" s="106" t="s">
        <v>84</v>
      </c>
      <c r="O1956" s="106" t="s">
        <v>39</v>
      </c>
      <c r="P1956" s="107">
        <v>41522</v>
      </c>
      <c r="Q1956" s="106" t="s">
        <v>35</v>
      </c>
      <c r="R1956" s="107">
        <v>40442</v>
      </c>
      <c r="S1956" s="106" t="s">
        <v>35</v>
      </c>
      <c r="T1956" s="107">
        <v>40633</v>
      </c>
      <c r="U1956" s="106" t="s">
        <v>84</v>
      </c>
      <c r="V1956" s="106" t="s">
        <v>35</v>
      </c>
      <c r="W1956" s="107">
        <v>43238</v>
      </c>
      <c r="X1956" s="106" t="s">
        <v>84</v>
      </c>
      <c r="Y1956" s="106" t="s">
        <v>44</v>
      </c>
      <c r="Z1956" s="107">
        <v>42206</v>
      </c>
      <c r="AA1956" s="106" t="s">
        <v>86</v>
      </c>
    </row>
    <row r="1957" spans="1:27" x14ac:dyDescent="0.25">
      <c r="A1957" s="106" t="s">
        <v>7869</v>
      </c>
      <c r="B1957" s="106" t="s">
        <v>7870</v>
      </c>
      <c r="C1957" s="106" t="s">
        <v>8476</v>
      </c>
      <c r="D1957" s="106" t="s">
        <v>8477</v>
      </c>
      <c r="F1957" s="106" t="s">
        <v>8478</v>
      </c>
      <c r="G1957" s="106" t="s">
        <v>8479</v>
      </c>
      <c r="H1957" s="106" t="s">
        <v>7870</v>
      </c>
      <c r="I1957" s="106" t="s">
        <v>7960</v>
      </c>
      <c r="J1957" s="106" t="s">
        <v>105</v>
      </c>
      <c r="K1957" s="106" t="s">
        <v>85</v>
      </c>
      <c r="N1957" s="106" t="s">
        <v>85</v>
      </c>
      <c r="Q1957" s="106" t="s">
        <v>35</v>
      </c>
      <c r="R1957" s="107">
        <v>41541</v>
      </c>
      <c r="U1957" s="106" t="s">
        <v>85</v>
      </c>
      <c r="X1957" s="106" t="s">
        <v>85</v>
      </c>
      <c r="AA1957" s="106" t="s">
        <v>86</v>
      </c>
    </row>
    <row r="1958" spans="1:27" x14ac:dyDescent="0.25">
      <c r="A1958" s="106" t="s">
        <v>7869</v>
      </c>
      <c r="B1958" s="106" t="s">
        <v>7870</v>
      </c>
      <c r="C1958" s="106" t="s">
        <v>8480</v>
      </c>
      <c r="D1958" s="106" t="s">
        <v>8481</v>
      </c>
      <c r="F1958" s="106" t="s">
        <v>8482</v>
      </c>
      <c r="G1958" s="106" t="s">
        <v>5467</v>
      </c>
      <c r="H1958" s="106" t="s">
        <v>7870</v>
      </c>
      <c r="I1958" s="106" t="s">
        <v>8483</v>
      </c>
      <c r="J1958" s="106" t="s">
        <v>83</v>
      </c>
      <c r="K1958" s="106" t="s">
        <v>84</v>
      </c>
      <c r="M1958" s="107">
        <v>33165</v>
      </c>
      <c r="N1958" s="106" t="s">
        <v>84</v>
      </c>
      <c r="P1958" s="107">
        <v>36745</v>
      </c>
      <c r="Q1958" s="106" t="s">
        <v>35</v>
      </c>
      <c r="R1958" s="107">
        <v>36531</v>
      </c>
      <c r="S1958" s="106" t="s">
        <v>35</v>
      </c>
      <c r="T1958" s="107">
        <v>36531</v>
      </c>
      <c r="U1958" s="106" t="s">
        <v>84</v>
      </c>
      <c r="V1958" s="106" t="s">
        <v>35</v>
      </c>
      <c r="W1958" s="107">
        <v>41907</v>
      </c>
      <c r="X1958" s="106" t="s">
        <v>85</v>
      </c>
      <c r="AA1958" s="106" t="s">
        <v>86</v>
      </c>
    </row>
    <row r="1959" spans="1:27" x14ac:dyDescent="0.25">
      <c r="A1959" s="106" t="s">
        <v>7869</v>
      </c>
      <c r="B1959" s="106" t="s">
        <v>7870</v>
      </c>
      <c r="C1959" s="106" t="s">
        <v>8484</v>
      </c>
      <c r="D1959" s="106" t="s">
        <v>8485</v>
      </c>
      <c r="F1959" s="106" t="s">
        <v>8486</v>
      </c>
      <c r="G1959" s="106" t="s">
        <v>8054</v>
      </c>
      <c r="H1959" s="106" t="s">
        <v>7870</v>
      </c>
      <c r="I1959" s="106" t="s">
        <v>8487</v>
      </c>
      <c r="J1959" s="106" t="s">
        <v>83</v>
      </c>
      <c r="K1959" s="106" t="s">
        <v>84</v>
      </c>
      <c r="M1959" s="107">
        <v>35167</v>
      </c>
      <c r="N1959" s="106" t="s">
        <v>84</v>
      </c>
      <c r="P1959" s="107">
        <v>36122</v>
      </c>
      <c r="Q1959" s="106" t="s">
        <v>35</v>
      </c>
      <c r="R1959" s="107">
        <v>36122</v>
      </c>
      <c r="S1959" s="106" t="s">
        <v>35</v>
      </c>
      <c r="T1959" s="107">
        <v>36122</v>
      </c>
      <c r="U1959" s="106" t="s">
        <v>84</v>
      </c>
      <c r="V1959" s="106" t="s">
        <v>35</v>
      </c>
      <c r="W1959" s="107">
        <v>36122</v>
      </c>
      <c r="X1959" s="106" t="s">
        <v>84</v>
      </c>
      <c r="Z1959" s="107">
        <v>36122</v>
      </c>
      <c r="AA1959" s="106" t="s">
        <v>86</v>
      </c>
    </row>
    <row r="1960" spans="1:27" x14ac:dyDescent="0.25">
      <c r="A1960" s="106" t="s">
        <v>7869</v>
      </c>
      <c r="B1960" s="106" t="s">
        <v>7870</v>
      </c>
      <c r="C1960" s="106" t="s">
        <v>8488</v>
      </c>
      <c r="D1960" s="106" t="s">
        <v>8489</v>
      </c>
      <c r="F1960" s="106" t="s">
        <v>8490</v>
      </c>
      <c r="G1960" s="106" t="s">
        <v>8491</v>
      </c>
      <c r="H1960" s="106" t="s">
        <v>7870</v>
      </c>
      <c r="I1960" s="106" t="s">
        <v>8492</v>
      </c>
      <c r="J1960" s="106" t="s">
        <v>105</v>
      </c>
      <c r="K1960" s="106" t="s">
        <v>85</v>
      </c>
      <c r="N1960" s="106" t="s">
        <v>84</v>
      </c>
      <c r="O1960" s="106" t="s">
        <v>39</v>
      </c>
      <c r="P1960" s="107">
        <v>40338</v>
      </c>
      <c r="Q1960" s="106" t="s">
        <v>35</v>
      </c>
      <c r="R1960" s="107">
        <v>40338</v>
      </c>
      <c r="S1960" s="106" t="s">
        <v>35</v>
      </c>
      <c r="T1960" s="107">
        <v>40324</v>
      </c>
      <c r="U1960" s="106" t="s">
        <v>84</v>
      </c>
      <c r="V1960" s="106" t="s">
        <v>35</v>
      </c>
      <c r="W1960" s="107">
        <v>40451</v>
      </c>
      <c r="X1960" s="106" t="s">
        <v>84</v>
      </c>
      <c r="Y1960" s="106" t="s">
        <v>42</v>
      </c>
      <c r="Z1960" s="107">
        <v>42249</v>
      </c>
      <c r="AA1960" s="106" t="s">
        <v>86</v>
      </c>
    </row>
    <row r="1961" spans="1:27" x14ac:dyDescent="0.25">
      <c r="A1961" s="106" t="s">
        <v>7869</v>
      </c>
      <c r="B1961" s="106" t="s">
        <v>7870</v>
      </c>
      <c r="C1961" s="106" t="s">
        <v>8493</v>
      </c>
      <c r="D1961" s="106" t="s">
        <v>8494</v>
      </c>
      <c r="F1961" s="106" t="s">
        <v>8495</v>
      </c>
      <c r="G1961" s="106" t="s">
        <v>8362</v>
      </c>
      <c r="H1961" s="106" t="s">
        <v>7870</v>
      </c>
      <c r="I1961" s="106" t="s">
        <v>8496</v>
      </c>
      <c r="J1961" s="106" t="s">
        <v>83</v>
      </c>
      <c r="K1961" s="106" t="s">
        <v>84</v>
      </c>
      <c r="M1961" s="107">
        <v>39352</v>
      </c>
      <c r="N1961" s="106" t="s">
        <v>84</v>
      </c>
      <c r="O1961" s="106" t="s">
        <v>37</v>
      </c>
      <c r="P1961" s="107">
        <v>39352</v>
      </c>
      <c r="Q1961" s="106" t="s">
        <v>35</v>
      </c>
      <c r="R1961" s="107">
        <v>36501</v>
      </c>
      <c r="S1961" s="106" t="s">
        <v>35</v>
      </c>
      <c r="T1961" s="107">
        <v>36501</v>
      </c>
      <c r="U1961" s="106" t="s">
        <v>84</v>
      </c>
      <c r="V1961" s="106" t="s">
        <v>35</v>
      </c>
      <c r="W1961" s="107">
        <v>37244</v>
      </c>
      <c r="X1961" s="106" t="s">
        <v>84</v>
      </c>
      <c r="Y1961" s="106" t="s">
        <v>44</v>
      </c>
      <c r="Z1961" s="107">
        <v>37244</v>
      </c>
      <c r="AA1961" s="106" t="s">
        <v>86</v>
      </c>
    </row>
    <row r="1962" spans="1:27" x14ac:dyDescent="0.25">
      <c r="A1962" s="106" t="s">
        <v>7869</v>
      </c>
      <c r="B1962" s="106" t="s">
        <v>7870</v>
      </c>
      <c r="C1962" s="106" t="s">
        <v>8497</v>
      </c>
      <c r="D1962" s="106" t="s">
        <v>8498</v>
      </c>
      <c r="F1962" s="106" t="s">
        <v>8499</v>
      </c>
      <c r="G1962" s="106" t="s">
        <v>8066</v>
      </c>
      <c r="H1962" s="106" t="s">
        <v>7870</v>
      </c>
      <c r="I1962" s="106" t="s">
        <v>8067</v>
      </c>
      <c r="J1962" s="106" t="s">
        <v>105</v>
      </c>
      <c r="K1962" s="106" t="s">
        <v>85</v>
      </c>
      <c r="N1962" s="106" t="s">
        <v>85</v>
      </c>
      <c r="Q1962" s="106" t="s">
        <v>35</v>
      </c>
      <c r="R1962" s="107">
        <v>41149</v>
      </c>
      <c r="S1962" s="106" t="s">
        <v>35</v>
      </c>
      <c r="T1962" s="107">
        <v>40816</v>
      </c>
      <c r="U1962" s="106" t="s">
        <v>85</v>
      </c>
      <c r="X1962" s="106" t="s">
        <v>85</v>
      </c>
      <c r="AA1962" s="106" t="s">
        <v>86</v>
      </c>
    </row>
    <row r="1963" spans="1:27" x14ac:dyDescent="0.25">
      <c r="A1963" s="106" t="s">
        <v>7869</v>
      </c>
      <c r="B1963" s="106" t="s">
        <v>7870</v>
      </c>
      <c r="C1963" s="106" t="s">
        <v>8500</v>
      </c>
      <c r="D1963" s="106" t="s">
        <v>8501</v>
      </c>
      <c r="F1963" s="106" t="s">
        <v>8502</v>
      </c>
      <c r="G1963" s="106" t="s">
        <v>7874</v>
      </c>
      <c r="H1963" s="106" t="s">
        <v>7870</v>
      </c>
      <c r="I1963" s="106" t="s">
        <v>7875</v>
      </c>
      <c r="J1963" s="106" t="s">
        <v>105</v>
      </c>
      <c r="K1963" s="106" t="s">
        <v>85</v>
      </c>
      <c r="N1963" s="106" t="s">
        <v>85</v>
      </c>
      <c r="Q1963" s="106" t="s">
        <v>35</v>
      </c>
      <c r="R1963" s="107">
        <v>41149</v>
      </c>
      <c r="S1963" s="106" t="s">
        <v>35</v>
      </c>
      <c r="T1963" s="107">
        <v>41163</v>
      </c>
      <c r="U1963" s="106" t="s">
        <v>85</v>
      </c>
      <c r="X1963" s="106" t="s">
        <v>85</v>
      </c>
      <c r="AA1963" s="106" t="s">
        <v>86</v>
      </c>
    </row>
    <row r="1964" spans="1:27" x14ac:dyDescent="0.25">
      <c r="A1964" s="106" t="s">
        <v>7869</v>
      </c>
      <c r="B1964" s="106" t="s">
        <v>7870</v>
      </c>
      <c r="C1964" s="106" t="s">
        <v>8503</v>
      </c>
      <c r="D1964" s="106" t="s">
        <v>8504</v>
      </c>
      <c r="F1964" s="106" t="s">
        <v>8505</v>
      </c>
      <c r="G1964" s="106" t="s">
        <v>8506</v>
      </c>
      <c r="H1964" s="106" t="s">
        <v>7870</v>
      </c>
      <c r="I1964" s="106" t="s">
        <v>8507</v>
      </c>
      <c r="J1964" s="106" t="s">
        <v>83</v>
      </c>
      <c r="K1964" s="106" t="s">
        <v>85</v>
      </c>
      <c r="N1964" s="106" t="s">
        <v>84</v>
      </c>
      <c r="O1964" s="106" t="s">
        <v>39</v>
      </c>
      <c r="P1964" s="107">
        <v>44103</v>
      </c>
      <c r="Q1964" s="106" t="s">
        <v>35</v>
      </c>
      <c r="R1964" s="107">
        <v>37750</v>
      </c>
      <c r="S1964" s="106" t="s">
        <v>35</v>
      </c>
      <c r="T1964" s="107">
        <v>38258</v>
      </c>
      <c r="U1964" s="106" t="s">
        <v>85</v>
      </c>
      <c r="X1964" s="106" t="s">
        <v>85</v>
      </c>
      <c r="AA1964" s="106" t="s">
        <v>86</v>
      </c>
    </row>
    <row r="1965" spans="1:27" x14ac:dyDescent="0.25">
      <c r="A1965" s="106" t="s">
        <v>7869</v>
      </c>
      <c r="B1965" s="106" t="s">
        <v>7870</v>
      </c>
      <c r="C1965" s="106" t="s">
        <v>8508</v>
      </c>
      <c r="D1965" s="106" t="s">
        <v>8509</v>
      </c>
      <c r="F1965" s="106" t="s">
        <v>8510</v>
      </c>
      <c r="G1965" s="106" t="s">
        <v>7963</v>
      </c>
      <c r="H1965" s="106" t="s">
        <v>7870</v>
      </c>
      <c r="I1965" s="106" t="s">
        <v>7964</v>
      </c>
      <c r="K1965" s="106" t="s">
        <v>85</v>
      </c>
      <c r="N1965" s="106" t="s">
        <v>84</v>
      </c>
      <c r="O1965" s="106" t="s">
        <v>37</v>
      </c>
      <c r="P1965" s="107">
        <v>41149</v>
      </c>
      <c r="Q1965" s="106" t="s">
        <v>35</v>
      </c>
      <c r="R1965" s="107">
        <v>41149</v>
      </c>
      <c r="S1965" s="106" t="s">
        <v>35</v>
      </c>
      <c r="T1965" s="107">
        <v>41515</v>
      </c>
      <c r="U1965" s="106" t="s">
        <v>84</v>
      </c>
      <c r="V1965" s="106" t="s">
        <v>35</v>
      </c>
      <c r="W1965" s="107">
        <v>43242</v>
      </c>
      <c r="X1965" s="106" t="s">
        <v>84</v>
      </c>
      <c r="Y1965" s="106" t="s">
        <v>42</v>
      </c>
      <c r="Z1965" s="107">
        <v>42229</v>
      </c>
      <c r="AA1965" s="106" t="s">
        <v>86</v>
      </c>
    </row>
    <row r="1966" spans="1:27" x14ac:dyDescent="0.25">
      <c r="A1966" s="106" t="s">
        <v>7869</v>
      </c>
      <c r="B1966" s="106" t="s">
        <v>7870</v>
      </c>
      <c r="C1966" s="106" t="s">
        <v>8511</v>
      </c>
      <c r="D1966" s="106" t="s">
        <v>8512</v>
      </c>
      <c r="F1966" s="106" t="s">
        <v>8513</v>
      </c>
      <c r="G1966" s="106" t="s">
        <v>1879</v>
      </c>
      <c r="H1966" s="106" t="s">
        <v>7870</v>
      </c>
      <c r="I1966" s="106" t="s">
        <v>8514</v>
      </c>
      <c r="J1966" s="106" t="s">
        <v>83</v>
      </c>
      <c r="K1966" s="106" t="s">
        <v>84</v>
      </c>
      <c r="M1966" s="107">
        <v>38548</v>
      </c>
      <c r="N1966" s="106" t="s">
        <v>84</v>
      </c>
      <c r="O1966" s="106" t="s">
        <v>39</v>
      </c>
      <c r="P1966" s="107">
        <v>38548</v>
      </c>
      <c r="Q1966" s="106" t="s">
        <v>35</v>
      </c>
      <c r="R1966" s="107">
        <v>38777</v>
      </c>
      <c r="S1966" s="106" t="s">
        <v>35</v>
      </c>
      <c r="T1966" s="107">
        <v>39350</v>
      </c>
      <c r="U1966" s="106" t="s">
        <v>84</v>
      </c>
      <c r="V1966" s="106" t="s">
        <v>35</v>
      </c>
      <c r="W1966" s="107">
        <v>43238</v>
      </c>
      <c r="X1966" s="106" t="s">
        <v>84</v>
      </c>
      <c r="Y1966" s="106" t="s">
        <v>42</v>
      </c>
      <c r="Z1966" s="107">
        <v>42426</v>
      </c>
      <c r="AA1966" s="106" t="s">
        <v>86</v>
      </c>
    </row>
    <row r="1967" spans="1:27" x14ac:dyDescent="0.25">
      <c r="A1967" s="106" t="s">
        <v>7869</v>
      </c>
      <c r="B1967" s="106" t="s">
        <v>7870</v>
      </c>
      <c r="C1967" s="106" t="s">
        <v>8515</v>
      </c>
      <c r="D1967" s="106" t="s">
        <v>8516</v>
      </c>
      <c r="F1967" s="106" t="s">
        <v>8517</v>
      </c>
      <c r="G1967" s="106" t="s">
        <v>7985</v>
      </c>
      <c r="H1967" s="106" t="s">
        <v>7870</v>
      </c>
      <c r="I1967" s="106" t="s">
        <v>8518</v>
      </c>
      <c r="J1967" s="106" t="s">
        <v>105</v>
      </c>
      <c r="K1967" s="106" t="s">
        <v>84</v>
      </c>
      <c r="M1967" s="107">
        <v>32905</v>
      </c>
      <c r="N1967" s="106" t="s">
        <v>84</v>
      </c>
      <c r="O1967" s="106" t="s">
        <v>39</v>
      </c>
      <c r="P1967" s="107">
        <v>32905</v>
      </c>
      <c r="Q1967" s="106" t="s">
        <v>35</v>
      </c>
      <c r="R1967" s="107">
        <v>41912</v>
      </c>
      <c r="S1967" s="106" t="s">
        <v>35</v>
      </c>
      <c r="T1967" s="107">
        <v>41912</v>
      </c>
      <c r="U1967" s="106" t="s">
        <v>84</v>
      </c>
      <c r="V1967" s="106" t="s">
        <v>35</v>
      </c>
      <c r="W1967" s="107">
        <v>42635</v>
      </c>
      <c r="X1967" s="106" t="s">
        <v>84</v>
      </c>
      <c r="Y1967" s="106" t="s">
        <v>36</v>
      </c>
      <c r="Z1967" s="107">
        <v>43375</v>
      </c>
      <c r="AA1967" s="106" t="s">
        <v>86</v>
      </c>
    </row>
    <row r="1968" spans="1:27" x14ac:dyDescent="0.25">
      <c r="A1968" s="106" t="s">
        <v>7869</v>
      </c>
      <c r="B1968" s="106" t="s">
        <v>7870</v>
      </c>
      <c r="C1968" s="106" t="s">
        <v>8519</v>
      </c>
      <c r="D1968" s="106" t="s">
        <v>8520</v>
      </c>
      <c r="F1968" s="106" t="s">
        <v>8521</v>
      </c>
      <c r="G1968" s="106" t="s">
        <v>8522</v>
      </c>
      <c r="H1968" s="106" t="s">
        <v>7870</v>
      </c>
      <c r="I1968" s="106" t="s">
        <v>8523</v>
      </c>
      <c r="J1968" s="106" t="s">
        <v>83</v>
      </c>
      <c r="K1968" s="106" t="s">
        <v>84</v>
      </c>
      <c r="M1968" s="107">
        <v>38981</v>
      </c>
      <c r="N1968" s="106" t="s">
        <v>84</v>
      </c>
      <c r="O1968" s="106" t="s">
        <v>39</v>
      </c>
      <c r="P1968" s="107">
        <v>39056</v>
      </c>
      <c r="Q1968" s="106" t="s">
        <v>350</v>
      </c>
      <c r="R1968" s="107">
        <v>44545</v>
      </c>
      <c r="S1968" s="106" t="s">
        <v>35</v>
      </c>
      <c r="T1968" s="107">
        <v>36427</v>
      </c>
      <c r="U1968" s="106" t="s">
        <v>84</v>
      </c>
      <c r="V1968" s="106" t="s">
        <v>35</v>
      </c>
      <c r="W1968" s="107">
        <v>39057</v>
      </c>
      <c r="X1968" s="106" t="s">
        <v>84</v>
      </c>
      <c r="Y1968" s="106" t="s">
        <v>44</v>
      </c>
      <c r="Z1968" s="107">
        <v>39057</v>
      </c>
      <c r="AA1968" s="106" t="s">
        <v>86</v>
      </c>
    </row>
    <row r="1969" spans="1:27" x14ac:dyDescent="0.25">
      <c r="A1969" s="106" t="s">
        <v>7869</v>
      </c>
      <c r="B1969" s="106" t="s">
        <v>7870</v>
      </c>
      <c r="C1969" s="106" t="s">
        <v>8524</v>
      </c>
      <c r="D1969" s="106" t="s">
        <v>8525</v>
      </c>
      <c r="F1969" s="106" t="s">
        <v>8526</v>
      </c>
      <c r="G1969" s="106" t="s">
        <v>1416</v>
      </c>
      <c r="H1969" s="106" t="s">
        <v>7870</v>
      </c>
      <c r="I1969" s="106" t="s">
        <v>7955</v>
      </c>
      <c r="J1969" s="106" t="s">
        <v>105</v>
      </c>
      <c r="K1969" s="106" t="s">
        <v>84</v>
      </c>
      <c r="M1969" s="107">
        <v>40338</v>
      </c>
      <c r="N1969" s="106" t="s">
        <v>84</v>
      </c>
      <c r="O1969" s="106" t="s">
        <v>39</v>
      </c>
      <c r="P1969" s="107">
        <v>40338</v>
      </c>
      <c r="Q1969" s="106" t="s">
        <v>35</v>
      </c>
      <c r="R1969" s="107">
        <v>40338</v>
      </c>
      <c r="S1969" s="106" t="s">
        <v>35</v>
      </c>
      <c r="T1969" s="107">
        <v>40784</v>
      </c>
      <c r="U1969" s="106" t="s">
        <v>84</v>
      </c>
      <c r="V1969" s="106" t="s">
        <v>35</v>
      </c>
      <c r="W1969" s="107">
        <v>40451</v>
      </c>
      <c r="X1969" s="106" t="s">
        <v>84</v>
      </c>
      <c r="Y1969" s="106" t="s">
        <v>36</v>
      </c>
      <c r="Z1969" s="107">
        <v>42229</v>
      </c>
      <c r="AA1969" s="106" t="s">
        <v>86</v>
      </c>
    </row>
    <row r="1970" spans="1:27" x14ac:dyDescent="0.25">
      <c r="A1970" s="106" t="s">
        <v>7869</v>
      </c>
      <c r="B1970" s="106" t="s">
        <v>7870</v>
      </c>
      <c r="C1970" s="106" t="s">
        <v>8527</v>
      </c>
      <c r="D1970" s="106" t="s">
        <v>8528</v>
      </c>
      <c r="F1970" s="106" t="s">
        <v>8529</v>
      </c>
      <c r="G1970" s="106" t="s">
        <v>8530</v>
      </c>
      <c r="H1970" s="106" t="s">
        <v>7870</v>
      </c>
      <c r="I1970" s="106" t="s">
        <v>8531</v>
      </c>
      <c r="J1970" s="106" t="s">
        <v>83</v>
      </c>
      <c r="K1970" s="106" t="s">
        <v>84</v>
      </c>
      <c r="M1970" s="107">
        <v>33416</v>
      </c>
      <c r="N1970" s="106" t="s">
        <v>84</v>
      </c>
      <c r="O1970" s="106" t="s">
        <v>37</v>
      </c>
      <c r="P1970" s="107">
        <v>33416</v>
      </c>
      <c r="Q1970" s="106" t="s">
        <v>35</v>
      </c>
      <c r="R1970" s="107">
        <v>35323</v>
      </c>
      <c r="S1970" s="106" t="s">
        <v>35</v>
      </c>
      <c r="T1970" s="107">
        <v>35323</v>
      </c>
      <c r="U1970" s="106" t="s">
        <v>84</v>
      </c>
      <c r="V1970" s="106" t="s">
        <v>35</v>
      </c>
      <c r="W1970" s="107">
        <v>37069</v>
      </c>
      <c r="X1970" s="106" t="s">
        <v>84</v>
      </c>
      <c r="Z1970" s="107">
        <v>33416</v>
      </c>
      <c r="AA1970" s="106" t="s">
        <v>86</v>
      </c>
    </row>
    <row r="1971" spans="1:27" x14ac:dyDescent="0.25">
      <c r="A1971" s="106" t="s">
        <v>7869</v>
      </c>
      <c r="B1971" s="106" t="s">
        <v>350</v>
      </c>
      <c r="C1971" s="106" t="s">
        <v>8532</v>
      </c>
      <c r="D1971" s="106" t="s">
        <v>8533</v>
      </c>
      <c r="F1971" s="106" t="s">
        <v>8534</v>
      </c>
      <c r="G1971" s="106" t="s">
        <v>8535</v>
      </c>
      <c r="H1971" s="106" t="s">
        <v>350</v>
      </c>
      <c r="I1971" s="106" t="s">
        <v>8536</v>
      </c>
      <c r="J1971" s="106" t="s">
        <v>83</v>
      </c>
      <c r="K1971" s="106" t="s">
        <v>84</v>
      </c>
      <c r="M1971" s="107">
        <v>37726</v>
      </c>
      <c r="N1971" s="106" t="s">
        <v>84</v>
      </c>
      <c r="O1971" s="106" t="s">
        <v>39</v>
      </c>
      <c r="P1971" s="107">
        <v>39892</v>
      </c>
      <c r="Q1971" s="106" t="s">
        <v>35</v>
      </c>
      <c r="R1971" s="107">
        <v>39290</v>
      </c>
      <c r="S1971" s="106" t="s">
        <v>35</v>
      </c>
      <c r="T1971" s="107">
        <v>39290</v>
      </c>
      <c r="U1971" s="106" t="s">
        <v>84</v>
      </c>
      <c r="V1971" s="106" t="s">
        <v>35</v>
      </c>
      <c r="W1971" s="107">
        <v>41177</v>
      </c>
      <c r="X1971" s="106" t="s">
        <v>84</v>
      </c>
      <c r="Y1971" s="106" t="s">
        <v>42</v>
      </c>
      <c r="Z1971" s="107">
        <v>40436</v>
      </c>
      <c r="AA1971" s="106" t="s">
        <v>86</v>
      </c>
    </row>
    <row r="1972" spans="1:27" x14ac:dyDescent="0.25">
      <c r="A1972" s="106" t="s">
        <v>7869</v>
      </c>
      <c r="B1972" s="106" t="s">
        <v>350</v>
      </c>
      <c r="C1972" s="106" t="s">
        <v>8537</v>
      </c>
      <c r="D1972" s="106" t="s">
        <v>8538</v>
      </c>
      <c r="F1972" s="106" t="s">
        <v>8539</v>
      </c>
      <c r="G1972" s="106" t="s">
        <v>8540</v>
      </c>
      <c r="H1972" s="106" t="s">
        <v>350</v>
      </c>
      <c r="I1972" s="106" t="s">
        <v>8541</v>
      </c>
      <c r="J1972" s="106" t="s">
        <v>116</v>
      </c>
      <c r="K1972" s="106" t="s">
        <v>84</v>
      </c>
      <c r="M1972" s="107">
        <v>38708</v>
      </c>
      <c r="N1972" s="106" t="s">
        <v>84</v>
      </c>
      <c r="O1972" s="106" t="s">
        <v>37</v>
      </c>
      <c r="P1972" s="107">
        <v>40064</v>
      </c>
      <c r="Q1972" s="106" t="s">
        <v>35</v>
      </c>
      <c r="R1972" s="107">
        <v>40064</v>
      </c>
      <c r="S1972" s="106" t="s">
        <v>35</v>
      </c>
      <c r="T1972" s="107">
        <v>40064</v>
      </c>
      <c r="U1972" s="106" t="s">
        <v>84</v>
      </c>
      <c r="V1972" s="106" t="s">
        <v>35</v>
      </c>
      <c r="W1972" s="107">
        <v>41173</v>
      </c>
      <c r="X1972" s="106" t="s">
        <v>85</v>
      </c>
      <c r="AA1972" s="106" t="s">
        <v>86</v>
      </c>
    </row>
    <row r="1973" spans="1:27" x14ac:dyDescent="0.25">
      <c r="A1973" s="106" t="s">
        <v>7869</v>
      </c>
      <c r="B1973" s="106" t="s">
        <v>350</v>
      </c>
      <c r="C1973" s="106" t="s">
        <v>8542</v>
      </c>
      <c r="D1973" s="106" t="s">
        <v>8543</v>
      </c>
      <c r="F1973" s="106" t="s">
        <v>8544</v>
      </c>
      <c r="G1973" s="106" t="s">
        <v>3140</v>
      </c>
      <c r="H1973" s="106" t="s">
        <v>350</v>
      </c>
      <c r="I1973" s="106" t="s">
        <v>8545</v>
      </c>
      <c r="J1973" s="106" t="s">
        <v>83</v>
      </c>
      <c r="K1973" s="106" t="s">
        <v>84</v>
      </c>
      <c r="M1973" s="107">
        <v>39525</v>
      </c>
      <c r="N1973" s="106" t="s">
        <v>84</v>
      </c>
      <c r="O1973" s="106" t="s">
        <v>39</v>
      </c>
      <c r="P1973" s="107">
        <v>40087</v>
      </c>
      <c r="Q1973" s="106" t="s">
        <v>35</v>
      </c>
      <c r="R1973" s="107">
        <v>38608</v>
      </c>
      <c r="S1973" s="106" t="s">
        <v>35</v>
      </c>
      <c r="T1973" s="107">
        <v>40086</v>
      </c>
      <c r="U1973" s="106" t="s">
        <v>85</v>
      </c>
      <c r="X1973" s="106" t="s">
        <v>85</v>
      </c>
      <c r="AA1973" s="106" t="s">
        <v>86</v>
      </c>
    </row>
    <row r="1974" spans="1:27" x14ac:dyDescent="0.25">
      <c r="A1974" s="106" t="s">
        <v>7869</v>
      </c>
      <c r="B1974" s="106" t="s">
        <v>350</v>
      </c>
      <c r="C1974" s="106" t="s">
        <v>8546</v>
      </c>
      <c r="D1974" s="106" t="s">
        <v>8547</v>
      </c>
      <c r="F1974" s="106" t="s">
        <v>8548</v>
      </c>
      <c r="G1974" s="106" t="s">
        <v>8535</v>
      </c>
      <c r="H1974" s="106" t="s">
        <v>350</v>
      </c>
      <c r="I1974" s="106" t="s">
        <v>8549</v>
      </c>
      <c r="J1974" s="106" t="s">
        <v>105</v>
      </c>
      <c r="K1974" s="106" t="s">
        <v>84</v>
      </c>
      <c r="M1974" s="107">
        <v>42396</v>
      </c>
      <c r="N1974" s="106" t="s">
        <v>84</v>
      </c>
      <c r="O1974" s="106" t="s">
        <v>39</v>
      </c>
      <c r="P1974" s="107">
        <v>42396</v>
      </c>
      <c r="Q1974" s="106" t="s">
        <v>35</v>
      </c>
      <c r="R1974" s="107">
        <v>39716</v>
      </c>
      <c r="S1974" s="106" t="s">
        <v>35</v>
      </c>
      <c r="T1974" s="107">
        <v>41984</v>
      </c>
      <c r="U1974" s="106" t="s">
        <v>84</v>
      </c>
      <c r="V1974" s="106" t="s">
        <v>35</v>
      </c>
      <c r="W1974" s="107">
        <v>42398</v>
      </c>
      <c r="X1974" s="106" t="s">
        <v>85</v>
      </c>
      <c r="AA1974" s="106" t="s">
        <v>86</v>
      </c>
    </row>
    <row r="1975" spans="1:27" x14ac:dyDescent="0.25">
      <c r="A1975" s="106" t="s">
        <v>7869</v>
      </c>
      <c r="B1975" s="106" t="s">
        <v>350</v>
      </c>
      <c r="C1975" s="106" t="s">
        <v>8550</v>
      </c>
      <c r="D1975" s="106" t="s">
        <v>8551</v>
      </c>
      <c r="F1975" s="106" t="s">
        <v>8552</v>
      </c>
      <c r="G1975" s="106" t="s">
        <v>8553</v>
      </c>
      <c r="H1975" s="106" t="s">
        <v>350</v>
      </c>
      <c r="I1975" s="106" t="s">
        <v>8554</v>
      </c>
      <c r="J1975" s="106" t="s">
        <v>83</v>
      </c>
      <c r="K1975" s="106" t="s">
        <v>85</v>
      </c>
      <c r="N1975" s="106" t="s">
        <v>85</v>
      </c>
      <c r="U1975" s="106" t="s">
        <v>85</v>
      </c>
      <c r="X1975" s="106" t="s">
        <v>85</v>
      </c>
      <c r="AA1975" s="106" t="s">
        <v>86</v>
      </c>
    </row>
    <row r="1976" spans="1:27" x14ac:dyDescent="0.25">
      <c r="A1976" s="106" t="s">
        <v>7869</v>
      </c>
      <c r="B1976" s="106" t="s">
        <v>350</v>
      </c>
      <c r="C1976" s="106" t="s">
        <v>8555</v>
      </c>
      <c r="D1976" s="106" t="s">
        <v>8556</v>
      </c>
      <c r="F1976" s="106" t="s">
        <v>8557</v>
      </c>
      <c r="G1976" s="106" t="s">
        <v>8558</v>
      </c>
      <c r="H1976" s="106" t="s">
        <v>350</v>
      </c>
      <c r="I1976" s="106" t="s">
        <v>8559</v>
      </c>
      <c r="J1976" s="106" t="s">
        <v>83</v>
      </c>
      <c r="K1976" s="106" t="s">
        <v>85</v>
      </c>
      <c r="N1976" s="106" t="s">
        <v>85</v>
      </c>
      <c r="Q1976" s="106" t="s">
        <v>35</v>
      </c>
      <c r="R1976" s="107">
        <v>38182</v>
      </c>
      <c r="S1976" s="106" t="s">
        <v>47</v>
      </c>
      <c r="T1976" s="107">
        <v>36798</v>
      </c>
      <c r="U1976" s="106" t="s">
        <v>85</v>
      </c>
      <c r="X1976" s="106" t="s">
        <v>85</v>
      </c>
      <c r="AA1976" s="106" t="s">
        <v>86</v>
      </c>
    </row>
    <row r="1977" spans="1:27" x14ac:dyDescent="0.25">
      <c r="A1977" s="106" t="s">
        <v>7869</v>
      </c>
      <c r="B1977" s="106" t="s">
        <v>350</v>
      </c>
      <c r="C1977" s="106" t="s">
        <v>8560</v>
      </c>
      <c r="D1977" s="106" t="s">
        <v>8561</v>
      </c>
      <c r="F1977" s="106" t="s">
        <v>8562</v>
      </c>
      <c r="G1977" s="106" t="s">
        <v>8563</v>
      </c>
      <c r="H1977" s="106" t="s">
        <v>350</v>
      </c>
      <c r="I1977" s="106" t="s">
        <v>8564</v>
      </c>
      <c r="J1977" s="106" t="s">
        <v>105</v>
      </c>
      <c r="K1977" s="106" t="s">
        <v>85</v>
      </c>
      <c r="N1977" s="106" t="s">
        <v>85</v>
      </c>
      <c r="U1977" s="106" t="s">
        <v>85</v>
      </c>
      <c r="X1977" s="106" t="s">
        <v>85</v>
      </c>
      <c r="AA1977" s="106" t="s">
        <v>86</v>
      </c>
    </row>
    <row r="1978" spans="1:27" x14ac:dyDescent="0.25">
      <c r="A1978" s="106" t="s">
        <v>7869</v>
      </c>
      <c r="B1978" s="106" t="s">
        <v>350</v>
      </c>
      <c r="C1978" s="106" t="s">
        <v>8565</v>
      </c>
      <c r="D1978" s="106" t="s">
        <v>8566</v>
      </c>
      <c r="F1978" s="106" t="s">
        <v>8567</v>
      </c>
      <c r="G1978" s="106" t="s">
        <v>8568</v>
      </c>
      <c r="H1978" s="106" t="s">
        <v>350</v>
      </c>
      <c r="I1978" s="106" t="s">
        <v>8569</v>
      </c>
      <c r="J1978" s="106" t="s">
        <v>83</v>
      </c>
      <c r="K1978" s="106" t="s">
        <v>84</v>
      </c>
      <c r="M1978" s="107">
        <v>32169</v>
      </c>
      <c r="N1978" s="106" t="s">
        <v>84</v>
      </c>
      <c r="O1978" s="106" t="s">
        <v>39</v>
      </c>
      <c r="P1978" s="107">
        <v>39827</v>
      </c>
      <c r="Q1978" s="106" t="s">
        <v>35</v>
      </c>
      <c r="R1978" s="107">
        <v>34004</v>
      </c>
      <c r="S1978" s="106" t="s">
        <v>35</v>
      </c>
      <c r="T1978" s="107">
        <v>34004</v>
      </c>
      <c r="U1978" s="106" t="s">
        <v>84</v>
      </c>
      <c r="V1978" s="106" t="s">
        <v>35</v>
      </c>
      <c r="W1978" s="107">
        <v>34004</v>
      </c>
      <c r="X1978" s="106" t="s">
        <v>84</v>
      </c>
      <c r="Y1978" s="106" t="s">
        <v>36</v>
      </c>
      <c r="Z1978" s="107">
        <v>40603</v>
      </c>
      <c r="AA1978" s="106" t="s">
        <v>86</v>
      </c>
    </row>
    <row r="1979" spans="1:27" x14ac:dyDescent="0.25">
      <c r="A1979" s="106" t="s">
        <v>7869</v>
      </c>
      <c r="B1979" s="106" t="s">
        <v>350</v>
      </c>
      <c r="C1979" s="106" t="s">
        <v>8570</v>
      </c>
      <c r="D1979" s="106" t="s">
        <v>8571</v>
      </c>
      <c r="F1979" s="106" t="s">
        <v>8572</v>
      </c>
      <c r="G1979" s="106" t="s">
        <v>8568</v>
      </c>
      <c r="H1979" s="106" t="s">
        <v>350</v>
      </c>
      <c r="I1979" s="106" t="s">
        <v>8573</v>
      </c>
      <c r="J1979" s="106" t="s">
        <v>83</v>
      </c>
      <c r="K1979" s="106" t="s">
        <v>84</v>
      </c>
      <c r="M1979" s="107">
        <v>33507</v>
      </c>
      <c r="N1979" s="106" t="s">
        <v>84</v>
      </c>
      <c r="O1979" s="106" t="s">
        <v>39</v>
      </c>
      <c r="P1979" s="107">
        <v>39895</v>
      </c>
      <c r="Q1979" s="106" t="s">
        <v>35</v>
      </c>
      <c r="R1979" s="107">
        <v>33877</v>
      </c>
      <c r="S1979" s="106" t="s">
        <v>35</v>
      </c>
      <c r="T1979" s="107">
        <v>33877</v>
      </c>
      <c r="U1979" s="106" t="s">
        <v>84</v>
      </c>
      <c r="V1979" s="106" t="s">
        <v>35</v>
      </c>
      <c r="W1979" s="107">
        <v>33877</v>
      </c>
      <c r="X1979" s="106" t="s">
        <v>84</v>
      </c>
      <c r="Y1979" s="106" t="s">
        <v>36</v>
      </c>
      <c r="Z1979" s="107">
        <v>40499</v>
      </c>
      <c r="AA1979" s="106" t="s">
        <v>86</v>
      </c>
    </row>
    <row r="1980" spans="1:27" x14ac:dyDescent="0.25">
      <c r="A1980" s="106" t="s">
        <v>7869</v>
      </c>
      <c r="B1980" s="106" t="s">
        <v>350</v>
      </c>
      <c r="C1980" s="106" t="s">
        <v>8574</v>
      </c>
      <c r="D1980" s="106" t="s">
        <v>8575</v>
      </c>
      <c r="F1980" s="106" t="s">
        <v>8576</v>
      </c>
      <c r="G1980" s="106" t="s">
        <v>8577</v>
      </c>
      <c r="H1980" s="106" t="s">
        <v>350</v>
      </c>
      <c r="I1980" s="106" t="s">
        <v>8578</v>
      </c>
      <c r="K1980" s="106" t="s">
        <v>85</v>
      </c>
      <c r="N1980" s="106" t="s">
        <v>85</v>
      </c>
      <c r="S1980" s="106" t="s">
        <v>35</v>
      </c>
      <c r="T1980" s="107">
        <v>43369</v>
      </c>
      <c r="U1980" s="106" t="s">
        <v>85</v>
      </c>
      <c r="X1980" s="106" t="s">
        <v>85</v>
      </c>
      <c r="AA1980" s="106" t="s">
        <v>86</v>
      </c>
    </row>
    <row r="1981" spans="1:27" x14ac:dyDescent="0.25">
      <c r="A1981" s="106" t="s">
        <v>7869</v>
      </c>
      <c r="B1981" s="106" t="s">
        <v>350</v>
      </c>
      <c r="C1981" s="106" t="s">
        <v>8579</v>
      </c>
      <c r="D1981" s="106" t="s">
        <v>8580</v>
      </c>
      <c r="F1981" s="106" t="s">
        <v>8581</v>
      </c>
      <c r="G1981" s="106" t="s">
        <v>8582</v>
      </c>
      <c r="H1981" s="106" t="s">
        <v>350</v>
      </c>
      <c r="I1981" s="106" t="s">
        <v>8583</v>
      </c>
      <c r="J1981" s="106" t="s">
        <v>116</v>
      </c>
      <c r="K1981" s="106" t="s">
        <v>84</v>
      </c>
      <c r="M1981" s="107">
        <v>33744</v>
      </c>
      <c r="N1981" s="106" t="s">
        <v>84</v>
      </c>
      <c r="O1981" s="106" t="s">
        <v>37</v>
      </c>
      <c r="P1981" s="107">
        <v>40752</v>
      </c>
      <c r="Q1981" s="106" t="s">
        <v>35</v>
      </c>
      <c r="R1981" s="107">
        <v>40757</v>
      </c>
      <c r="S1981" s="106" t="s">
        <v>35</v>
      </c>
      <c r="T1981" s="107">
        <v>40757</v>
      </c>
      <c r="U1981" s="106" t="s">
        <v>84</v>
      </c>
      <c r="V1981" s="106" t="s">
        <v>35</v>
      </c>
      <c r="W1981" s="107">
        <v>41177</v>
      </c>
      <c r="X1981" s="106" t="s">
        <v>84</v>
      </c>
      <c r="Y1981" s="106" t="s">
        <v>36</v>
      </c>
      <c r="Z1981" s="107">
        <v>40746</v>
      </c>
      <c r="AA1981" s="106" t="s">
        <v>86</v>
      </c>
    </row>
    <row r="1982" spans="1:27" x14ac:dyDescent="0.25">
      <c r="A1982" s="106" t="s">
        <v>7869</v>
      </c>
      <c r="B1982" s="106" t="s">
        <v>350</v>
      </c>
      <c r="C1982" s="106" t="s">
        <v>8584</v>
      </c>
      <c r="D1982" s="106" t="s">
        <v>8585</v>
      </c>
      <c r="F1982" s="106" t="s">
        <v>8586</v>
      </c>
      <c r="G1982" s="106" t="s">
        <v>1049</v>
      </c>
      <c r="H1982" s="106" t="s">
        <v>350</v>
      </c>
      <c r="I1982" s="106" t="s">
        <v>8587</v>
      </c>
      <c r="J1982" s="106" t="s">
        <v>83</v>
      </c>
      <c r="K1982" s="106" t="s">
        <v>84</v>
      </c>
      <c r="M1982" s="107">
        <v>31679</v>
      </c>
      <c r="N1982" s="106" t="s">
        <v>84</v>
      </c>
      <c r="O1982" s="106" t="s">
        <v>39</v>
      </c>
      <c r="P1982" s="107">
        <v>39895</v>
      </c>
      <c r="Q1982" s="106" t="s">
        <v>35</v>
      </c>
      <c r="R1982" s="107">
        <v>39710</v>
      </c>
      <c r="S1982" s="106" t="s">
        <v>35</v>
      </c>
      <c r="T1982" s="107">
        <v>39710</v>
      </c>
      <c r="U1982" s="106" t="s">
        <v>85</v>
      </c>
      <c r="V1982" s="106" t="s">
        <v>47</v>
      </c>
      <c r="W1982" s="107">
        <v>41173</v>
      </c>
      <c r="X1982" s="106" t="s">
        <v>85</v>
      </c>
      <c r="AA1982" s="106" t="s">
        <v>86</v>
      </c>
    </row>
    <row r="1983" spans="1:27" x14ac:dyDescent="0.25">
      <c r="A1983" s="106" t="s">
        <v>7869</v>
      </c>
      <c r="B1983" s="106" t="s">
        <v>350</v>
      </c>
      <c r="C1983" s="106" t="s">
        <v>8588</v>
      </c>
      <c r="D1983" s="106" t="s">
        <v>8589</v>
      </c>
      <c r="F1983" s="106" t="s">
        <v>8590</v>
      </c>
      <c r="G1983" s="106" t="s">
        <v>8591</v>
      </c>
      <c r="H1983" s="106" t="s">
        <v>350</v>
      </c>
      <c r="I1983" s="106" t="s">
        <v>8592</v>
      </c>
      <c r="K1983" s="106" t="s">
        <v>84</v>
      </c>
      <c r="M1983" s="107">
        <v>41886</v>
      </c>
      <c r="N1983" s="106" t="s">
        <v>84</v>
      </c>
      <c r="O1983" s="106" t="s">
        <v>37</v>
      </c>
      <c r="P1983" s="107">
        <v>41886</v>
      </c>
      <c r="Q1983" s="106" t="s">
        <v>35</v>
      </c>
      <c r="R1983" s="107">
        <v>40904</v>
      </c>
      <c r="S1983" s="106" t="s">
        <v>35</v>
      </c>
      <c r="T1983" s="107">
        <v>40904</v>
      </c>
      <c r="U1983" s="106" t="s">
        <v>84</v>
      </c>
      <c r="V1983" s="106" t="s">
        <v>35</v>
      </c>
      <c r="W1983" s="107">
        <v>41947</v>
      </c>
      <c r="X1983" s="106" t="s">
        <v>84</v>
      </c>
      <c r="Y1983" s="106" t="s">
        <v>42</v>
      </c>
      <c r="Z1983" s="107">
        <v>41886</v>
      </c>
      <c r="AA1983" s="106" t="s">
        <v>86</v>
      </c>
    </row>
    <row r="1984" spans="1:27" x14ac:dyDescent="0.25">
      <c r="A1984" s="106" t="s">
        <v>7869</v>
      </c>
      <c r="B1984" s="106" t="s">
        <v>350</v>
      </c>
      <c r="C1984" s="106" t="s">
        <v>8593</v>
      </c>
      <c r="D1984" s="106" t="s">
        <v>8594</v>
      </c>
      <c r="F1984" s="106" t="s">
        <v>8595</v>
      </c>
      <c r="G1984" s="106" t="s">
        <v>8596</v>
      </c>
      <c r="H1984" s="106" t="s">
        <v>350</v>
      </c>
      <c r="I1984" s="106" t="s">
        <v>8597</v>
      </c>
      <c r="J1984" s="106" t="s">
        <v>105</v>
      </c>
      <c r="K1984" s="106" t="s">
        <v>84</v>
      </c>
      <c r="M1984" s="107">
        <v>38206</v>
      </c>
      <c r="N1984" s="106" t="s">
        <v>84</v>
      </c>
      <c r="O1984" s="106" t="s">
        <v>39</v>
      </c>
      <c r="P1984" s="107">
        <v>39930</v>
      </c>
      <c r="Q1984" s="106" t="s">
        <v>35</v>
      </c>
      <c r="R1984" s="107">
        <v>39889</v>
      </c>
      <c r="S1984" s="106" t="s">
        <v>35</v>
      </c>
      <c r="T1984" s="107">
        <v>39889</v>
      </c>
      <c r="U1984" s="106" t="s">
        <v>84</v>
      </c>
      <c r="V1984" s="106" t="s">
        <v>35</v>
      </c>
      <c r="W1984" s="107">
        <v>41173</v>
      </c>
      <c r="X1984" s="106" t="s">
        <v>84</v>
      </c>
      <c r="Y1984" s="106" t="s">
        <v>42</v>
      </c>
      <c r="Z1984" s="107">
        <v>40869</v>
      </c>
      <c r="AA1984" s="106" t="s">
        <v>86</v>
      </c>
    </row>
    <row r="1985" spans="1:27" x14ac:dyDescent="0.25">
      <c r="A1985" s="106" t="s">
        <v>7869</v>
      </c>
      <c r="B1985" s="106" t="s">
        <v>350</v>
      </c>
      <c r="C1985" s="106" t="s">
        <v>8598</v>
      </c>
      <c r="D1985" s="106" t="s">
        <v>8599</v>
      </c>
      <c r="F1985" s="106" t="s">
        <v>8600</v>
      </c>
      <c r="G1985" s="106" t="s">
        <v>8601</v>
      </c>
      <c r="H1985" s="106" t="s">
        <v>350</v>
      </c>
      <c r="I1985" s="106" t="s">
        <v>8602</v>
      </c>
      <c r="J1985" s="106" t="s">
        <v>83</v>
      </c>
      <c r="K1985" s="106" t="s">
        <v>84</v>
      </c>
      <c r="M1985" s="107">
        <v>40184</v>
      </c>
      <c r="N1985" s="106" t="s">
        <v>84</v>
      </c>
      <c r="O1985" s="106" t="s">
        <v>39</v>
      </c>
      <c r="P1985" s="107">
        <v>40422</v>
      </c>
      <c r="Q1985" s="106" t="s">
        <v>35</v>
      </c>
      <c r="R1985" s="107">
        <v>39762</v>
      </c>
      <c r="S1985" s="106" t="s">
        <v>35</v>
      </c>
      <c r="T1985" s="107">
        <v>39702</v>
      </c>
      <c r="U1985" s="106" t="s">
        <v>84</v>
      </c>
      <c r="V1985" s="106" t="s">
        <v>35</v>
      </c>
      <c r="W1985" s="107">
        <v>40814</v>
      </c>
      <c r="X1985" s="106" t="s">
        <v>84</v>
      </c>
      <c r="Y1985" s="106" t="s">
        <v>42</v>
      </c>
      <c r="Z1985" s="107">
        <v>40422</v>
      </c>
      <c r="AA1985" s="106" t="s">
        <v>86</v>
      </c>
    </row>
    <row r="1986" spans="1:27" x14ac:dyDescent="0.25">
      <c r="A1986" s="106" t="s">
        <v>7869</v>
      </c>
      <c r="B1986" s="106" t="s">
        <v>350</v>
      </c>
      <c r="C1986" s="106" t="s">
        <v>8603</v>
      </c>
      <c r="D1986" s="106" t="s">
        <v>8604</v>
      </c>
      <c r="F1986" s="106" t="s">
        <v>8605</v>
      </c>
      <c r="G1986" s="106" t="s">
        <v>8535</v>
      </c>
      <c r="H1986" s="106" t="s">
        <v>350</v>
      </c>
      <c r="I1986" s="106" t="s">
        <v>8606</v>
      </c>
      <c r="J1986" s="106" t="s">
        <v>83</v>
      </c>
      <c r="K1986" s="106" t="s">
        <v>84</v>
      </c>
      <c r="M1986" s="107">
        <v>39470</v>
      </c>
      <c r="N1986" s="106" t="s">
        <v>84</v>
      </c>
      <c r="O1986" s="106" t="s">
        <v>39</v>
      </c>
      <c r="P1986" s="107">
        <v>40455</v>
      </c>
      <c r="Q1986" s="106" t="s">
        <v>35</v>
      </c>
      <c r="R1986" s="107">
        <v>38947</v>
      </c>
      <c r="S1986" s="106" t="s">
        <v>35</v>
      </c>
      <c r="T1986" s="107">
        <v>38947</v>
      </c>
      <c r="U1986" s="106" t="s">
        <v>84</v>
      </c>
      <c r="V1986" s="106" t="s">
        <v>35</v>
      </c>
      <c r="W1986" s="107">
        <v>43822</v>
      </c>
      <c r="X1986" s="106" t="s">
        <v>84</v>
      </c>
      <c r="Y1986" s="106" t="s">
        <v>42</v>
      </c>
      <c r="Z1986" s="107">
        <v>43822</v>
      </c>
      <c r="AA1986" s="106" t="s">
        <v>86</v>
      </c>
    </row>
    <row r="1987" spans="1:27" x14ac:dyDescent="0.25">
      <c r="A1987" s="106" t="s">
        <v>7869</v>
      </c>
      <c r="B1987" s="106" t="s">
        <v>350</v>
      </c>
      <c r="C1987" s="106" t="s">
        <v>8607</v>
      </c>
      <c r="D1987" s="106" t="s">
        <v>8608</v>
      </c>
      <c r="F1987" s="106" t="s">
        <v>8609</v>
      </c>
      <c r="G1987" s="106" t="s">
        <v>8610</v>
      </c>
      <c r="H1987" s="106" t="s">
        <v>350</v>
      </c>
      <c r="I1987" s="106" t="s">
        <v>8611</v>
      </c>
      <c r="J1987" s="106" t="s">
        <v>116</v>
      </c>
      <c r="K1987" s="106" t="s">
        <v>85</v>
      </c>
      <c r="N1987" s="106" t="s">
        <v>84</v>
      </c>
      <c r="O1987" s="106" t="s">
        <v>39</v>
      </c>
      <c r="P1987" s="107">
        <v>34547</v>
      </c>
      <c r="Q1987" s="106" t="s">
        <v>35</v>
      </c>
      <c r="R1987" s="107">
        <v>39644</v>
      </c>
      <c r="S1987" s="106" t="s">
        <v>35</v>
      </c>
      <c r="T1987" s="107">
        <v>39644</v>
      </c>
      <c r="U1987" s="106" t="s">
        <v>84</v>
      </c>
      <c r="V1987" s="106" t="s">
        <v>35</v>
      </c>
      <c r="W1987" s="107">
        <v>43937</v>
      </c>
      <c r="X1987" s="106" t="s">
        <v>85</v>
      </c>
      <c r="AA1987" s="106" t="s">
        <v>86</v>
      </c>
    </row>
    <row r="1988" spans="1:27" x14ac:dyDescent="0.25">
      <c r="A1988" s="106" t="s">
        <v>7869</v>
      </c>
      <c r="B1988" s="106" t="s">
        <v>350</v>
      </c>
      <c r="C1988" s="106" t="s">
        <v>8612</v>
      </c>
      <c r="D1988" s="106" t="s">
        <v>8613</v>
      </c>
      <c r="F1988" s="106" t="s">
        <v>8609</v>
      </c>
      <c r="G1988" s="106" t="s">
        <v>8610</v>
      </c>
      <c r="H1988" s="106" t="s">
        <v>350</v>
      </c>
      <c r="I1988" s="106" t="s">
        <v>8611</v>
      </c>
      <c r="J1988" s="106" t="s">
        <v>83</v>
      </c>
      <c r="K1988" s="106" t="s">
        <v>85</v>
      </c>
      <c r="N1988" s="106" t="s">
        <v>85</v>
      </c>
      <c r="Q1988" s="106" t="s">
        <v>35</v>
      </c>
      <c r="R1988" s="107">
        <v>37362</v>
      </c>
      <c r="S1988" s="106" t="s">
        <v>35</v>
      </c>
      <c r="T1988" s="107">
        <v>37130</v>
      </c>
      <c r="U1988" s="106" t="s">
        <v>84</v>
      </c>
      <c r="V1988" s="106" t="s">
        <v>35</v>
      </c>
      <c r="W1988" s="107">
        <v>43937</v>
      </c>
      <c r="X1988" s="106" t="s">
        <v>85</v>
      </c>
      <c r="AA1988" s="106" t="s">
        <v>86</v>
      </c>
    </row>
    <row r="1989" spans="1:27" x14ac:dyDescent="0.25">
      <c r="A1989" s="106" t="s">
        <v>7869</v>
      </c>
      <c r="B1989" s="106" t="s">
        <v>350</v>
      </c>
      <c r="C1989" s="106" t="s">
        <v>8614</v>
      </c>
      <c r="D1989" s="106" t="s">
        <v>8615</v>
      </c>
      <c r="F1989" s="106" t="s">
        <v>8616</v>
      </c>
      <c r="G1989" s="106" t="s">
        <v>8617</v>
      </c>
      <c r="H1989" s="106" t="s">
        <v>350</v>
      </c>
      <c r="I1989" s="106" t="s">
        <v>8618</v>
      </c>
      <c r="J1989" s="106" t="s">
        <v>83</v>
      </c>
      <c r="K1989" s="106" t="s">
        <v>84</v>
      </c>
      <c r="M1989" s="107">
        <v>37653</v>
      </c>
      <c r="N1989" s="106" t="s">
        <v>84</v>
      </c>
      <c r="O1989" s="106" t="s">
        <v>39</v>
      </c>
      <c r="P1989" s="107">
        <v>41324</v>
      </c>
      <c r="Q1989" s="106" t="s">
        <v>35</v>
      </c>
      <c r="R1989" s="107">
        <v>38604</v>
      </c>
      <c r="S1989" s="106" t="s">
        <v>35</v>
      </c>
      <c r="T1989" s="107">
        <v>37869</v>
      </c>
      <c r="U1989" s="106" t="s">
        <v>84</v>
      </c>
      <c r="V1989" s="106" t="s">
        <v>35</v>
      </c>
      <c r="W1989" s="107">
        <v>41262</v>
      </c>
      <c r="X1989" s="106" t="s">
        <v>84</v>
      </c>
      <c r="Y1989" s="106" t="s">
        <v>42</v>
      </c>
      <c r="Z1989" s="107">
        <v>41262</v>
      </c>
      <c r="AA1989" s="106" t="s">
        <v>86</v>
      </c>
    </row>
    <row r="1990" spans="1:27" x14ac:dyDescent="0.25">
      <c r="A1990" s="106" t="s">
        <v>7869</v>
      </c>
      <c r="B1990" s="106" t="s">
        <v>350</v>
      </c>
      <c r="C1990" s="106" t="s">
        <v>8619</v>
      </c>
      <c r="D1990" s="106" t="s">
        <v>8620</v>
      </c>
      <c r="F1990" s="106" t="s">
        <v>8621</v>
      </c>
      <c r="G1990" s="106" t="s">
        <v>8622</v>
      </c>
      <c r="H1990" s="106" t="s">
        <v>350</v>
      </c>
      <c r="I1990" s="106" t="s">
        <v>8623</v>
      </c>
      <c r="J1990" s="106" t="s">
        <v>83</v>
      </c>
      <c r="K1990" s="106" t="s">
        <v>84</v>
      </c>
      <c r="M1990" s="107">
        <v>39421</v>
      </c>
      <c r="N1990" s="106" t="s">
        <v>84</v>
      </c>
      <c r="O1990" s="106" t="s">
        <v>39</v>
      </c>
      <c r="P1990" s="107">
        <v>40081</v>
      </c>
      <c r="Q1990" s="106" t="s">
        <v>35</v>
      </c>
      <c r="R1990" s="107">
        <v>37141</v>
      </c>
      <c r="S1990" s="106" t="s">
        <v>35</v>
      </c>
      <c r="T1990" s="107">
        <v>37529</v>
      </c>
      <c r="U1990" s="106" t="s">
        <v>85</v>
      </c>
      <c r="X1990" s="106" t="s">
        <v>85</v>
      </c>
      <c r="AA1990" s="106" t="s">
        <v>86</v>
      </c>
    </row>
    <row r="1991" spans="1:27" x14ac:dyDescent="0.25">
      <c r="A1991" s="106" t="s">
        <v>7869</v>
      </c>
      <c r="B1991" s="106" t="s">
        <v>350</v>
      </c>
      <c r="C1991" s="106" t="s">
        <v>8624</v>
      </c>
      <c r="D1991" s="106" t="s">
        <v>8625</v>
      </c>
      <c r="F1991" s="106" t="s">
        <v>8626</v>
      </c>
      <c r="G1991" s="106" t="s">
        <v>8627</v>
      </c>
      <c r="H1991" s="106" t="s">
        <v>350</v>
      </c>
      <c r="I1991" s="106" t="s">
        <v>8628</v>
      </c>
      <c r="J1991" s="106" t="s">
        <v>105</v>
      </c>
      <c r="K1991" s="106" t="s">
        <v>85</v>
      </c>
      <c r="N1991" s="106" t="s">
        <v>84</v>
      </c>
      <c r="O1991" s="106" t="s">
        <v>39</v>
      </c>
      <c r="P1991" s="107">
        <v>42991</v>
      </c>
      <c r="Q1991" s="106" t="s">
        <v>35</v>
      </c>
      <c r="R1991" s="107">
        <v>39812</v>
      </c>
      <c r="S1991" s="106" t="s">
        <v>35</v>
      </c>
      <c r="T1991" s="107">
        <v>39812</v>
      </c>
      <c r="U1991" s="106" t="s">
        <v>84</v>
      </c>
      <c r="V1991" s="106" t="s">
        <v>35</v>
      </c>
      <c r="W1991" s="107">
        <v>44777</v>
      </c>
      <c r="X1991" s="106" t="s">
        <v>85</v>
      </c>
      <c r="AA1991" s="106" t="s">
        <v>86</v>
      </c>
    </row>
    <row r="1992" spans="1:27" x14ac:dyDescent="0.25">
      <c r="A1992" s="106" t="s">
        <v>7869</v>
      </c>
      <c r="B1992" s="106" t="s">
        <v>350</v>
      </c>
      <c r="C1992" s="106" t="s">
        <v>8629</v>
      </c>
      <c r="D1992" s="106" t="s">
        <v>8630</v>
      </c>
      <c r="F1992" s="106" t="s">
        <v>8631</v>
      </c>
      <c r="G1992" s="106" t="s">
        <v>8632</v>
      </c>
      <c r="H1992" s="106" t="s">
        <v>350</v>
      </c>
      <c r="I1992" s="106" t="s">
        <v>8633</v>
      </c>
      <c r="J1992" s="106" t="s">
        <v>116</v>
      </c>
      <c r="K1992" s="106" t="s">
        <v>85</v>
      </c>
      <c r="N1992" s="106" t="s">
        <v>84</v>
      </c>
      <c r="O1992" s="106" t="s">
        <v>39</v>
      </c>
      <c r="P1992" s="107">
        <v>42341</v>
      </c>
      <c r="Q1992" s="106" t="s">
        <v>35</v>
      </c>
      <c r="R1992" s="107">
        <v>40626</v>
      </c>
      <c r="S1992" s="106" t="s">
        <v>35</v>
      </c>
      <c r="T1992" s="107">
        <v>41596</v>
      </c>
      <c r="U1992" s="106" t="s">
        <v>84</v>
      </c>
      <c r="V1992" s="106" t="s">
        <v>35</v>
      </c>
      <c r="W1992" s="107">
        <v>43165</v>
      </c>
      <c r="X1992" s="106" t="s">
        <v>84</v>
      </c>
      <c r="Y1992" s="106" t="s">
        <v>42</v>
      </c>
      <c r="Z1992" s="107">
        <v>43357</v>
      </c>
      <c r="AA1992" s="106" t="s">
        <v>86</v>
      </c>
    </row>
    <row r="1993" spans="1:27" x14ac:dyDescent="0.25">
      <c r="A1993" s="106" t="s">
        <v>7869</v>
      </c>
      <c r="B1993" s="106" t="s">
        <v>350</v>
      </c>
      <c r="C1993" s="106" t="s">
        <v>8634</v>
      </c>
      <c r="D1993" s="106" t="s">
        <v>8635</v>
      </c>
      <c r="F1993" s="106" t="s">
        <v>8636</v>
      </c>
      <c r="G1993" s="106" t="s">
        <v>1473</v>
      </c>
      <c r="H1993" s="106" t="s">
        <v>350</v>
      </c>
      <c r="I1993" s="106" t="s">
        <v>8637</v>
      </c>
      <c r="K1993" s="106" t="s">
        <v>85</v>
      </c>
      <c r="N1993" s="106" t="s">
        <v>85</v>
      </c>
      <c r="U1993" s="106" t="s">
        <v>85</v>
      </c>
      <c r="X1993" s="106" t="s">
        <v>85</v>
      </c>
      <c r="AA1993" s="106" t="s">
        <v>86</v>
      </c>
    </row>
    <row r="1994" spans="1:27" x14ac:dyDescent="0.25">
      <c r="A1994" s="106" t="s">
        <v>7869</v>
      </c>
      <c r="B1994" s="106" t="s">
        <v>350</v>
      </c>
      <c r="C1994" s="106" t="s">
        <v>8638</v>
      </c>
      <c r="D1994" s="106" t="s">
        <v>8639</v>
      </c>
      <c r="F1994" s="106" t="s">
        <v>8640</v>
      </c>
      <c r="G1994" s="106" t="s">
        <v>8641</v>
      </c>
      <c r="H1994" s="106" t="s">
        <v>350</v>
      </c>
      <c r="I1994" s="106" t="s">
        <v>8642</v>
      </c>
      <c r="J1994" s="106" t="s">
        <v>116</v>
      </c>
      <c r="K1994" s="106" t="s">
        <v>85</v>
      </c>
      <c r="N1994" s="106" t="s">
        <v>85</v>
      </c>
      <c r="Q1994" s="106" t="s">
        <v>35</v>
      </c>
      <c r="R1994" s="107">
        <v>44918</v>
      </c>
      <c r="S1994" s="106" t="s">
        <v>35</v>
      </c>
      <c r="T1994" s="107">
        <v>44918</v>
      </c>
      <c r="U1994" s="106" t="s">
        <v>85</v>
      </c>
      <c r="X1994" s="106" t="s">
        <v>85</v>
      </c>
      <c r="AA1994" s="106" t="s">
        <v>86</v>
      </c>
    </row>
    <row r="1995" spans="1:27" x14ac:dyDescent="0.25">
      <c r="A1995" s="106" t="s">
        <v>7869</v>
      </c>
      <c r="B1995" s="106" t="s">
        <v>350</v>
      </c>
      <c r="C1995" s="106" t="s">
        <v>8643</v>
      </c>
      <c r="D1995" s="106" t="s">
        <v>8644</v>
      </c>
      <c r="F1995" s="106" t="s">
        <v>8645</v>
      </c>
      <c r="G1995" s="106" t="s">
        <v>8535</v>
      </c>
      <c r="H1995" s="106" t="s">
        <v>350</v>
      </c>
      <c r="I1995" s="106" t="s">
        <v>8606</v>
      </c>
      <c r="K1995" s="106" t="s">
        <v>85</v>
      </c>
      <c r="N1995" s="106" t="s">
        <v>84</v>
      </c>
      <c r="O1995" s="106" t="s">
        <v>37</v>
      </c>
      <c r="P1995" s="107">
        <v>44455</v>
      </c>
      <c r="Q1995" s="106" t="s">
        <v>35</v>
      </c>
      <c r="R1995" s="107">
        <v>44455</v>
      </c>
      <c r="S1995" s="106" t="s">
        <v>35</v>
      </c>
      <c r="T1995" s="107">
        <v>44455</v>
      </c>
      <c r="U1995" s="106" t="s">
        <v>84</v>
      </c>
      <c r="V1995" s="106" t="s">
        <v>35</v>
      </c>
      <c r="W1995" s="107">
        <v>44455</v>
      </c>
      <c r="X1995" s="106" t="s">
        <v>84</v>
      </c>
      <c r="Y1995" s="106" t="s">
        <v>36</v>
      </c>
      <c r="Z1995" s="107">
        <v>44455</v>
      </c>
      <c r="AA1995" s="106" t="s">
        <v>86</v>
      </c>
    </row>
    <row r="1996" spans="1:27" x14ac:dyDescent="0.25">
      <c r="A1996" s="106" t="s">
        <v>7869</v>
      </c>
      <c r="B1996" s="106" t="s">
        <v>350</v>
      </c>
      <c r="C1996" s="106" t="s">
        <v>8646</v>
      </c>
      <c r="D1996" s="106" t="s">
        <v>8647</v>
      </c>
      <c r="F1996" s="106" t="s">
        <v>8648</v>
      </c>
      <c r="G1996" s="106" t="s">
        <v>8641</v>
      </c>
      <c r="H1996" s="106" t="s">
        <v>350</v>
      </c>
      <c r="I1996" s="106" t="s">
        <v>8649</v>
      </c>
      <c r="J1996" s="106" t="s">
        <v>105</v>
      </c>
      <c r="K1996" s="106" t="s">
        <v>85</v>
      </c>
      <c r="N1996" s="106" t="s">
        <v>85</v>
      </c>
      <c r="Q1996" s="106" t="s">
        <v>35</v>
      </c>
      <c r="R1996" s="107">
        <v>38608</v>
      </c>
      <c r="S1996" s="106" t="s">
        <v>350</v>
      </c>
      <c r="T1996" s="107">
        <v>36179</v>
      </c>
      <c r="U1996" s="106" t="s">
        <v>85</v>
      </c>
      <c r="X1996" s="106" t="s">
        <v>85</v>
      </c>
      <c r="AA1996" s="106" t="s">
        <v>86</v>
      </c>
    </row>
    <row r="1997" spans="1:27" x14ac:dyDescent="0.25">
      <c r="A1997" s="106" t="s">
        <v>7869</v>
      </c>
      <c r="B1997" s="106" t="s">
        <v>350</v>
      </c>
      <c r="C1997" s="106" t="s">
        <v>8650</v>
      </c>
      <c r="D1997" s="106" t="s">
        <v>8651</v>
      </c>
      <c r="F1997" s="106" t="s">
        <v>8652</v>
      </c>
      <c r="G1997" s="106" t="s">
        <v>8653</v>
      </c>
      <c r="H1997" s="106" t="s">
        <v>350</v>
      </c>
      <c r="I1997" s="106" t="s">
        <v>8654</v>
      </c>
      <c r="J1997" s="106" t="s">
        <v>83</v>
      </c>
      <c r="K1997" s="106" t="s">
        <v>84</v>
      </c>
      <c r="M1997" s="107">
        <v>38884</v>
      </c>
      <c r="N1997" s="106" t="s">
        <v>84</v>
      </c>
      <c r="O1997" s="106" t="s">
        <v>39</v>
      </c>
      <c r="P1997" s="107">
        <v>39890</v>
      </c>
      <c r="Q1997" s="106" t="s">
        <v>35</v>
      </c>
      <c r="R1997" s="107">
        <v>37757</v>
      </c>
      <c r="S1997" s="106" t="s">
        <v>35</v>
      </c>
      <c r="T1997" s="107">
        <v>37757</v>
      </c>
      <c r="U1997" s="106" t="s">
        <v>84</v>
      </c>
      <c r="V1997" s="106" t="s">
        <v>35</v>
      </c>
      <c r="W1997" s="107">
        <v>43851</v>
      </c>
      <c r="X1997" s="106" t="s">
        <v>85</v>
      </c>
      <c r="AA1997" s="106" t="s">
        <v>86</v>
      </c>
    </row>
    <row r="1998" spans="1:27" x14ac:dyDescent="0.25">
      <c r="A1998" s="106" t="s">
        <v>7869</v>
      </c>
      <c r="B1998" s="106" t="s">
        <v>350</v>
      </c>
      <c r="C1998" s="106" t="s">
        <v>8655</v>
      </c>
      <c r="D1998" s="106" t="s">
        <v>8656</v>
      </c>
      <c r="F1998" s="106" t="s">
        <v>8657</v>
      </c>
      <c r="G1998" s="106" t="s">
        <v>8641</v>
      </c>
      <c r="H1998" s="106" t="s">
        <v>350</v>
      </c>
      <c r="I1998" s="106" t="s">
        <v>8642</v>
      </c>
      <c r="J1998" s="106" t="s">
        <v>83</v>
      </c>
      <c r="K1998" s="106" t="s">
        <v>85</v>
      </c>
      <c r="N1998" s="106" t="s">
        <v>85</v>
      </c>
      <c r="U1998" s="106" t="s">
        <v>85</v>
      </c>
      <c r="X1998" s="106" t="s">
        <v>85</v>
      </c>
      <c r="AA1998" s="106" t="s">
        <v>86</v>
      </c>
    </row>
    <row r="1999" spans="1:27" x14ac:dyDescent="0.25">
      <c r="A1999" s="106" t="s">
        <v>7869</v>
      </c>
      <c r="B1999" s="106" t="s">
        <v>350</v>
      </c>
      <c r="C1999" s="106" t="s">
        <v>8658</v>
      </c>
      <c r="D1999" s="106" t="s">
        <v>8659</v>
      </c>
      <c r="F1999" s="106" t="s">
        <v>8660</v>
      </c>
      <c r="G1999" s="106" t="s">
        <v>8622</v>
      </c>
      <c r="H1999" s="106" t="s">
        <v>350</v>
      </c>
      <c r="I1999" s="106" t="s">
        <v>8661</v>
      </c>
      <c r="J1999" s="106" t="s">
        <v>116</v>
      </c>
      <c r="K1999" s="106" t="s">
        <v>85</v>
      </c>
      <c r="N1999" s="106" t="s">
        <v>84</v>
      </c>
      <c r="O1999" s="106" t="s">
        <v>39</v>
      </c>
      <c r="P1999" s="107">
        <v>45198</v>
      </c>
      <c r="Q1999" s="106" t="s">
        <v>35</v>
      </c>
      <c r="R1999" s="107">
        <v>40760</v>
      </c>
      <c r="S1999" s="106" t="s">
        <v>35</v>
      </c>
      <c r="T1999" s="107">
        <v>41157</v>
      </c>
      <c r="U1999" s="106" t="s">
        <v>84</v>
      </c>
      <c r="V1999" s="106" t="s">
        <v>35</v>
      </c>
      <c r="W1999" s="107">
        <v>45198</v>
      </c>
      <c r="X1999" s="106" t="s">
        <v>84</v>
      </c>
      <c r="Y1999" s="106" t="s">
        <v>42</v>
      </c>
      <c r="Z1999" s="107">
        <v>45199</v>
      </c>
      <c r="AA1999" s="106" t="s">
        <v>86</v>
      </c>
    </row>
    <row r="2000" spans="1:27" x14ac:dyDescent="0.25">
      <c r="A2000" s="106" t="s">
        <v>7869</v>
      </c>
      <c r="B2000" s="106" t="s">
        <v>350</v>
      </c>
      <c r="C2000" s="106" t="s">
        <v>8662</v>
      </c>
      <c r="D2000" s="106" t="s">
        <v>8663</v>
      </c>
      <c r="F2000" s="106" t="s">
        <v>8664</v>
      </c>
      <c r="G2000" s="106" t="s">
        <v>8665</v>
      </c>
      <c r="H2000" s="106" t="s">
        <v>350</v>
      </c>
      <c r="I2000" s="106" t="s">
        <v>8666</v>
      </c>
      <c r="J2000" s="106" t="s">
        <v>83</v>
      </c>
      <c r="K2000" s="106" t="s">
        <v>84</v>
      </c>
      <c r="M2000" s="107">
        <v>39766</v>
      </c>
      <c r="N2000" s="106" t="s">
        <v>85</v>
      </c>
      <c r="Q2000" s="106" t="s">
        <v>35</v>
      </c>
      <c r="R2000" s="107">
        <v>36790</v>
      </c>
      <c r="S2000" s="106" t="s">
        <v>35</v>
      </c>
      <c r="T2000" s="107">
        <v>41820</v>
      </c>
      <c r="U2000" s="106" t="s">
        <v>85</v>
      </c>
      <c r="X2000" s="106" t="s">
        <v>85</v>
      </c>
      <c r="AA2000" s="106" t="s">
        <v>86</v>
      </c>
    </row>
    <row r="2001" spans="1:27" x14ac:dyDescent="0.25">
      <c r="A2001" s="106" t="s">
        <v>7869</v>
      </c>
      <c r="B2001" s="106" t="s">
        <v>350</v>
      </c>
      <c r="C2001" s="106" t="s">
        <v>8667</v>
      </c>
      <c r="D2001" s="106" t="s">
        <v>8668</v>
      </c>
      <c r="F2001" s="106" t="s">
        <v>8669</v>
      </c>
      <c r="G2001" s="106" t="s">
        <v>8535</v>
      </c>
      <c r="H2001" s="106" t="s">
        <v>350</v>
      </c>
      <c r="I2001" s="106" t="s">
        <v>8670</v>
      </c>
      <c r="J2001" s="106" t="s">
        <v>105</v>
      </c>
      <c r="K2001" s="106" t="s">
        <v>85</v>
      </c>
      <c r="N2001" s="106" t="s">
        <v>85</v>
      </c>
      <c r="U2001" s="106" t="s">
        <v>85</v>
      </c>
      <c r="X2001" s="106" t="s">
        <v>85</v>
      </c>
      <c r="AA2001" s="106" t="s">
        <v>86</v>
      </c>
    </row>
    <row r="2002" spans="1:27" x14ac:dyDescent="0.25">
      <c r="A2002" s="106" t="s">
        <v>7869</v>
      </c>
      <c r="B2002" s="106" t="s">
        <v>350</v>
      </c>
      <c r="C2002" s="106" t="s">
        <v>8671</v>
      </c>
      <c r="D2002" s="106" t="s">
        <v>8672</v>
      </c>
      <c r="F2002" s="106" t="s">
        <v>8673</v>
      </c>
      <c r="G2002" s="106" t="s">
        <v>8591</v>
      </c>
      <c r="H2002" s="106" t="s">
        <v>350</v>
      </c>
      <c r="I2002" s="106" t="s">
        <v>8674</v>
      </c>
      <c r="J2002" s="106" t="s">
        <v>116</v>
      </c>
      <c r="K2002" s="106" t="s">
        <v>85</v>
      </c>
      <c r="N2002" s="106" t="s">
        <v>84</v>
      </c>
      <c r="O2002" s="106" t="s">
        <v>39</v>
      </c>
      <c r="P2002" s="107">
        <v>43091</v>
      </c>
      <c r="Q2002" s="106" t="s">
        <v>35</v>
      </c>
      <c r="R2002" s="107">
        <v>43091</v>
      </c>
      <c r="S2002" s="106" t="s">
        <v>35</v>
      </c>
      <c r="T2002" s="107">
        <v>43091</v>
      </c>
      <c r="U2002" s="106" t="s">
        <v>84</v>
      </c>
      <c r="V2002" s="106" t="s">
        <v>35</v>
      </c>
      <c r="W2002" s="107">
        <v>44788</v>
      </c>
      <c r="X2002" s="106" t="s">
        <v>84</v>
      </c>
      <c r="Y2002" s="106" t="s">
        <v>42</v>
      </c>
      <c r="Z2002" s="107">
        <v>43074</v>
      </c>
      <c r="AA2002" s="106" t="s">
        <v>86</v>
      </c>
    </row>
    <row r="2003" spans="1:27" x14ac:dyDescent="0.25">
      <c r="A2003" s="106" t="s">
        <v>7869</v>
      </c>
      <c r="B2003" s="106" t="s">
        <v>350</v>
      </c>
      <c r="C2003" s="106" t="s">
        <v>8675</v>
      </c>
      <c r="D2003" s="106" t="s">
        <v>8676</v>
      </c>
      <c r="F2003" s="106" t="s">
        <v>8677</v>
      </c>
      <c r="G2003" s="106" t="s">
        <v>8678</v>
      </c>
      <c r="H2003" s="106" t="s">
        <v>350</v>
      </c>
      <c r="I2003" s="106" t="s">
        <v>8679</v>
      </c>
      <c r="J2003" s="106" t="s">
        <v>83</v>
      </c>
      <c r="K2003" s="106" t="s">
        <v>84</v>
      </c>
      <c r="M2003" s="107">
        <v>39657</v>
      </c>
      <c r="N2003" s="106" t="s">
        <v>84</v>
      </c>
      <c r="O2003" s="106" t="s">
        <v>39</v>
      </c>
      <c r="P2003" s="107">
        <v>39657</v>
      </c>
      <c r="Q2003" s="106" t="s">
        <v>35</v>
      </c>
      <c r="R2003" s="107">
        <v>37405</v>
      </c>
      <c r="S2003" s="106" t="s">
        <v>35</v>
      </c>
      <c r="T2003" s="107">
        <v>37057</v>
      </c>
      <c r="U2003" s="106" t="s">
        <v>84</v>
      </c>
      <c r="V2003" s="106" t="s">
        <v>35</v>
      </c>
      <c r="W2003" s="107">
        <v>41173</v>
      </c>
      <c r="X2003" s="106" t="s">
        <v>84</v>
      </c>
      <c r="Y2003" s="106" t="s">
        <v>42</v>
      </c>
      <c r="Z2003" s="107">
        <v>41261</v>
      </c>
      <c r="AA2003" s="106" t="s">
        <v>86</v>
      </c>
    </row>
    <row r="2004" spans="1:27" x14ac:dyDescent="0.25">
      <c r="A2004" s="106" t="s">
        <v>7869</v>
      </c>
      <c r="B2004" s="106" t="s">
        <v>350</v>
      </c>
      <c r="C2004" s="106" t="s">
        <v>8680</v>
      </c>
      <c r="D2004" s="106" t="s">
        <v>8681</v>
      </c>
      <c r="F2004" s="106" t="s">
        <v>8682</v>
      </c>
      <c r="G2004" s="106" t="s">
        <v>8683</v>
      </c>
      <c r="H2004" s="106" t="s">
        <v>350</v>
      </c>
      <c r="I2004" s="106" t="s">
        <v>8684</v>
      </c>
      <c r="J2004" s="106" t="s">
        <v>105</v>
      </c>
      <c r="K2004" s="106" t="s">
        <v>85</v>
      </c>
      <c r="N2004" s="106" t="s">
        <v>85</v>
      </c>
      <c r="Q2004" s="106" t="s">
        <v>35</v>
      </c>
      <c r="R2004" s="107">
        <v>44057</v>
      </c>
      <c r="S2004" s="106" t="s">
        <v>35</v>
      </c>
      <c r="T2004" s="107">
        <v>44012</v>
      </c>
      <c r="U2004" s="106" t="s">
        <v>85</v>
      </c>
      <c r="X2004" s="106" t="s">
        <v>85</v>
      </c>
      <c r="AA2004" s="106" t="s">
        <v>86</v>
      </c>
    </row>
    <row r="2005" spans="1:27" x14ac:dyDescent="0.25">
      <c r="A2005" s="106" t="s">
        <v>7869</v>
      </c>
      <c r="B2005" s="106" t="s">
        <v>350</v>
      </c>
      <c r="C2005" s="106" t="s">
        <v>8685</v>
      </c>
      <c r="D2005" s="106" t="s">
        <v>8686</v>
      </c>
      <c r="F2005" s="106" t="s">
        <v>8687</v>
      </c>
      <c r="G2005" s="106" t="s">
        <v>8688</v>
      </c>
      <c r="H2005" s="106" t="s">
        <v>350</v>
      </c>
      <c r="I2005" s="106" t="s">
        <v>8689</v>
      </c>
      <c r="J2005" s="106" t="s">
        <v>116</v>
      </c>
      <c r="K2005" s="106" t="s">
        <v>85</v>
      </c>
      <c r="N2005" s="106" t="s">
        <v>85</v>
      </c>
      <c r="U2005" s="106" t="s">
        <v>85</v>
      </c>
      <c r="X2005" s="106" t="s">
        <v>85</v>
      </c>
      <c r="AA2005" s="106" t="s">
        <v>86</v>
      </c>
    </row>
    <row r="2006" spans="1:27" x14ac:dyDescent="0.25">
      <c r="A2006" s="106" t="s">
        <v>7869</v>
      </c>
      <c r="B2006" s="106" t="s">
        <v>350</v>
      </c>
      <c r="C2006" s="106" t="s">
        <v>8690</v>
      </c>
      <c r="D2006" s="106" t="s">
        <v>8691</v>
      </c>
      <c r="F2006" s="106" t="s">
        <v>8692</v>
      </c>
      <c r="G2006" s="106" t="s">
        <v>5105</v>
      </c>
      <c r="H2006" s="106" t="s">
        <v>350</v>
      </c>
      <c r="I2006" s="106" t="s">
        <v>8693</v>
      </c>
      <c r="K2006" s="106" t="s">
        <v>85</v>
      </c>
      <c r="N2006" s="106" t="s">
        <v>85</v>
      </c>
      <c r="U2006" s="106" t="s">
        <v>85</v>
      </c>
      <c r="X2006" s="106" t="s">
        <v>85</v>
      </c>
      <c r="AA2006" s="106" t="s">
        <v>86</v>
      </c>
    </row>
    <row r="2007" spans="1:27" x14ac:dyDescent="0.25">
      <c r="A2007" s="106" t="s">
        <v>7869</v>
      </c>
      <c r="B2007" s="106" t="s">
        <v>350</v>
      </c>
      <c r="C2007" s="106" t="s">
        <v>8694</v>
      </c>
      <c r="D2007" s="106" t="s">
        <v>8695</v>
      </c>
      <c r="F2007" s="106" t="s">
        <v>8696</v>
      </c>
      <c r="G2007" s="106" t="s">
        <v>8697</v>
      </c>
      <c r="H2007" s="106" t="s">
        <v>350</v>
      </c>
      <c r="I2007" s="106" t="s">
        <v>8698</v>
      </c>
      <c r="J2007" s="106" t="s">
        <v>83</v>
      </c>
      <c r="K2007" s="106" t="s">
        <v>85</v>
      </c>
      <c r="N2007" s="106" t="s">
        <v>85</v>
      </c>
      <c r="Q2007" s="106" t="s">
        <v>35</v>
      </c>
      <c r="R2007" s="107">
        <v>39512</v>
      </c>
      <c r="S2007" s="106" t="s">
        <v>35</v>
      </c>
      <c r="T2007" s="107">
        <v>39629</v>
      </c>
      <c r="U2007" s="106" t="s">
        <v>85</v>
      </c>
      <c r="X2007" s="106" t="s">
        <v>85</v>
      </c>
      <c r="AA2007" s="106" t="s">
        <v>86</v>
      </c>
    </row>
    <row r="2008" spans="1:27" x14ac:dyDescent="0.25">
      <c r="A2008" s="106" t="s">
        <v>7869</v>
      </c>
      <c r="B2008" s="106" t="s">
        <v>350</v>
      </c>
      <c r="C2008" s="106" t="s">
        <v>8699</v>
      </c>
      <c r="D2008" s="106" t="s">
        <v>8700</v>
      </c>
      <c r="F2008" s="106" t="s">
        <v>8701</v>
      </c>
      <c r="G2008" s="106" t="s">
        <v>8702</v>
      </c>
      <c r="H2008" s="106" t="s">
        <v>350</v>
      </c>
      <c r="I2008" s="106" t="s">
        <v>8703</v>
      </c>
      <c r="J2008" s="106" t="s">
        <v>83</v>
      </c>
      <c r="K2008" s="106" t="s">
        <v>84</v>
      </c>
      <c r="M2008" s="107">
        <v>39769</v>
      </c>
      <c r="N2008" s="106" t="s">
        <v>84</v>
      </c>
      <c r="O2008" s="106" t="s">
        <v>39</v>
      </c>
      <c r="P2008" s="107">
        <v>41164</v>
      </c>
      <c r="Q2008" s="106" t="s">
        <v>35</v>
      </c>
      <c r="R2008" s="107">
        <v>39342</v>
      </c>
      <c r="U2008" s="106" t="s">
        <v>85</v>
      </c>
      <c r="X2008" s="106" t="s">
        <v>85</v>
      </c>
      <c r="AA2008" s="106" t="s">
        <v>86</v>
      </c>
    </row>
    <row r="2009" spans="1:27" x14ac:dyDescent="0.25">
      <c r="A2009" s="106" t="s">
        <v>7869</v>
      </c>
      <c r="B2009" s="106" t="s">
        <v>350</v>
      </c>
      <c r="C2009" s="106" t="s">
        <v>8704</v>
      </c>
      <c r="D2009" s="106" t="s">
        <v>8705</v>
      </c>
      <c r="F2009" s="106" t="s">
        <v>8706</v>
      </c>
      <c r="G2009" s="106" t="s">
        <v>8702</v>
      </c>
      <c r="H2009" s="106" t="s">
        <v>350</v>
      </c>
      <c r="I2009" s="106" t="s">
        <v>8707</v>
      </c>
      <c r="J2009" s="106" t="s">
        <v>105</v>
      </c>
      <c r="K2009" s="106" t="s">
        <v>85</v>
      </c>
      <c r="N2009" s="106" t="s">
        <v>84</v>
      </c>
      <c r="O2009" s="106" t="s">
        <v>37</v>
      </c>
      <c r="P2009" s="107">
        <v>40798</v>
      </c>
      <c r="Q2009" s="106" t="s">
        <v>35</v>
      </c>
      <c r="R2009" s="107">
        <v>37475</v>
      </c>
      <c r="S2009" s="106" t="s">
        <v>35</v>
      </c>
      <c r="T2009" s="107">
        <v>37475</v>
      </c>
      <c r="U2009" s="106" t="s">
        <v>85</v>
      </c>
      <c r="X2009" s="106" t="s">
        <v>85</v>
      </c>
      <c r="AA2009" s="106" t="s">
        <v>86</v>
      </c>
    </row>
    <row r="2010" spans="1:27" x14ac:dyDescent="0.25">
      <c r="A2010" s="106" t="s">
        <v>7869</v>
      </c>
      <c r="B2010" s="106" t="s">
        <v>350</v>
      </c>
      <c r="C2010" s="106" t="s">
        <v>8708</v>
      </c>
      <c r="D2010" s="106" t="s">
        <v>8709</v>
      </c>
      <c r="F2010" s="106" t="s">
        <v>8710</v>
      </c>
      <c r="G2010" s="106" t="s">
        <v>8535</v>
      </c>
      <c r="H2010" s="106" t="s">
        <v>350</v>
      </c>
      <c r="I2010" s="106" t="s">
        <v>8711</v>
      </c>
      <c r="J2010" s="106" t="s">
        <v>105</v>
      </c>
      <c r="K2010" s="106" t="s">
        <v>85</v>
      </c>
      <c r="N2010" s="106" t="s">
        <v>85</v>
      </c>
      <c r="Q2010" s="106" t="s">
        <v>35</v>
      </c>
      <c r="R2010" s="107">
        <v>38441</v>
      </c>
      <c r="S2010" s="106" t="s">
        <v>35</v>
      </c>
      <c r="T2010" s="107">
        <v>38447</v>
      </c>
      <c r="U2010" s="106" t="s">
        <v>85</v>
      </c>
      <c r="X2010" s="106" t="s">
        <v>85</v>
      </c>
      <c r="AA2010" s="106" t="s">
        <v>86</v>
      </c>
    </row>
    <row r="2011" spans="1:27" x14ac:dyDescent="0.25">
      <c r="A2011" s="106" t="s">
        <v>7869</v>
      </c>
      <c r="B2011" s="106" t="s">
        <v>350</v>
      </c>
      <c r="C2011" s="106" t="s">
        <v>8712</v>
      </c>
      <c r="D2011" s="106" t="s">
        <v>8713</v>
      </c>
      <c r="F2011" s="106" t="s">
        <v>8714</v>
      </c>
      <c r="G2011" s="106" t="s">
        <v>6849</v>
      </c>
      <c r="H2011" s="106" t="s">
        <v>350</v>
      </c>
      <c r="I2011" s="106" t="s">
        <v>8715</v>
      </c>
      <c r="J2011" s="106" t="s">
        <v>105</v>
      </c>
      <c r="K2011" s="106" t="s">
        <v>84</v>
      </c>
      <c r="M2011" s="107">
        <v>37420</v>
      </c>
      <c r="N2011" s="106" t="s">
        <v>84</v>
      </c>
      <c r="O2011" s="106" t="s">
        <v>39</v>
      </c>
      <c r="P2011" s="107">
        <v>37420</v>
      </c>
      <c r="Q2011" s="106" t="s">
        <v>35</v>
      </c>
      <c r="R2011" s="107">
        <v>36291</v>
      </c>
      <c r="S2011" s="106" t="s">
        <v>35</v>
      </c>
      <c r="T2011" s="107">
        <v>36292</v>
      </c>
      <c r="U2011" s="106" t="s">
        <v>84</v>
      </c>
      <c r="V2011" s="106" t="s">
        <v>35</v>
      </c>
      <c r="W2011" s="107">
        <v>41177</v>
      </c>
      <c r="X2011" s="106" t="s">
        <v>85</v>
      </c>
      <c r="AA2011" s="106" t="s">
        <v>86</v>
      </c>
    </row>
    <row r="2012" spans="1:27" x14ac:dyDescent="0.25">
      <c r="A2012" s="106" t="s">
        <v>7869</v>
      </c>
      <c r="B2012" s="106" t="s">
        <v>350</v>
      </c>
      <c r="C2012" s="106" t="s">
        <v>8716</v>
      </c>
      <c r="D2012" s="106" t="s">
        <v>8717</v>
      </c>
      <c r="F2012" s="106" t="s">
        <v>8718</v>
      </c>
      <c r="G2012" s="106" t="s">
        <v>8535</v>
      </c>
      <c r="H2012" s="106" t="s">
        <v>350</v>
      </c>
      <c r="I2012" s="106" t="s">
        <v>8536</v>
      </c>
      <c r="J2012" s="106" t="s">
        <v>105</v>
      </c>
      <c r="K2012" s="106" t="s">
        <v>84</v>
      </c>
      <c r="M2012" s="107">
        <v>39969</v>
      </c>
      <c r="N2012" s="106" t="s">
        <v>84</v>
      </c>
      <c r="O2012" s="106" t="s">
        <v>39</v>
      </c>
      <c r="P2012" s="107">
        <v>40051</v>
      </c>
      <c r="Q2012" s="106" t="s">
        <v>35</v>
      </c>
      <c r="R2012" s="107">
        <v>40051</v>
      </c>
      <c r="S2012" s="106" t="s">
        <v>35</v>
      </c>
      <c r="T2012" s="107">
        <v>40051</v>
      </c>
      <c r="U2012" s="106" t="s">
        <v>84</v>
      </c>
      <c r="V2012" s="106" t="s">
        <v>35</v>
      </c>
      <c r="W2012" s="107">
        <v>40092</v>
      </c>
      <c r="X2012" s="106" t="s">
        <v>84</v>
      </c>
      <c r="Y2012" s="106" t="s">
        <v>36</v>
      </c>
      <c r="Z2012" s="107">
        <v>39969</v>
      </c>
      <c r="AA2012" s="106" t="s">
        <v>86</v>
      </c>
    </row>
    <row r="2013" spans="1:27" x14ac:dyDescent="0.25">
      <c r="A2013" s="106" t="s">
        <v>7869</v>
      </c>
      <c r="B2013" s="106" t="s">
        <v>350</v>
      </c>
      <c r="C2013" s="106" t="s">
        <v>8719</v>
      </c>
      <c r="D2013" s="106" t="s">
        <v>8720</v>
      </c>
      <c r="F2013" s="106" t="s">
        <v>8721</v>
      </c>
      <c r="G2013" s="106" t="s">
        <v>8577</v>
      </c>
      <c r="H2013" s="106" t="s">
        <v>350</v>
      </c>
      <c r="I2013" s="106" t="s">
        <v>8722</v>
      </c>
      <c r="J2013" s="106" t="s">
        <v>105</v>
      </c>
      <c r="K2013" s="106" t="s">
        <v>85</v>
      </c>
      <c r="N2013" s="106" t="s">
        <v>84</v>
      </c>
      <c r="O2013" s="106" t="s">
        <v>39</v>
      </c>
      <c r="P2013" s="107">
        <v>42464</v>
      </c>
      <c r="Q2013" s="106" t="s">
        <v>35</v>
      </c>
      <c r="R2013" s="107">
        <v>36843</v>
      </c>
      <c r="S2013" s="106" t="s">
        <v>35</v>
      </c>
      <c r="T2013" s="107">
        <v>37757</v>
      </c>
      <c r="U2013" s="106" t="s">
        <v>84</v>
      </c>
      <c r="V2013" s="106" t="s">
        <v>35</v>
      </c>
      <c r="W2013" s="107">
        <v>45196</v>
      </c>
      <c r="X2013" s="106" t="s">
        <v>85</v>
      </c>
      <c r="AA2013" s="106" t="s">
        <v>86</v>
      </c>
    </row>
    <row r="2014" spans="1:27" x14ac:dyDescent="0.25">
      <c r="A2014" s="106" t="s">
        <v>7869</v>
      </c>
      <c r="B2014" s="106" t="s">
        <v>350</v>
      </c>
      <c r="C2014" s="106" t="s">
        <v>8723</v>
      </c>
      <c r="D2014" s="106" t="s">
        <v>8724</v>
      </c>
      <c r="F2014" s="106" t="s">
        <v>8725</v>
      </c>
      <c r="G2014" s="106" t="s">
        <v>8726</v>
      </c>
      <c r="H2014" s="106" t="s">
        <v>350</v>
      </c>
      <c r="I2014" s="106" t="s">
        <v>8727</v>
      </c>
      <c r="J2014" s="106" t="s">
        <v>105</v>
      </c>
      <c r="K2014" s="106" t="s">
        <v>85</v>
      </c>
      <c r="N2014" s="106" t="s">
        <v>85</v>
      </c>
      <c r="U2014" s="106" t="s">
        <v>85</v>
      </c>
      <c r="X2014" s="106" t="s">
        <v>85</v>
      </c>
      <c r="AA2014" s="106" t="s">
        <v>86</v>
      </c>
    </row>
    <row r="2015" spans="1:27" x14ac:dyDescent="0.25">
      <c r="A2015" s="106" t="s">
        <v>7869</v>
      </c>
      <c r="B2015" s="106" t="s">
        <v>350</v>
      </c>
      <c r="C2015" s="106" t="s">
        <v>8728</v>
      </c>
      <c r="D2015" s="106" t="s">
        <v>8729</v>
      </c>
      <c r="F2015" s="106" t="s">
        <v>8730</v>
      </c>
      <c r="G2015" s="106" t="s">
        <v>8731</v>
      </c>
      <c r="H2015" s="106" t="s">
        <v>350</v>
      </c>
      <c r="I2015" s="106" t="s">
        <v>8732</v>
      </c>
      <c r="J2015" s="106" t="s">
        <v>105</v>
      </c>
      <c r="K2015" s="106" t="s">
        <v>85</v>
      </c>
      <c r="N2015" s="106" t="s">
        <v>84</v>
      </c>
      <c r="O2015" s="106" t="s">
        <v>39</v>
      </c>
      <c r="P2015" s="107">
        <v>45009</v>
      </c>
      <c r="Q2015" s="106" t="s">
        <v>35</v>
      </c>
      <c r="R2015" s="107">
        <v>45127</v>
      </c>
      <c r="S2015" s="106" t="s">
        <v>35</v>
      </c>
      <c r="T2015" s="107">
        <v>45127</v>
      </c>
      <c r="U2015" s="106" t="s">
        <v>84</v>
      </c>
      <c r="V2015" s="106" t="s">
        <v>35</v>
      </c>
      <c r="W2015" s="107">
        <v>45127</v>
      </c>
      <c r="X2015" s="106" t="s">
        <v>85</v>
      </c>
      <c r="AA2015" s="106" t="s">
        <v>86</v>
      </c>
    </row>
    <row r="2016" spans="1:27" x14ac:dyDescent="0.25">
      <c r="A2016" s="106" t="s">
        <v>7869</v>
      </c>
      <c r="B2016" s="106" t="s">
        <v>350</v>
      </c>
      <c r="C2016" s="106" t="s">
        <v>8733</v>
      </c>
      <c r="D2016" s="106" t="s">
        <v>1547</v>
      </c>
      <c r="F2016" s="106" t="s">
        <v>8734</v>
      </c>
      <c r="G2016" s="106" t="s">
        <v>8610</v>
      </c>
      <c r="H2016" s="106" t="s">
        <v>350</v>
      </c>
      <c r="I2016" s="106" t="s">
        <v>8611</v>
      </c>
      <c r="J2016" s="106" t="s">
        <v>83</v>
      </c>
      <c r="K2016" s="106" t="s">
        <v>84</v>
      </c>
      <c r="M2016" s="107">
        <v>36928</v>
      </c>
      <c r="N2016" s="106" t="s">
        <v>84</v>
      </c>
      <c r="O2016" s="106" t="s">
        <v>39</v>
      </c>
      <c r="P2016" s="107">
        <v>43003</v>
      </c>
      <c r="Q2016" s="106" t="s">
        <v>47</v>
      </c>
      <c r="R2016" s="107">
        <v>43293</v>
      </c>
      <c r="S2016" s="106" t="s">
        <v>35</v>
      </c>
      <c r="T2016" s="107">
        <v>41716</v>
      </c>
      <c r="U2016" s="106" t="s">
        <v>85</v>
      </c>
      <c r="X2016" s="106" t="s">
        <v>85</v>
      </c>
      <c r="AA2016" s="106" t="s">
        <v>86</v>
      </c>
    </row>
    <row r="2017" spans="1:27" x14ac:dyDescent="0.25">
      <c r="A2017" s="106" t="s">
        <v>7869</v>
      </c>
      <c r="B2017" s="106" t="s">
        <v>350</v>
      </c>
      <c r="C2017" s="106" t="s">
        <v>8735</v>
      </c>
      <c r="D2017" s="106" t="s">
        <v>8736</v>
      </c>
      <c r="F2017" s="106" t="s">
        <v>8737</v>
      </c>
      <c r="G2017" s="106" t="s">
        <v>8738</v>
      </c>
      <c r="H2017" s="106" t="s">
        <v>350</v>
      </c>
      <c r="I2017" s="106" t="s">
        <v>8739</v>
      </c>
      <c r="J2017" s="106" t="s">
        <v>83</v>
      </c>
      <c r="K2017" s="106" t="s">
        <v>84</v>
      </c>
      <c r="M2017" s="107">
        <v>36977</v>
      </c>
      <c r="N2017" s="106" t="s">
        <v>84</v>
      </c>
      <c r="O2017" s="106" t="s">
        <v>39</v>
      </c>
      <c r="P2017" s="107">
        <v>38960</v>
      </c>
      <c r="Q2017" s="106" t="s">
        <v>35</v>
      </c>
      <c r="R2017" s="107">
        <v>38168</v>
      </c>
      <c r="S2017" s="106" t="s">
        <v>35</v>
      </c>
      <c r="T2017" s="107">
        <v>38077</v>
      </c>
      <c r="U2017" s="106" t="s">
        <v>84</v>
      </c>
      <c r="V2017" s="106" t="s">
        <v>35</v>
      </c>
      <c r="W2017" s="107">
        <v>41905</v>
      </c>
      <c r="X2017" s="106" t="s">
        <v>85</v>
      </c>
      <c r="AA2017" s="106" t="s">
        <v>86</v>
      </c>
    </row>
    <row r="2018" spans="1:27" x14ac:dyDescent="0.25">
      <c r="A2018" s="106" t="s">
        <v>7869</v>
      </c>
      <c r="B2018" s="106" t="s">
        <v>350</v>
      </c>
      <c r="C2018" s="106" t="s">
        <v>8740</v>
      </c>
      <c r="D2018" s="106" t="s">
        <v>8741</v>
      </c>
      <c r="F2018" s="106" t="s">
        <v>8742</v>
      </c>
      <c r="G2018" s="106" t="s">
        <v>8743</v>
      </c>
      <c r="H2018" s="106" t="s">
        <v>350</v>
      </c>
      <c r="I2018" s="106" t="s">
        <v>8744</v>
      </c>
      <c r="J2018" s="106" t="s">
        <v>83</v>
      </c>
      <c r="K2018" s="106" t="s">
        <v>85</v>
      </c>
      <c r="N2018" s="106" t="s">
        <v>84</v>
      </c>
      <c r="O2018" s="106" t="s">
        <v>39</v>
      </c>
      <c r="P2018" s="107">
        <v>44102</v>
      </c>
      <c r="Q2018" s="106" t="s">
        <v>35</v>
      </c>
      <c r="R2018" s="107">
        <v>39447</v>
      </c>
      <c r="S2018" s="106" t="s">
        <v>35</v>
      </c>
      <c r="T2018" s="107">
        <v>39447</v>
      </c>
      <c r="U2018" s="106" t="s">
        <v>84</v>
      </c>
      <c r="V2018" s="106" t="s">
        <v>35</v>
      </c>
      <c r="W2018" s="107">
        <v>44795</v>
      </c>
      <c r="X2018" s="106" t="s">
        <v>85</v>
      </c>
      <c r="AA2018" s="106" t="s">
        <v>86</v>
      </c>
    </row>
    <row r="2019" spans="1:27" x14ac:dyDescent="0.25">
      <c r="A2019" s="106" t="s">
        <v>7869</v>
      </c>
      <c r="B2019" s="106" t="s">
        <v>350</v>
      </c>
      <c r="C2019" s="106" t="s">
        <v>8745</v>
      </c>
      <c r="D2019" s="106" t="s">
        <v>8746</v>
      </c>
      <c r="F2019" s="106" t="s">
        <v>8747</v>
      </c>
      <c r="G2019" s="106" t="s">
        <v>3365</v>
      </c>
      <c r="H2019" s="106" t="s">
        <v>350</v>
      </c>
      <c r="I2019" s="106" t="s">
        <v>8748</v>
      </c>
      <c r="J2019" s="106" t="s">
        <v>83</v>
      </c>
      <c r="K2019" s="106" t="s">
        <v>84</v>
      </c>
      <c r="M2019" s="107">
        <v>44998</v>
      </c>
      <c r="N2019" s="106" t="s">
        <v>84</v>
      </c>
      <c r="P2019" s="107">
        <v>36563</v>
      </c>
      <c r="Q2019" s="106" t="s">
        <v>47</v>
      </c>
      <c r="R2019" s="107">
        <v>43373</v>
      </c>
      <c r="S2019" s="106" t="s">
        <v>47</v>
      </c>
      <c r="T2019" s="107">
        <v>43373</v>
      </c>
      <c r="U2019" s="106" t="s">
        <v>85</v>
      </c>
      <c r="X2019" s="106" t="s">
        <v>85</v>
      </c>
      <c r="AA2019" s="106" t="s">
        <v>86</v>
      </c>
    </row>
    <row r="2020" spans="1:27" x14ac:dyDescent="0.25">
      <c r="A2020" s="106" t="s">
        <v>7869</v>
      </c>
      <c r="B2020" s="106" t="s">
        <v>350</v>
      </c>
      <c r="C2020" s="106" t="s">
        <v>8749</v>
      </c>
      <c r="D2020" s="106" t="s">
        <v>8750</v>
      </c>
      <c r="F2020" s="106" t="s">
        <v>8751</v>
      </c>
      <c r="G2020" s="106" t="s">
        <v>8641</v>
      </c>
      <c r="H2020" s="106" t="s">
        <v>350</v>
      </c>
      <c r="I2020" s="106" t="s">
        <v>8642</v>
      </c>
      <c r="J2020" s="106" t="s">
        <v>83</v>
      </c>
      <c r="K2020" s="106" t="s">
        <v>85</v>
      </c>
      <c r="N2020" s="106" t="s">
        <v>85</v>
      </c>
      <c r="Q2020" s="106" t="s">
        <v>35</v>
      </c>
      <c r="R2020" s="107">
        <v>37539</v>
      </c>
      <c r="S2020" s="106" t="s">
        <v>47</v>
      </c>
      <c r="T2020" s="107">
        <v>36798</v>
      </c>
      <c r="U2020" s="106" t="s">
        <v>85</v>
      </c>
      <c r="X2020" s="106" t="s">
        <v>85</v>
      </c>
      <c r="AA2020" s="106" t="s">
        <v>86</v>
      </c>
    </row>
    <row r="2021" spans="1:27" x14ac:dyDescent="0.25">
      <c r="A2021" s="106" t="s">
        <v>7869</v>
      </c>
      <c r="B2021" s="106" t="s">
        <v>350</v>
      </c>
      <c r="C2021" s="106" t="s">
        <v>8752</v>
      </c>
      <c r="D2021" s="106" t="s">
        <v>8753</v>
      </c>
      <c r="F2021" s="106" t="s">
        <v>8754</v>
      </c>
      <c r="G2021" s="106" t="s">
        <v>8755</v>
      </c>
      <c r="H2021" s="106" t="s">
        <v>350</v>
      </c>
      <c r="I2021" s="106" t="s">
        <v>8756</v>
      </c>
      <c r="J2021" s="106" t="s">
        <v>105</v>
      </c>
      <c r="K2021" s="106" t="s">
        <v>85</v>
      </c>
      <c r="N2021" s="106" t="s">
        <v>84</v>
      </c>
      <c r="O2021" s="106" t="s">
        <v>39</v>
      </c>
      <c r="P2021" s="107">
        <v>40763</v>
      </c>
      <c r="Q2021" s="106" t="s">
        <v>35</v>
      </c>
      <c r="R2021" s="107">
        <v>40763</v>
      </c>
      <c r="S2021" s="106" t="s">
        <v>35</v>
      </c>
      <c r="T2021" s="107">
        <v>40455</v>
      </c>
      <c r="U2021" s="106" t="s">
        <v>84</v>
      </c>
      <c r="V2021" s="106" t="s">
        <v>35</v>
      </c>
      <c r="W2021" s="107">
        <v>41177</v>
      </c>
      <c r="X2021" s="106" t="s">
        <v>85</v>
      </c>
      <c r="AA2021" s="106" t="s">
        <v>86</v>
      </c>
    </row>
    <row r="2022" spans="1:27" x14ac:dyDescent="0.25">
      <c r="A2022" s="106" t="s">
        <v>7869</v>
      </c>
      <c r="B2022" s="106" t="s">
        <v>350</v>
      </c>
      <c r="C2022" s="106" t="s">
        <v>8757</v>
      </c>
      <c r="D2022" s="106" t="s">
        <v>8758</v>
      </c>
      <c r="F2022" s="106" t="s">
        <v>8759</v>
      </c>
      <c r="G2022" s="106" t="s">
        <v>8760</v>
      </c>
      <c r="H2022" s="106" t="s">
        <v>350</v>
      </c>
      <c r="I2022" s="106" t="s">
        <v>8761</v>
      </c>
      <c r="K2022" s="106" t="s">
        <v>84</v>
      </c>
      <c r="M2022" s="107">
        <v>41877</v>
      </c>
      <c r="N2022" s="106" t="s">
        <v>84</v>
      </c>
      <c r="O2022" s="106" t="s">
        <v>37</v>
      </c>
      <c r="P2022" s="107">
        <v>41877</v>
      </c>
      <c r="Q2022" s="106" t="s">
        <v>35</v>
      </c>
      <c r="R2022" s="107">
        <v>40892</v>
      </c>
      <c r="S2022" s="106" t="s">
        <v>35</v>
      </c>
      <c r="T2022" s="107">
        <v>40892</v>
      </c>
      <c r="U2022" s="106" t="s">
        <v>84</v>
      </c>
      <c r="V2022" s="106" t="s">
        <v>35</v>
      </c>
      <c r="W2022" s="107">
        <v>41947</v>
      </c>
      <c r="X2022" s="106" t="s">
        <v>84</v>
      </c>
      <c r="Y2022" s="106" t="s">
        <v>36</v>
      </c>
      <c r="Z2022" s="107">
        <v>41877</v>
      </c>
      <c r="AA2022" s="106" t="s">
        <v>86</v>
      </c>
    </row>
    <row r="2023" spans="1:27" x14ac:dyDescent="0.25">
      <c r="A2023" s="106" t="s">
        <v>7869</v>
      </c>
      <c r="B2023" s="106" t="s">
        <v>350</v>
      </c>
      <c r="C2023" s="106" t="s">
        <v>8762</v>
      </c>
      <c r="D2023" s="106" t="s">
        <v>8763</v>
      </c>
      <c r="F2023" s="106" t="s">
        <v>8764</v>
      </c>
      <c r="G2023" s="106" t="s">
        <v>8641</v>
      </c>
      <c r="H2023" s="106" t="s">
        <v>350</v>
      </c>
      <c r="I2023" s="106" t="s">
        <v>8642</v>
      </c>
      <c r="J2023" s="106" t="s">
        <v>105</v>
      </c>
      <c r="K2023" s="106" t="s">
        <v>84</v>
      </c>
      <c r="M2023" s="107">
        <v>38500</v>
      </c>
      <c r="N2023" s="106" t="s">
        <v>84</v>
      </c>
      <c r="O2023" s="106" t="s">
        <v>39</v>
      </c>
      <c r="P2023" s="107">
        <v>43000</v>
      </c>
      <c r="Q2023" s="106" t="s">
        <v>35</v>
      </c>
      <c r="R2023" s="107">
        <v>40067</v>
      </c>
      <c r="S2023" s="106" t="s">
        <v>35</v>
      </c>
      <c r="T2023" s="107">
        <v>40067</v>
      </c>
      <c r="U2023" s="106" t="s">
        <v>84</v>
      </c>
      <c r="V2023" s="106" t="s">
        <v>35</v>
      </c>
      <c r="W2023" s="107">
        <v>43699</v>
      </c>
      <c r="X2023" s="106" t="s">
        <v>84</v>
      </c>
      <c r="Y2023" s="106" t="s">
        <v>42</v>
      </c>
      <c r="Z2023" s="107">
        <v>43703</v>
      </c>
      <c r="AA2023" s="106" t="s">
        <v>86</v>
      </c>
    </row>
    <row r="2024" spans="1:27" x14ac:dyDescent="0.25">
      <c r="A2024" s="106" t="s">
        <v>7869</v>
      </c>
      <c r="B2024" s="106" t="s">
        <v>350</v>
      </c>
      <c r="C2024" s="106" t="s">
        <v>8765</v>
      </c>
      <c r="D2024" s="106" t="s">
        <v>324</v>
      </c>
      <c r="F2024" s="106" t="s">
        <v>8766</v>
      </c>
      <c r="G2024" s="106" t="s">
        <v>8582</v>
      </c>
      <c r="H2024" s="106" t="s">
        <v>350</v>
      </c>
      <c r="I2024" s="106" t="s">
        <v>8767</v>
      </c>
      <c r="J2024" s="106" t="s">
        <v>116</v>
      </c>
      <c r="K2024" s="106" t="s">
        <v>85</v>
      </c>
      <c r="N2024" s="106" t="s">
        <v>85</v>
      </c>
      <c r="Q2024" s="106" t="s">
        <v>35</v>
      </c>
      <c r="R2024" s="107">
        <v>41968</v>
      </c>
      <c r="U2024" s="106" t="s">
        <v>85</v>
      </c>
      <c r="X2024" s="106" t="s">
        <v>85</v>
      </c>
      <c r="AA2024" s="106" t="s">
        <v>86</v>
      </c>
    </row>
    <row r="2025" spans="1:27" x14ac:dyDescent="0.25">
      <c r="A2025" s="106" t="s">
        <v>7869</v>
      </c>
      <c r="B2025" s="106" t="s">
        <v>350</v>
      </c>
      <c r="C2025" s="106" t="s">
        <v>8768</v>
      </c>
      <c r="D2025" s="106" t="s">
        <v>8769</v>
      </c>
      <c r="F2025" s="106" t="s">
        <v>8770</v>
      </c>
      <c r="G2025" s="106" t="s">
        <v>8622</v>
      </c>
      <c r="H2025" s="106" t="s">
        <v>350</v>
      </c>
      <c r="I2025" s="106" t="s">
        <v>8771</v>
      </c>
      <c r="J2025" s="106" t="s">
        <v>83</v>
      </c>
      <c r="K2025" s="106" t="s">
        <v>84</v>
      </c>
      <c r="M2025" s="107">
        <v>39693</v>
      </c>
      <c r="N2025" s="106" t="s">
        <v>84</v>
      </c>
      <c r="O2025" s="106" t="s">
        <v>39</v>
      </c>
      <c r="P2025" s="107">
        <v>39765</v>
      </c>
      <c r="Q2025" s="106" t="s">
        <v>35</v>
      </c>
      <c r="R2025" s="107">
        <v>39329</v>
      </c>
      <c r="S2025" s="106" t="s">
        <v>35</v>
      </c>
      <c r="T2025" s="107">
        <v>39329</v>
      </c>
      <c r="U2025" s="106" t="s">
        <v>84</v>
      </c>
      <c r="V2025" s="106" t="s">
        <v>35</v>
      </c>
      <c r="W2025" s="107">
        <v>43730</v>
      </c>
      <c r="X2025" s="106" t="s">
        <v>84</v>
      </c>
      <c r="Y2025" s="106" t="s">
        <v>42</v>
      </c>
      <c r="Z2025" s="107">
        <v>43730</v>
      </c>
      <c r="AA2025" s="106" t="s">
        <v>86</v>
      </c>
    </row>
    <row r="2026" spans="1:27" x14ac:dyDescent="0.25">
      <c r="A2026" s="106" t="s">
        <v>7869</v>
      </c>
      <c r="B2026" s="106" t="s">
        <v>350</v>
      </c>
      <c r="C2026" s="106" t="s">
        <v>8772</v>
      </c>
      <c r="D2026" s="106" t="s">
        <v>8773</v>
      </c>
      <c r="F2026" s="106" t="s">
        <v>8774</v>
      </c>
      <c r="G2026" s="106" t="s">
        <v>8697</v>
      </c>
      <c r="H2026" s="106" t="s">
        <v>350</v>
      </c>
      <c r="I2026" s="106" t="s">
        <v>8775</v>
      </c>
      <c r="J2026" s="106" t="s">
        <v>116</v>
      </c>
      <c r="K2026" s="106" t="s">
        <v>85</v>
      </c>
      <c r="N2026" s="106" t="s">
        <v>85</v>
      </c>
      <c r="Q2026" s="106" t="s">
        <v>35</v>
      </c>
      <c r="R2026" s="107">
        <v>41988</v>
      </c>
      <c r="S2026" s="106" t="s">
        <v>35</v>
      </c>
      <c r="T2026" s="107">
        <v>42026</v>
      </c>
      <c r="U2026" s="106" t="s">
        <v>85</v>
      </c>
      <c r="X2026" s="106" t="s">
        <v>85</v>
      </c>
      <c r="AA2026" s="106" t="s">
        <v>86</v>
      </c>
    </row>
    <row r="2027" spans="1:27" x14ac:dyDescent="0.25">
      <c r="A2027" s="106" t="s">
        <v>7869</v>
      </c>
      <c r="B2027" s="106" t="s">
        <v>350</v>
      </c>
      <c r="C2027" s="106" t="s">
        <v>8776</v>
      </c>
      <c r="D2027" s="106" t="s">
        <v>8777</v>
      </c>
      <c r="F2027" s="106" t="s">
        <v>8778</v>
      </c>
      <c r="G2027" s="106" t="s">
        <v>7393</v>
      </c>
      <c r="H2027" s="106" t="s">
        <v>350</v>
      </c>
      <c r="I2027" s="106" t="s">
        <v>8779</v>
      </c>
      <c r="J2027" s="106" t="s">
        <v>83</v>
      </c>
      <c r="K2027" s="106" t="s">
        <v>84</v>
      </c>
      <c r="M2027" s="107">
        <v>38909</v>
      </c>
      <c r="N2027" s="106" t="s">
        <v>84</v>
      </c>
      <c r="O2027" s="106" t="s">
        <v>39</v>
      </c>
      <c r="P2027" s="107">
        <v>42906</v>
      </c>
      <c r="Q2027" s="106" t="s">
        <v>35</v>
      </c>
      <c r="R2027" s="107">
        <v>37802</v>
      </c>
      <c r="S2027" s="106" t="s">
        <v>35</v>
      </c>
      <c r="T2027" s="107">
        <v>37757</v>
      </c>
      <c r="U2027" s="106" t="s">
        <v>84</v>
      </c>
      <c r="V2027" s="106" t="s">
        <v>35</v>
      </c>
      <c r="W2027" s="107">
        <v>41180</v>
      </c>
      <c r="X2027" s="106" t="s">
        <v>85</v>
      </c>
      <c r="AA2027" s="106" t="s">
        <v>86</v>
      </c>
    </row>
    <row r="2028" spans="1:27" x14ac:dyDescent="0.25">
      <c r="A2028" s="106" t="s">
        <v>7869</v>
      </c>
      <c r="B2028" s="106" t="s">
        <v>350</v>
      </c>
      <c r="C2028" s="106" t="s">
        <v>8780</v>
      </c>
      <c r="D2028" s="106" t="s">
        <v>8781</v>
      </c>
      <c r="F2028" s="106" t="s">
        <v>8782</v>
      </c>
      <c r="G2028" s="106" t="s">
        <v>3976</v>
      </c>
      <c r="H2028" s="106" t="s">
        <v>350</v>
      </c>
      <c r="I2028" s="106" t="s">
        <v>8783</v>
      </c>
      <c r="J2028" s="106" t="s">
        <v>105</v>
      </c>
      <c r="K2028" s="106" t="s">
        <v>85</v>
      </c>
      <c r="N2028" s="106" t="s">
        <v>85</v>
      </c>
      <c r="Q2028" s="106" t="s">
        <v>35</v>
      </c>
      <c r="R2028" s="107">
        <v>39294</v>
      </c>
      <c r="U2028" s="106" t="s">
        <v>85</v>
      </c>
      <c r="X2028" s="106" t="s">
        <v>85</v>
      </c>
      <c r="AA2028" s="106" t="s">
        <v>86</v>
      </c>
    </row>
    <row r="2029" spans="1:27" x14ac:dyDescent="0.25">
      <c r="A2029" s="106" t="s">
        <v>7869</v>
      </c>
      <c r="B2029" s="106" t="s">
        <v>350</v>
      </c>
      <c r="C2029" s="106" t="s">
        <v>8784</v>
      </c>
      <c r="D2029" s="106" t="s">
        <v>8785</v>
      </c>
      <c r="F2029" s="106" t="s">
        <v>8786</v>
      </c>
      <c r="G2029" s="106" t="s">
        <v>8641</v>
      </c>
      <c r="H2029" s="106" t="s">
        <v>350</v>
      </c>
      <c r="I2029" s="106" t="s">
        <v>8642</v>
      </c>
      <c r="K2029" s="106" t="s">
        <v>85</v>
      </c>
      <c r="N2029" s="106" t="s">
        <v>85</v>
      </c>
      <c r="U2029" s="106" t="s">
        <v>85</v>
      </c>
      <c r="X2029" s="106" t="s">
        <v>85</v>
      </c>
      <c r="AA2029" s="106" t="s">
        <v>86</v>
      </c>
    </row>
    <row r="2030" spans="1:27" x14ac:dyDescent="0.25">
      <c r="A2030" s="106" t="s">
        <v>7869</v>
      </c>
      <c r="B2030" s="106" t="s">
        <v>350</v>
      </c>
      <c r="C2030" s="106" t="s">
        <v>8787</v>
      </c>
      <c r="D2030" s="106" t="s">
        <v>8788</v>
      </c>
      <c r="F2030" s="106" t="s">
        <v>8789</v>
      </c>
      <c r="G2030" s="106" t="s">
        <v>8535</v>
      </c>
      <c r="H2030" s="106" t="s">
        <v>350</v>
      </c>
      <c r="I2030" s="106" t="s">
        <v>8790</v>
      </c>
      <c r="J2030" s="106" t="s">
        <v>83</v>
      </c>
      <c r="K2030" s="106" t="s">
        <v>85</v>
      </c>
      <c r="N2030" s="106" t="s">
        <v>85</v>
      </c>
      <c r="Q2030" s="106" t="s">
        <v>35</v>
      </c>
      <c r="R2030" s="107">
        <v>38989</v>
      </c>
      <c r="S2030" s="106" t="s">
        <v>35</v>
      </c>
      <c r="T2030" s="107">
        <v>39629</v>
      </c>
      <c r="U2030" s="106" t="s">
        <v>85</v>
      </c>
      <c r="X2030" s="106" t="s">
        <v>85</v>
      </c>
      <c r="AA2030" s="106" t="s">
        <v>86</v>
      </c>
    </row>
    <row r="2031" spans="1:27" x14ac:dyDescent="0.25">
      <c r="A2031" s="106" t="s">
        <v>7869</v>
      </c>
      <c r="B2031" s="106" t="s">
        <v>350</v>
      </c>
      <c r="C2031" s="106" t="s">
        <v>8791</v>
      </c>
      <c r="D2031" s="106" t="s">
        <v>8792</v>
      </c>
      <c r="F2031" s="106" t="s">
        <v>8793</v>
      </c>
      <c r="G2031" s="106" t="s">
        <v>8702</v>
      </c>
      <c r="H2031" s="106" t="s">
        <v>350</v>
      </c>
      <c r="I2031" s="106" t="s">
        <v>8794</v>
      </c>
      <c r="K2031" s="106" t="s">
        <v>85</v>
      </c>
      <c r="N2031" s="106" t="s">
        <v>84</v>
      </c>
      <c r="O2031" s="106" t="s">
        <v>39</v>
      </c>
      <c r="P2031" s="107">
        <v>42860</v>
      </c>
      <c r="Q2031" s="106" t="s">
        <v>35</v>
      </c>
      <c r="R2031" s="107">
        <v>42860</v>
      </c>
      <c r="S2031" s="106" t="s">
        <v>35</v>
      </c>
      <c r="T2031" s="107">
        <v>44785</v>
      </c>
      <c r="U2031" s="106" t="s">
        <v>85</v>
      </c>
      <c r="X2031" s="106" t="s">
        <v>85</v>
      </c>
      <c r="AA2031" s="106" t="s">
        <v>86</v>
      </c>
    </row>
    <row r="2032" spans="1:27" x14ac:dyDescent="0.25">
      <c r="A2032" s="106" t="s">
        <v>7869</v>
      </c>
      <c r="B2032" s="106" t="s">
        <v>350</v>
      </c>
      <c r="C2032" s="106" t="s">
        <v>8795</v>
      </c>
      <c r="D2032" s="106" t="s">
        <v>8796</v>
      </c>
      <c r="F2032" s="106" t="s">
        <v>8797</v>
      </c>
      <c r="G2032" s="106" t="s">
        <v>8697</v>
      </c>
      <c r="H2032" s="106" t="s">
        <v>350</v>
      </c>
      <c r="I2032" s="106" t="s">
        <v>8775</v>
      </c>
      <c r="J2032" s="106" t="s">
        <v>83</v>
      </c>
      <c r="K2032" s="106" t="s">
        <v>85</v>
      </c>
      <c r="N2032" s="106" t="s">
        <v>85</v>
      </c>
      <c r="Q2032" s="106" t="s">
        <v>35</v>
      </c>
      <c r="R2032" s="107">
        <v>36665</v>
      </c>
      <c r="S2032" s="106" t="s">
        <v>35</v>
      </c>
      <c r="T2032" s="107">
        <v>36665</v>
      </c>
      <c r="U2032" s="106" t="s">
        <v>84</v>
      </c>
      <c r="V2032" s="106" t="s">
        <v>35</v>
      </c>
      <c r="W2032" s="107">
        <v>44804</v>
      </c>
      <c r="X2032" s="106" t="s">
        <v>85</v>
      </c>
      <c r="AA2032" s="106" t="s">
        <v>86</v>
      </c>
    </row>
    <row r="2033" spans="1:27" x14ac:dyDescent="0.25">
      <c r="A2033" s="106" t="s">
        <v>7869</v>
      </c>
      <c r="B2033" s="106" t="s">
        <v>350</v>
      </c>
      <c r="C2033" s="106" t="s">
        <v>8798</v>
      </c>
      <c r="D2033" s="106" t="s">
        <v>8799</v>
      </c>
      <c r="F2033" s="106" t="s">
        <v>8800</v>
      </c>
      <c r="G2033" s="106" t="s">
        <v>8801</v>
      </c>
      <c r="H2033" s="106" t="s">
        <v>350</v>
      </c>
      <c r="I2033" s="106" t="s">
        <v>8802</v>
      </c>
      <c r="J2033" s="106" t="s">
        <v>83</v>
      </c>
      <c r="K2033" s="106" t="s">
        <v>85</v>
      </c>
      <c r="N2033" s="106" t="s">
        <v>85</v>
      </c>
      <c r="Q2033" s="106" t="s">
        <v>35</v>
      </c>
      <c r="R2033" s="107">
        <v>37757</v>
      </c>
      <c r="S2033" s="106" t="s">
        <v>35</v>
      </c>
      <c r="T2033" s="107">
        <v>37529</v>
      </c>
      <c r="U2033" s="106" t="s">
        <v>85</v>
      </c>
      <c r="X2033" s="106" t="s">
        <v>85</v>
      </c>
      <c r="AA2033" s="106" t="s">
        <v>86</v>
      </c>
    </row>
    <row r="2034" spans="1:27" x14ac:dyDescent="0.25">
      <c r="A2034" s="106" t="s">
        <v>7869</v>
      </c>
      <c r="B2034" s="106" t="s">
        <v>350</v>
      </c>
      <c r="C2034" s="106" t="s">
        <v>8803</v>
      </c>
      <c r="D2034" s="106" t="s">
        <v>8804</v>
      </c>
      <c r="F2034" s="106" t="s">
        <v>8805</v>
      </c>
      <c r="G2034" s="106" t="s">
        <v>8806</v>
      </c>
      <c r="H2034" s="106" t="s">
        <v>350</v>
      </c>
      <c r="I2034" s="106" t="s">
        <v>8807</v>
      </c>
      <c r="J2034" s="106" t="s">
        <v>116</v>
      </c>
      <c r="K2034" s="106" t="s">
        <v>84</v>
      </c>
      <c r="M2034" s="107">
        <v>38037</v>
      </c>
      <c r="N2034" s="106" t="s">
        <v>84</v>
      </c>
      <c r="O2034" s="106" t="s">
        <v>37</v>
      </c>
      <c r="P2034" s="107">
        <v>39701</v>
      </c>
      <c r="Q2034" s="106" t="s">
        <v>35</v>
      </c>
      <c r="R2034" s="107">
        <v>39637</v>
      </c>
      <c r="S2034" s="106" t="s">
        <v>35</v>
      </c>
      <c r="T2034" s="107">
        <v>39637</v>
      </c>
      <c r="U2034" s="106" t="s">
        <v>84</v>
      </c>
      <c r="V2034" s="106" t="s">
        <v>35</v>
      </c>
      <c r="W2034" s="107">
        <v>41173</v>
      </c>
      <c r="X2034" s="106" t="s">
        <v>84</v>
      </c>
      <c r="Y2034" s="106" t="s">
        <v>42</v>
      </c>
      <c r="Z2034" s="107">
        <v>39701</v>
      </c>
      <c r="AA2034" s="106" t="s">
        <v>86</v>
      </c>
    </row>
    <row r="2035" spans="1:27" x14ac:dyDescent="0.25">
      <c r="A2035" s="106" t="s">
        <v>7869</v>
      </c>
      <c r="B2035" s="106" t="s">
        <v>350</v>
      </c>
      <c r="C2035" s="106" t="s">
        <v>8808</v>
      </c>
      <c r="D2035" s="106" t="s">
        <v>8804</v>
      </c>
      <c r="F2035" s="106" t="s">
        <v>8809</v>
      </c>
      <c r="G2035" s="106" t="s">
        <v>8535</v>
      </c>
      <c r="H2035" s="106" t="s">
        <v>350</v>
      </c>
      <c r="I2035" s="106" t="s">
        <v>8711</v>
      </c>
      <c r="J2035" s="106" t="s">
        <v>105</v>
      </c>
      <c r="K2035" s="106" t="s">
        <v>85</v>
      </c>
      <c r="N2035" s="106" t="s">
        <v>84</v>
      </c>
      <c r="O2035" s="106" t="s">
        <v>39</v>
      </c>
      <c r="P2035" s="107">
        <v>43494</v>
      </c>
      <c r="Q2035" s="106" t="s">
        <v>35</v>
      </c>
      <c r="R2035" s="107">
        <v>36563</v>
      </c>
      <c r="S2035" s="106" t="s">
        <v>35</v>
      </c>
      <c r="T2035" s="107">
        <v>36563</v>
      </c>
      <c r="U2035" s="106" t="s">
        <v>84</v>
      </c>
      <c r="V2035" s="106" t="s">
        <v>35</v>
      </c>
      <c r="W2035" s="107">
        <v>44372</v>
      </c>
      <c r="X2035" s="106" t="s">
        <v>84</v>
      </c>
      <c r="Y2035" s="106" t="s">
        <v>42</v>
      </c>
      <c r="Z2035" s="107">
        <v>43553</v>
      </c>
      <c r="AA2035" s="106" t="s">
        <v>86</v>
      </c>
    </row>
    <row r="2036" spans="1:27" x14ac:dyDescent="0.25">
      <c r="A2036" s="106" t="s">
        <v>7869</v>
      </c>
      <c r="B2036" s="106" t="s">
        <v>350</v>
      </c>
      <c r="C2036" s="106" t="s">
        <v>8810</v>
      </c>
      <c r="D2036" s="106" t="s">
        <v>8811</v>
      </c>
      <c r="F2036" s="106" t="s">
        <v>8812</v>
      </c>
      <c r="G2036" s="106" t="s">
        <v>8622</v>
      </c>
      <c r="H2036" s="106" t="s">
        <v>350</v>
      </c>
      <c r="I2036" s="106" t="s">
        <v>8623</v>
      </c>
      <c r="J2036" s="106" t="s">
        <v>116</v>
      </c>
      <c r="K2036" s="106" t="s">
        <v>84</v>
      </c>
      <c r="M2036" s="107">
        <v>36287</v>
      </c>
      <c r="N2036" s="106" t="s">
        <v>84</v>
      </c>
      <c r="O2036" s="106" t="s">
        <v>39</v>
      </c>
      <c r="P2036" s="107">
        <v>40756</v>
      </c>
      <c r="Q2036" s="106" t="s">
        <v>35</v>
      </c>
      <c r="R2036" s="107">
        <v>40380</v>
      </c>
      <c r="S2036" s="106" t="s">
        <v>35</v>
      </c>
      <c r="T2036" s="107">
        <v>40380</v>
      </c>
      <c r="U2036" s="106" t="s">
        <v>84</v>
      </c>
      <c r="V2036" s="106" t="s">
        <v>35</v>
      </c>
      <c r="W2036" s="107">
        <v>41173</v>
      </c>
      <c r="X2036" s="106" t="s">
        <v>84</v>
      </c>
      <c r="Y2036" s="106" t="s">
        <v>42</v>
      </c>
      <c r="Z2036" s="107">
        <v>39847</v>
      </c>
      <c r="AA2036" s="106" t="s">
        <v>86</v>
      </c>
    </row>
    <row r="2037" spans="1:27" x14ac:dyDescent="0.25">
      <c r="A2037" s="106" t="s">
        <v>7869</v>
      </c>
      <c r="B2037" s="106" t="s">
        <v>350</v>
      </c>
      <c r="C2037" s="106" t="s">
        <v>8813</v>
      </c>
      <c r="D2037" s="106" t="s">
        <v>8814</v>
      </c>
      <c r="F2037" s="106" t="s">
        <v>8815</v>
      </c>
      <c r="G2037" s="106" t="s">
        <v>6303</v>
      </c>
      <c r="H2037" s="106" t="s">
        <v>350</v>
      </c>
      <c r="I2037" s="106" t="s">
        <v>8816</v>
      </c>
      <c r="J2037" s="106" t="s">
        <v>105</v>
      </c>
      <c r="K2037" s="106" t="s">
        <v>85</v>
      </c>
      <c r="N2037" s="106" t="s">
        <v>84</v>
      </c>
      <c r="O2037" s="106" t="s">
        <v>37</v>
      </c>
      <c r="P2037" s="107">
        <v>41536</v>
      </c>
      <c r="Q2037" s="106" t="s">
        <v>35</v>
      </c>
      <c r="R2037" s="107">
        <v>40455</v>
      </c>
      <c r="S2037" s="106" t="s">
        <v>35</v>
      </c>
      <c r="T2037" s="107">
        <v>40455</v>
      </c>
      <c r="U2037" s="106" t="s">
        <v>84</v>
      </c>
      <c r="V2037" s="106" t="s">
        <v>35</v>
      </c>
      <c r="W2037" s="107">
        <v>44372</v>
      </c>
      <c r="X2037" s="106" t="s">
        <v>84</v>
      </c>
      <c r="Y2037" s="106" t="s">
        <v>36</v>
      </c>
      <c r="Z2037" s="107">
        <v>44103</v>
      </c>
      <c r="AA2037" s="106" t="s">
        <v>86</v>
      </c>
    </row>
    <row r="2038" spans="1:27" x14ac:dyDescent="0.25">
      <c r="A2038" s="106" t="s">
        <v>7869</v>
      </c>
      <c r="B2038" s="106" t="s">
        <v>350</v>
      </c>
      <c r="C2038" s="106" t="s">
        <v>8817</v>
      </c>
      <c r="D2038" s="106" t="s">
        <v>8818</v>
      </c>
      <c r="F2038" s="106" t="s">
        <v>8819</v>
      </c>
      <c r="G2038" s="106" t="s">
        <v>8535</v>
      </c>
      <c r="H2038" s="106" t="s">
        <v>350</v>
      </c>
      <c r="I2038" s="106" t="s">
        <v>8820</v>
      </c>
      <c r="K2038" s="106" t="s">
        <v>85</v>
      </c>
      <c r="N2038" s="106" t="s">
        <v>84</v>
      </c>
      <c r="O2038" s="106" t="s">
        <v>39</v>
      </c>
      <c r="P2038" s="107">
        <v>45198</v>
      </c>
      <c r="Q2038" s="106" t="s">
        <v>35</v>
      </c>
      <c r="R2038" s="107">
        <v>43923</v>
      </c>
      <c r="S2038" s="106" t="s">
        <v>35</v>
      </c>
      <c r="T2038" s="107">
        <v>43923</v>
      </c>
      <c r="U2038" s="106" t="s">
        <v>84</v>
      </c>
      <c r="V2038" s="106" t="s">
        <v>35</v>
      </c>
      <c r="W2038" s="107">
        <v>45198</v>
      </c>
      <c r="X2038" s="106" t="s">
        <v>84</v>
      </c>
      <c r="Y2038" s="106" t="s">
        <v>42</v>
      </c>
      <c r="Z2038" s="107">
        <v>45199</v>
      </c>
      <c r="AA2038" s="106" t="s">
        <v>86</v>
      </c>
    </row>
    <row r="2039" spans="1:27" x14ac:dyDescent="0.25">
      <c r="A2039" s="106" t="s">
        <v>7869</v>
      </c>
      <c r="B2039" s="106" t="s">
        <v>350</v>
      </c>
      <c r="C2039" s="106" t="s">
        <v>8821</v>
      </c>
      <c r="D2039" s="106" t="s">
        <v>8822</v>
      </c>
      <c r="F2039" s="106" t="s">
        <v>8823</v>
      </c>
      <c r="G2039" s="106" t="s">
        <v>8591</v>
      </c>
      <c r="H2039" s="106" t="s">
        <v>350</v>
      </c>
      <c r="I2039" s="106" t="s">
        <v>8824</v>
      </c>
      <c r="J2039" s="106" t="s">
        <v>105</v>
      </c>
      <c r="K2039" s="106" t="s">
        <v>84</v>
      </c>
      <c r="M2039" s="107">
        <v>33116</v>
      </c>
      <c r="N2039" s="106" t="s">
        <v>84</v>
      </c>
      <c r="O2039" s="106" t="s">
        <v>37</v>
      </c>
      <c r="P2039" s="107">
        <v>39821</v>
      </c>
      <c r="Q2039" s="106" t="s">
        <v>35</v>
      </c>
      <c r="R2039" s="107">
        <v>39822</v>
      </c>
      <c r="S2039" s="106" t="s">
        <v>35</v>
      </c>
      <c r="T2039" s="107">
        <v>39822</v>
      </c>
      <c r="U2039" s="106" t="s">
        <v>84</v>
      </c>
      <c r="V2039" s="106" t="s">
        <v>35</v>
      </c>
      <c r="W2039" s="107">
        <v>41173</v>
      </c>
      <c r="X2039" s="106" t="s">
        <v>84</v>
      </c>
      <c r="Y2039" s="106" t="s">
        <v>36</v>
      </c>
      <c r="Z2039" s="107">
        <v>39822</v>
      </c>
      <c r="AA2039" s="106" t="s">
        <v>86</v>
      </c>
    </row>
    <row r="2040" spans="1:27" x14ac:dyDescent="0.25">
      <c r="A2040" s="106" t="s">
        <v>7869</v>
      </c>
      <c r="B2040" s="106" t="s">
        <v>350</v>
      </c>
      <c r="C2040" s="106" t="s">
        <v>8825</v>
      </c>
      <c r="D2040" s="106" t="s">
        <v>8826</v>
      </c>
      <c r="F2040" s="106" t="s">
        <v>8827</v>
      </c>
      <c r="G2040" s="106" t="s">
        <v>8535</v>
      </c>
      <c r="H2040" s="106" t="s">
        <v>350</v>
      </c>
      <c r="I2040" s="106" t="s">
        <v>8536</v>
      </c>
      <c r="K2040" s="106" t="s">
        <v>85</v>
      </c>
      <c r="N2040" s="106" t="s">
        <v>84</v>
      </c>
      <c r="O2040" s="106" t="s">
        <v>39</v>
      </c>
      <c r="P2040" s="107">
        <v>42768</v>
      </c>
      <c r="Q2040" s="106" t="s">
        <v>35</v>
      </c>
      <c r="R2040" s="107">
        <v>42768</v>
      </c>
      <c r="S2040" s="106" t="s">
        <v>35</v>
      </c>
      <c r="T2040" s="107">
        <v>42768</v>
      </c>
      <c r="U2040" s="106" t="s">
        <v>84</v>
      </c>
      <c r="V2040" s="106" t="s">
        <v>35</v>
      </c>
      <c r="W2040" s="107">
        <v>43263</v>
      </c>
      <c r="X2040" s="106" t="s">
        <v>84</v>
      </c>
      <c r="Y2040" s="106" t="s">
        <v>42</v>
      </c>
      <c r="Z2040" s="107">
        <v>43012</v>
      </c>
      <c r="AA2040" s="106" t="s">
        <v>86</v>
      </c>
    </row>
    <row r="2041" spans="1:27" x14ac:dyDescent="0.25">
      <c r="A2041" s="106" t="s">
        <v>7869</v>
      </c>
      <c r="B2041" s="106" t="s">
        <v>350</v>
      </c>
      <c r="C2041" s="106" t="s">
        <v>8828</v>
      </c>
      <c r="D2041" s="106" t="s">
        <v>8829</v>
      </c>
      <c r="F2041" s="106" t="s">
        <v>8830</v>
      </c>
      <c r="G2041" s="106" t="s">
        <v>8831</v>
      </c>
      <c r="H2041" s="106" t="s">
        <v>350</v>
      </c>
      <c r="I2041" s="106" t="s">
        <v>8832</v>
      </c>
      <c r="K2041" s="106" t="s">
        <v>84</v>
      </c>
      <c r="M2041" s="107">
        <v>36495</v>
      </c>
      <c r="N2041" s="106" t="s">
        <v>84</v>
      </c>
      <c r="O2041" s="106" t="s">
        <v>39</v>
      </c>
      <c r="P2041" s="107">
        <v>39679</v>
      </c>
      <c r="Q2041" s="106" t="s">
        <v>35</v>
      </c>
      <c r="R2041" s="107">
        <v>39604</v>
      </c>
      <c r="S2041" s="106" t="s">
        <v>35</v>
      </c>
      <c r="T2041" s="107">
        <v>39604</v>
      </c>
      <c r="U2041" s="106" t="s">
        <v>84</v>
      </c>
      <c r="V2041" s="106" t="s">
        <v>35</v>
      </c>
      <c r="W2041" s="107">
        <v>41177</v>
      </c>
      <c r="X2041" s="106" t="s">
        <v>84</v>
      </c>
      <c r="Y2041" s="106" t="s">
        <v>36</v>
      </c>
      <c r="Z2041" s="107">
        <v>39681</v>
      </c>
      <c r="AA2041" s="106" t="s">
        <v>86</v>
      </c>
    </row>
    <row r="2042" spans="1:27" x14ac:dyDescent="0.25">
      <c r="A2042" s="106" t="s">
        <v>7869</v>
      </c>
      <c r="B2042" s="106" t="s">
        <v>350</v>
      </c>
      <c r="C2042" s="106" t="s">
        <v>8833</v>
      </c>
      <c r="D2042" s="106" t="s">
        <v>8834</v>
      </c>
      <c r="F2042" s="106" t="s">
        <v>8835</v>
      </c>
      <c r="G2042" s="106" t="s">
        <v>8836</v>
      </c>
      <c r="H2042" s="106" t="s">
        <v>350</v>
      </c>
      <c r="I2042" s="106" t="s">
        <v>8837</v>
      </c>
      <c r="J2042" s="106" t="s">
        <v>105</v>
      </c>
      <c r="K2042" s="106" t="s">
        <v>85</v>
      </c>
      <c r="N2042" s="106" t="s">
        <v>85</v>
      </c>
      <c r="S2042" s="106" t="s">
        <v>35</v>
      </c>
      <c r="T2042" s="107">
        <v>42628</v>
      </c>
      <c r="U2042" s="106" t="s">
        <v>85</v>
      </c>
      <c r="X2042" s="106" t="s">
        <v>85</v>
      </c>
      <c r="AA2042" s="106" t="s">
        <v>86</v>
      </c>
    </row>
    <row r="2043" spans="1:27" x14ac:dyDescent="0.25">
      <c r="A2043" s="106" t="s">
        <v>7869</v>
      </c>
      <c r="B2043" s="106" t="s">
        <v>350</v>
      </c>
      <c r="C2043" s="106" t="s">
        <v>8838</v>
      </c>
      <c r="D2043" s="106" t="s">
        <v>8839</v>
      </c>
      <c r="F2043" s="106" t="s">
        <v>8840</v>
      </c>
      <c r="G2043" s="106" t="s">
        <v>1064</v>
      </c>
      <c r="H2043" s="106" t="s">
        <v>350</v>
      </c>
      <c r="I2043" s="106" t="s">
        <v>8841</v>
      </c>
      <c r="J2043" s="106" t="s">
        <v>105</v>
      </c>
      <c r="K2043" s="106" t="s">
        <v>84</v>
      </c>
      <c r="M2043" s="107">
        <v>36202</v>
      </c>
      <c r="N2043" s="106" t="s">
        <v>84</v>
      </c>
      <c r="O2043" s="106" t="s">
        <v>37</v>
      </c>
      <c r="P2043" s="107">
        <v>32415</v>
      </c>
      <c r="Q2043" s="106" t="s">
        <v>35</v>
      </c>
      <c r="R2043" s="107">
        <v>39720</v>
      </c>
      <c r="S2043" s="106" t="s">
        <v>35</v>
      </c>
      <c r="T2043" s="107">
        <v>42646</v>
      </c>
      <c r="U2043" s="106" t="s">
        <v>84</v>
      </c>
      <c r="V2043" s="106" t="s">
        <v>35</v>
      </c>
      <c r="W2043" s="107">
        <v>44372</v>
      </c>
      <c r="X2043" s="106" t="s">
        <v>84</v>
      </c>
      <c r="Y2043" s="106" t="s">
        <v>36</v>
      </c>
      <c r="Z2043" s="107">
        <v>44103</v>
      </c>
      <c r="AA2043" s="106" t="s">
        <v>86</v>
      </c>
    </row>
    <row r="2044" spans="1:27" x14ac:dyDescent="0.25">
      <c r="A2044" s="106" t="s">
        <v>7869</v>
      </c>
      <c r="B2044" s="106" t="s">
        <v>350</v>
      </c>
      <c r="C2044" s="106" t="s">
        <v>8842</v>
      </c>
      <c r="D2044" s="106" t="s">
        <v>8843</v>
      </c>
      <c r="F2044" s="106" t="s">
        <v>8844</v>
      </c>
      <c r="G2044" s="106" t="s">
        <v>8540</v>
      </c>
      <c r="H2044" s="106" t="s">
        <v>350</v>
      </c>
      <c r="I2044" s="106" t="s">
        <v>8583</v>
      </c>
      <c r="J2044" s="106" t="s">
        <v>105</v>
      </c>
      <c r="K2044" s="106" t="s">
        <v>85</v>
      </c>
      <c r="N2044" s="106" t="s">
        <v>84</v>
      </c>
      <c r="O2044" s="106" t="s">
        <v>39</v>
      </c>
      <c r="P2044" s="107">
        <v>44813</v>
      </c>
      <c r="U2044" s="106" t="s">
        <v>84</v>
      </c>
      <c r="V2044" s="106" t="s">
        <v>35</v>
      </c>
      <c r="W2044" s="107">
        <v>44813</v>
      </c>
      <c r="X2044" s="106" t="s">
        <v>85</v>
      </c>
      <c r="AA2044" s="106" t="s">
        <v>86</v>
      </c>
    </row>
    <row r="2045" spans="1:27" x14ac:dyDescent="0.25">
      <c r="A2045" s="106" t="s">
        <v>7869</v>
      </c>
      <c r="B2045" s="106" t="s">
        <v>350</v>
      </c>
      <c r="C2045" s="106" t="s">
        <v>8845</v>
      </c>
      <c r="D2045" s="106" t="s">
        <v>8846</v>
      </c>
      <c r="F2045" s="106" t="s">
        <v>8847</v>
      </c>
      <c r="G2045" s="106" t="s">
        <v>8577</v>
      </c>
      <c r="H2045" s="106" t="s">
        <v>350</v>
      </c>
      <c r="I2045" s="106" t="s">
        <v>8848</v>
      </c>
      <c r="J2045" s="106" t="s">
        <v>105</v>
      </c>
      <c r="K2045" s="106" t="s">
        <v>84</v>
      </c>
      <c r="M2045" s="107">
        <v>40637</v>
      </c>
      <c r="N2045" s="106" t="s">
        <v>84</v>
      </c>
      <c r="O2045" s="106" t="s">
        <v>39</v>
      </c>
      <c r="P2045" s="107">
        <v>40767</v>
      </c>
      <c r="Q2045" s="106" t="s">
        <v>35</v>
      </c>
      <c r="R2045" s="107">
        <v>40359</v>
      </c>
      <c r="S2045" s="106" t="s">
        <v>35</v>
      </c>
      <c r="T2045" s="107">
        <v>40359</v>
      </c>
      <c r="U2045" s="106" t="s">
        <v>84</v>
      </c>
      <c r="V2045" s="106" t="s">
        <v>35</v>
      </c>
      <c r="W2045" s="107">
        <v>43697</v>
      </c>
      <c r="X2045" s="106" t="s">
        <v>84</v>
      </c>
      <c r="Y2045" s="106" t="s">
        <v>42</v>
      </c>
      <c r="Z2045" s="107">
        <v>42944</v>
      </c>
      <c r="AA2045" s="106" t="s">
        <v>86</v>
      </c>
    </row>
    <row r="2046" spans="1:27" x14ac:dyDescent="0.25">
      <c r="A2046" s="106" t="s">
        <v>7869</v>
      </c>
      <c r="B2046" s="106" t="s">
        <v>350</v>
      </c>
      <c r="C2046" s="106" t="s">
        <v>8849</v>
      </c>
      <c r="D2046" s="106" t="s">
        <v>5900</v>
      </c>
      <c r="F2046" s="106" t="s">
        <v>8850</v>
      </c>
      <c r="G2046" s="106" t="s">
        <v>8851</v>
      </c>
      <c r="H2046" s="106" t="s">
        <v>350</v>
      </c>
      <c r="I2046" s="106" t="s">
        <v>8852</v>
      </c>
      <c r="K2046" s="106" t="s">
        <v>84</v>
      </c>
      <c r="M2046" s="107">
        <v>38595</v>
      </c>
      <c r="N2046" s="106" t="s">
        <v>84</v>
      </c>
      <c r="O2046" s="106" t="s">
        <v>39</v>
      </c>
      <c r="P2046" s="107">
        <v>39678</v>
      </c>
      <c r="Q2046" s="106" t="s">
        <v>35</v>
      </c>
      <c r="R2046" s="107">
        <v>39679</v>
      </c>
      <c r="S2046" s="106" t="s">
        <v>35</v>
      </c>
      <c r="T2046" s="107">
        <v>39679</v>
      </c>
      <c r="U2046" s="106" t="s">
        <v>84</v>
      </c>
      <c r="V2046" s="106" t="s">
        <v>35</v>
      </c>
      <c r="W2046" s="107">
        <v>41177</v>
      </c>
      <c r="X2046" s="106" t="s">
        <v>84</v>
      </c>
      <c r="Y2046" s="106" t="s">
        <v>36</v>
      </c>
      <c r="Z2046" s="107">
        <v>43822</v>
      </c>
      <c r="AA2046" s="106" t="s">
        <v>86</v>
      </c>
    </row>
    <row r="2047" spans="1:27" x14ac:dyDescent="0.25">
      <c r="A2047" s="106" t="s">
        <v>7869</v>
      </c>
      <c r="B2047" s="106" t="s">
        <v>350</v>
      </c>
      <c r="C2047" s="106" t="s">
        <v>8853</v>
      </c>
      <c r="D2047" s="106" t="s">
        <v>8854</v>
      </c>
      <c r="F2047" s="106" t="s">
        <v>8855</v>
      </c>
      <c r="G2047" s="106" t="s">
        <v>8856</v>
      </c>
      <c r="H2047" s="106" t="s">
        <v>350</v>
      </c>
      <c r="I2047" s="106" t="s">
        <v>8857</v>
      </c>
      <c r="J2047" s="106" t="s">
        <v>116</v>
      </c>
      <c r="K2047" s="106" t="s">
        <v>84</v>
      </c>
      <c r="M2047" s="107">
        <v>39486</v>
      </c>
      <c r="N2047" s="106" t="s">
        <v>84</v>
      </c>
      <c r="O2047" s="106" t="s">
        <v>37</v>
      </c>
      <c r="P2047" s="107">
        <v>39720</v>
      </c>
      <c r="Q2047" s="106" t="s">
        <v>35</v>
      </c>
      <c r="R2047" s="107">
        <v>39720</v>
      </c>
      <c r="S2047" s="106" t="s">
        <v>35</v>
      </c>
      <c r="T2047" s="107">
        <v>39720</v>
      </c>
      <c r="U2047" s="106" t="s">
        <v>84</v>
      </c>
      <c r="V2047" s="106" t="s">
        <v>35</v>
      </c>
      <c r="W2047" s="107">
        <v>41177</v>
      </c>
      <c r="X2047" s="106" t="s">
        <v>84</v>
      </c>
      <c r="Y2047" s="106" t="s">
        <v>36</v>
      </c>
      <c r="Z2047" s="107">
        <v>44103</v>
      </c>
      <c r="AA2047" s="106" t="s">
        <v>86</v>
      </c>
    </row>
    <row r="2048" spans="1:27" x14ac:dyDescent="0.25">
      <c r="A2048" s="106" t="s">
        <v>7869</v>
      </c>
      <c r="B2048" s="106" t="s">
        <v>350</v>
      </c>
      <c r="C2048" s="106" t="s">
        <v>8858</v>
      </c>
      <c r="D2048" s="106" t="s">
        <v>8859</v>
      </c>
      <c r="F2048" s="106" t="s">
        <v>8860</v>
      </c>
      <c r="G2048" s="106" t="s">
        <v>8760</v>
      </c>
      <c r="H2048" s="106" t="s">
        <v>350</v>
      </c>
      <c r="I2048" s="106" t="s">
        <v>8861</v>
      </c>
      <c r="K2048" s="106" t="s">
        <v>84</v>
      </c>
      <c r="M2048" s="107">
        <v>41870</v>
      </c>
      <c r="N2048" s="106" t="s">
        <v>84</v>
      </c>
      <c r="O2048" s="106" t="s">
        <v>37</v>
      </c>
      <c r="P2048" s="107">
        <v>41870</v>
      </c>
      <c r="Q2048" s="106" t="s">
        <v>35</v>
      </c>
      <c r="R2048" s="107">
        <v>38471</v>
      </c>
      <c r="S2048" s="106" t="s">
        <v>35</v>
      </c>
      <c r="T2048" s="107">
        <v>38471</v>
      </c>
      <c r="U2048" s="106" t="s">
        <v>84</v>
      </c>
      <c r="V2048" s="106" t="s">
        <v>35</v>
      </c>
      <c r="W2048" s="107">
        <v>41915</v>
      </c>
      <c r="X2048" s="106" t="s">
        <v>84</v>
      </c>
      <c r="Y2048" s="106" t="s">
        <v>36</v>
      </c>
      <c r="Z2048" s="107">
        <v>41870</v>
      </c>
      <c r="AA2048" s="106" t="s">
        <v>86</v>
      </c>
    </row>
    <row r="2049" spans="1:27" x14ac:dyDescent="0.25">
      <c r="A2049" s="106" t="s">
        <v>7869</v>
      </c>
      <c r="B2049" s="106" t="s">
        <v>350</v>
      </c>
      <c r="C2049" s="106" t="s">
        <v>8862</v>
      </c>
      <c r="D2049" s="106" t="s">
        <v>8863</v>
      </c>
      <c r="F2049" s="106" t="s">
        <v>8864</v>
      </c>
      <c r="G2049" s="106" t="s">
        <v>8865</v>
      </c>
      <c r="H2049" s="106" t="s">
        <v>350</v>
      </c>
      <c r="I2049" s="106" t="s">
        <v>8866</v>
      </c>
      <c r="J2049" s="106" t="s">
        <v>83</v>
      </c>
      <c r="K2049" s="106" t="s">
        <v>85</v>
      </c>
      <c r="N2049" s="106" t="s">
        <v>85</v>
      </c>
      <c r="Q2049" s="106" t="s">
        <v>35</v>
      </c>
      <c r="R2049" s="107">
        <v>37890</v>
      </c>
      <c r="S2049" s="106" t="s">
        <v>35</v>
      </c>
      <c r="T2049" s="107">
        <v>40892</v>
      </c>
      <c r="U2049" s="106" t="s">
        <v>85</v>
      </c>
      <c r="X2049" s="106" t="s">
        <v>85</v>
      </c>
      <c r="AA2049" s="106" t="s">
        <v>86</v>
      </c>
    </row>
    <row r="2050" spans="1:27" x14ac:dyDescent="0.25">
      <c r="A2050" s="106" t="s">
        <v>7869</v>
      </c>
      <c r="B2050" s="106" t="s">
        <v>350</v>
      </c>
      <c r="C2050" s="106" t="s">
        <v>8867</v>
      </c>
      <c r="D2050" s="106" t="s">
        <v>8868</v>
      </c>
      <c r="F2050" s="106" t="s">
        <v>8869</v>
      </c>
      <c r="G2050" s="106" t="s">
        <v>8870</v>
      </c>
      <c r="H2050" s="106" t="s">
        <v>350</v>
      </c>
      <c r="I2050" s="106" t="s">
        <v>8871</v>
      </c>
      <c r="J2050" s="106" t="s">
        <v>83</v>
      </c>
      <c r="K2050" s="106" t="s">
        <v>84</v>
      </c>
      <c r="M2050" s="107">
        <v>39279</v>
      </c>
      <c r="N2050" s="106" t="s">
        <v>84</v>
      </c>
      <c r="O2050" s="106" t="s">
        <v>39</v>
      </c>
      <c r="P2050" s="107">
        <v>40763</v>
      </c>
      <c r="Q2050" s="106" t="s">
        <v>35</v>
      </c>
      <c r="R2050" s="107">
        <v>38947</v>
      </c>
      <c r="S2050" s="106" t="s">
        <v>35</v>
      </c>
      <c r="T2050" s="107">
        <v>38947</v>
      </c>
      <c r="U2050" s="106" t="s">
        <v>84</v>
      </c>
      <c r="V2050" s="106" t="s">
        <v>35</v>
      </c>
      <c r="W2050" s="107">
        <v>41177</v>
      </c>
      <c r="X2050" s="106" t="s">
        <v>84</v>
      </c>
      <c r="Y2050" s="106" t="s">
        <v>42</v>
      </c>
      <c r="Z2050" s="107">
        <v>41162</v>
      </c>
      <c r="AA2050" s="106" t="s">
        <v>86</v>
      </c>
    </row>
    <row r="2051" spans="1:27" x14ac:dyDescent="0.25">
      <c r="A2051" s="106" t="s">
        <v>7869</v>
      </c>
      <c r="B2051" s="106" t="s">
        <v>350</v>
      </c>
      <c r="C2051" s="106" t="s">
        <v>8872</v>
      </c>
      <c r="D2051" s="106" t="s">
        <v>8873</v>
      </c>
      <c r="F2051" s="106" t="s">
        <v>8874</v>
      </c>
      <c r="G2051" s="106" t="s">
        <v>8875</v>
      </c>
      <c r="H2051" s="106" t="s">
        <v>350</v>
      </c>
      <c r="I2051" s="106" t="s">
        <v>8876</v>
      </c>
      <c r="J2051" s="106" t="s">
        <v>83</v>
      </c>
      <c r="K2051" s="106" t="s">
        <v>84</v>
      </c>
      <c r="M2051" s="107">
        <v>38917</v>
      </c>
      <c r="N2051" s="106" t="s">
        <v>84</v>
      </c>
      <c r="O2051" s="106" t="s">
        <v>39</v>
      </c>
      <c r="P2051" s="107">
        <v>39906</v>
      </c>
      <c r="Q2051" s="106" t="s">
        <v>35</v>
      </c>
      <c r="R2051" s="107">
        <v>38625</v>
      </c>
      <c r="S2051" s="106" t="s">
        <v>35</v>
      </c>
      <c r="T2051" s="107">
        <v>38225</v>
      </c>
      <c r="U2051" s="106" t="s">
        <v>84</v>
      </c>
      <c r="V2051" s="106" t="s">
        <v>35</v>
      </c>
      <c r="W2051" s="107">
        <v>41173</v>
      </c>
      <c r="X2051" s="106" t="s">
        <v>84</v>
      </c>
      <c r="Y2051" s="106" t="s">
        <v>42</v>
      </c>
      <c r="Z2051" s="107">
        <v>41141</v>
      </c>
      <c r="AA2051" s="106" t="s">
        <v>86</v>
      </c>
    </row>
    <row r="2052" spans="1:27" x14ac:dyDescent="0.25">
      <c r="A2052" s="106" t="s">
        <v>7869</v>
      </c>
      <c r="B2052" s="106" t="s">
        <v>350</v>
      </c>
      <c r="C2052" s="106" t="s">
        <v>8877</v>
      </c>
      <c r="D2052" s="106" t="s">
        <v>8878</v>
      </c>
      <c r="F2052" s="106" t="s">
        <v>8879</v>
      </c>
      <c r="G2052" s="106" t="s">
        <v>8535</v>
      </c>
      <c r="H2052" s="106" t="s">
        <v>350</v>
      </c>
      <c r="I2052" s="106" t="s">
        <v>8536</v>
      </c>
      <c r="J2052" s="106" t="s">
        <v>83</v>
      </c>
      <c r="K2052" s="106" t="s">
        <v>85</v>
      </c>
      <c r="N2052" s="106" t="s">
        <v>85</v>
      </c>
      <c r="Q2052" s="106" t="s">
        <v>47</v>
      </c>
      <c r="R2052" s="107">
        <v>44515</v>
      </c>
      <c r="S2052" s="106" t="s">
        <v>47</v>
      </c>
      <c r="T2052" s="107">
        <v>44515</v>
      </c>
      <c r="U2052" s="106" t="s">
        <v>85</v>
      </c>
      <c r="X2052" s="106" t="s">
        <v>85</v>
      </c>
      <c r="AA2052" s="106" t="s">
        <v>86</v>
      </c>
    </row>
    <row r="2053" spans="1:27" x14ac:dyDescent="0.25">
      <c r="A2053" s="106" t="s">
        <v>7869</v>
      </c>
      <c r="B2053" s="106" t="s">
        <v>350</v>
      </c>
      <c r="C2053" s="106" t="s">
        <v>8880</v>
      </c>
      <c r="D2053" s="106" t="s">
        <v>8881</v>
      </c>
      <c r="F2053" s="106" t="s">
        <v>8882</v>
      </c>
      <c r="G2053" s="106" t="s">
        <v>8755</v>
      </c>
      <c r="H2053" s="106" t="s">
        <v>350</v>
      </c>
      <c r="I2053" s="106" t="s">
        <v>8883</v>
      </c>
      <c r="K2053" s="106" t="s">
        <v>85</v>
      </c>
      <c r="N2053" s="106" t="s">
        <v>85</v>
      </c>
      <c r="U2053" s="106" t="s">
        <v>85</v>
      </c>
      <c r="X2053" s="106" t="s">
        <v>85</v>
      </c>
      <c r="AA2053" s="106" t="s">
        <v>86</v>
      </c>
    </row>
    <row r="2054" spans="1:27" x14ac:dyDescent="0.25">
      <c r="A2054" s="106" t="s">
        <v>7869</v>
      </c>
      <c r="B2054" s="106" t="s">
        <v>350</v>
      </c>
      <c r="C2054" s="106" t="s">
        <v>8884</v>
      </c>
      <c r="D2054" s="106" t="s">
        <v>8885</v>
      </c>
      <c r="F2054" s="106" t="s">
        <v>8886</v>
      </c>
      <c r="G2054" s="106" t="s">
        <v>8755</v>
      </c>
      <c r="H2054" s="106" t="s">
        <v>350</v>
      </c>
      <c r="I2054" s="106" t="s">
        <v>8756</v>
      </c>
      <c r="J2054" s="106" t="s">
        <v>116</v>
      </c>
      <c r="K2054" s="106" t="s">
        <v>85</v>
      </c>
      <c r="N2054" s="106" t="s">
        <v>85</v>
      </c>
      <c r="U2054" s="106" t="s">
        <v>85</v>
      </c>
      <c r="X2054" s="106" t="s">
        <v>85</v>
      </c>
      <c r="AA2054" s="106" t="s">
        <v>86</v>
      </c>
    </row>
    <row r="2055" spans="1:27" x14ac:dyDescent="0.25">
      <c r="A2055" s="106" t="s">
        <v>7869</v>
      </c>
      <c r="B2055" s="106" t="s">
        <v>350</v>
      </c>
      <c r="C2055" s="106" t="s">
        <v>8887</v>
      </c>
      <c r="D2055" s="106" t="s">
        <v>8888</v>
      </c>
      <c r="F2055" s="106" t="s">
        <v>8889</v>
      </c>
      <c r="G2055" s="106" t="s">
        <v>2896</v>
      </c>
      <c r="H2055" s="106" t="s">
        <v>350</v>
      </c>
      <c r="I2055" s="106" t="s">
        <v>8890</v>
      </c>
      <c r="J2055" s="106" t="s">
        <v>83</v>
      </c>
      <c r="K2055" s="106" t="s">
        <v>85</v>
      </c>
      <c r="N2055" s="106" t="s">
        <v>85</v>
      </c>
      <c r="Q2055" s="106" t="s">
        <v>35</v>
      </c>
      <c r="R2055" s="107">
        <v>39232</v>
      </c>
      <c r="S2055" s="106" t="s">
        <v>35</v>
      </c>
      <c r="T2055" s="107">
        <v>39232</v>
      </c>
      <c r="U2055" s="106" t="s">
        <v>85</v>
      </c>
      <c r="X2055" s="106" t="s">
        <v>85</v>
      </c>
      <c r="AA2055" s="106" t="s">
        <v>86</v>
      </c>
    </row>
    <row r="2056" spans="1:27" x14ac:dyDescent="0.25">
      <c r="A2056" s="106" t="s">
        <v>7869</v>
      </c>
      <c r="B2056" s="106" t="s">
        <v>350</v>
      </c>
      <c r="C2056" s="106" t="s">
        <v>8891</v>
      </c>
      <c r="D2056" s="106" t="s">
        <v>8892</v>
      </c>
      <c r="E2056" s="106" t="s">
        <v>641</v>
      </c>
      <c r="F2056" s="106" t="s">
        <v>8893</v>
      </c>
      <c r="G2056" s="106" t="s">
        <v>1217</v>
      </c>
      <c r="H2056" s="106" t="s">
        <v>350</v>
      </c>
      <c r="I2056" s="106" t="s">
        <v>8894</v>
      </c>
      <c r="J2056" s="106" t="s">
        <v>105</v>
      </c>
      <c r="K2056" s="106" t="s">
        <v>85</v>
      </c>
      <c r="N2056" s="106" t="s">
        <v>84</v>
      </c>
      <c r="O2056" s="106" t="s">
        <v>39</v>
      </c>
      <c r="P2056" s="107">
        <v>41164</v>
      </c>
      <c r="Q2056" s="106" t="s">
        <v>35</v>
      </c>
      <c r="R2056" s="107">
        <v>37866</v>
      </c>
      <c r="S2056" s="106" t="s">
        <v>35</v>
      </c>
      <c r="T2056" s="107">
        <v>37866</v>
      </c>
      <c r="U2056" s="106" t="s">
        <v>84</v>
      </c>
      <c r="V2056" s="106" t="s">
        <v>35</v>
      </c>
      <c r="W2056" s="107">
        <v>41942</v>
      </c>
      <c r="X2056" s="106" t="s">
        <v>84</v>
      </c>
      <c r="Y2056" s="106" t="s">
        <v>42</v>
      </c>
      <c r="Z2056" s="107">
        <v>43648</v>
      </c>
      <c r="AA2056" s="106" t="s">
        <v>86</v>
      </c>
    </row>
    <row r="2057" spans="1:27" x14ac:dyDescent="0.25">
      <c r="A2057" s="106" t="s">
        <v>7869</v>
      </c>
      <c r="B2057" s="106" t="s">
        <v>350</v>
      </c>
      <c r="C2057" s="106" t="s">
        <v>8895</v>
      </c>
      <c r="D2057" s="106" t="s">
        <v>8896</v>
      </c>
      <c r="F2057" s="106" t="s">
        <v>8897</v>
      </c>
      <c r="G2057" s="106" t="s">
        <v>8898</v>
      </c>
      <c r="H2057" s="106" t="s">
        <v>350</v>
      </c>
      <c r="I2057" s="106" t="s">
        <v>8899</v>
      </c>
      <c r="J2057" s="106" t="s">
        <v>83</v>
      </c>
      <c r="K2057" s="106" t="s">
        <v>85</v>
      </c>
      <c r="N2057" s="106" t="s">
        <v>84</v>
      </c>
      <c r="O2057" s="106" t="s">
        <v>39</v>
      </c>
      <c r="P2057" s="107">
        <v>41388</v>
      </c>
      <c r="Q2057" s="106" t="s">
        <v>35</v>
      </c>
      <c r="R2057" s="107">
        <v>36665</v>
      </c>
      <c r="S2057" s="106" t="s">
        <v>35</v>
      </c>
      <c r="T2057" s="107">
        <v>38614</v>
      </c>
      <c r="U2057" s="106" t="s">
        <v>84</v>
      </c>
      <c r="V2057" s="106" t="s">
        <v>35</v>
      </c>
      <c r="W2057" s="107">
        <v>44071</v>
      </c>
      <c r="X2057" s="106" t="s">
        <v>85</v>
      </c>
      <c r="AA2057" s="106" t="s">
        <v>86</v>
      </c>
    </row>
    <row r="2058" spans="1:27" x14ac:dyDescent="0.25">
      <c r="A2058" s="106" t="s">
        <v>7869</v>
      </c>
      <c r="B2058" s="106" t="s">
        <v>350</v>
      </c>
      <c r="C2058" s="106" t="s">
        <v>8900</v>
      </c>
      <c r="D2058" s="106" t="s">
        <v>8901</v>
      </c>
      <c r="F2058" s="106" t="s">
        <v>8902</v>
      </c>
      <c r="G2058" s="106" t="s">
        <v>8903</v>
      </c>
      <c r="H2058" s="106" t="s">
        <v>350</v>
      </c>
      <c r="I2058" s="106" t="s">
        <v>8904</v>
      </c>
      <c r="J2058" s="106" t="s">
        <v>83</v>
      </c>
      <c r="K2058" s="106" t="s">
        <v>84</v>
      </c>
      <c r="M2058" s="107">
        <v>44392</v>
      </c>
      <c r="N2058" s="106" t="s">
        <v>85</v>
      </c>
      <c r="Q2058" s="106" t="s">
        <v>35</v>
      </c>
      <c r="R2058" s="107">
        <v>39048</v>
      </c>
      <c r="S2058" s="106" t="s">
        <v>35</v>
      </c>
      <c r="T2058" s="107">
        <v>42284</v>
      </c>
      <c r="U2058" s="106" t="s">
        <v>85</v>
      </c>
      <c r="X2058" s="106" t="s">
        <v>85</v>
      </c>
      <c r="AA2058" s="106" t="s">
        <v>86</v>
      </c>
    </row>
    <row r="2059" spans="1:27" x14ac:dyDescent="0.25">
      <c r="A2059" s="106" t="s">
        <v>7869</v>
      </c>
      <c r="B2059" s="106" t="s">
        <v>350</v>
      </c>
      <c r="C2059" s="106" t="s">
        <v>8905</v>
      </c>
      <c r="D2059" s="106" t="s">
        <v>8906</v>
      </c>
      <c r="F2059" s="106" t="s">
        <v>8907</v>
      </c>
      <c r="G2059" s="106" t="s">
        <v>8908</v>
      </c>
      <c r="H2059" s="106" t="s">
        <v>350</v>
      </c>
      <c r="I2059" s="106" t="s">
        <v>8909</v>
      </c>
      <c r="J2059" s="106" t="s">
        <v>105</v>
      </c>
      <c r="K2059" s="106" t="s">
        <v>84</v>
      </c>
      <c r="M2059" s="107">
        <v>38856</v>
      </c>
      <c r="N2059" s="106" t="s">
        <v>84</v>
      </c>
      <c r="O2059" s="106" t="s">
        <v>37</v>
      </c>
      <c r="P2059" s="107">
        <v>38856</v>
      </c>
      <c r="Q2059" s="106" t="s">
        <v>35</v>
      </c>
      <c r="R2059" s="107">
        <v>37663</v>
      </c>
      <c r="S2059" s="106" t="s">
        <v>35</v>
      </c>
      <c r="T2059" s="107">
        <v>36427</v>
      </c>
      <c r="U2059" s="106" t="s">
        <v>84</v>
      </c>
      <c r="V2059" s="106" t="s">
        <v>35</v>
      </c>
      <c r="W2059" s="107">
        <v>41173</v>
      </c>
      <c r="X2059" s="106" t="s">
        <v>84</v>
      </c>
      <c r="Y2059" s="106" t="s">
        <v>42</v>
      </c>
      <c r="Z2059" s="107">
        <v>43705</v>
      </c>
      <c r="AA2059" s="106" t="s">
        <v>86</v>
      </c>
    </row>
    <row r="2060" spans="1:27" x14ac:dyDescent="0.25">
      <c r="A2060" s="106" t="s">
        <v>7869</v>
      </c>
      <c r="B2060" s="106" t="s">
        <v>350</v>
      </c>
      <c r="C2060" s="106" t="s">
        <v>8910</v>
      </c>
      <c r="D2060" s="106" t="s">
        <v>8911</v>
      </c>
      <c r="F2060" s="106" t="s">
        <v>8912</v>
      </c>
      <c r="G2060" s="106" t="s">
        <v>5616</v>
      </c>
      <c r="H2060" s="106" t="s">
        <v>350</v>
      </c>
      <c r="I2060" s="106" t="s">
        <v>8913</v>
      </c>
      <c r="J2060" s="106" t="s">
        <v>116</v>
      </c>
      <c r="K2060" s="106" t="s">
        <v>84</v>
      </c>
      <c r="M2060" s="107">
        <v>36312</v>
      </c>
      <c r="N2060" s="106" t="s">
        <v>84</v>
      </c>
      <c r="O2060" s="106" t="s">
        <v>37</v>
      </c>
      <c r="P2060" s="107">
        <v>36312</v>
      </c>
      <c r="Q2060" s="106" t="s">
        <v>35</v>
      </c>
      <c r="R2060" s="107">
        <v>36312</v>
      </c>
      <c r="S2060" s="106" t="s">
        <v>35</v>
      </c>
      <c r="T2060" s="107">
        <v>36312</v>
      </c>
      <c r="U2060" s="106" t="s">
        <v>84</v>
      </c>
      <c r="V2060" s="106" t="s">
        <v>35</v>
      </c>
      <c r="W2060" s="107">
        <v>36312</v>
      </c>
      <c r="X2060" s="106" t="s">
        <v>84</v>
      </c>
      <c r="Y2060" s="106" t="s">
        <v>36</v>
      </c>
      <c r="Z2060" s="107">
        <v>36312</v>
      </c>
      <c r="AA2060" s="106" t="s">
        <v>86</v>
      </c>
    </row>
    <row r="2061" spans="1:27" x14ac:dyDescent="0.25">
      <c r="A2061" s="106" t="s">
        <v>7869</v>
      </c>
      <c r="B2061" s="106" t="s">
        <v>350</v>
      </c>
      <c r="C2061" s="106" t="s">
        <v>8914</v>
      </c>
      <c r="D2061" s="106" t="s">
        <v>8915</v>
      </c>
      <c r="F2061" s="106" t="s">
        <v>8916</v>
      </c>
      <c r="G2061" s="106" t="s">
        <v>8535</v>
      </c>
      <c r="H2061" s="106" t="s">
        <v>350</v>
      </c>
      <c r="I2061" s="106" t="s">
        <v>8917</v>
      </c>
      <c r="J2061" s="106" t="s">
        <v>116</v>
      </c>
      <c r="K2061" s="106" t="s">
        <v>84</v>
      </c>
      <c r="M2061" s="107">
        <v>38394</v>
      </c>
      <c r="N2061" s="106" t="s">
        <v>84</v>
      </c>
      <c r="O2061" s="106" t="s">
        <v>39</v>
      </c>
      <c r="P2061" s="107">
        <v>40045</v>
      </c>
      <c r="Q2061" s="106" t="s">
        <v>35</v>
      </c>
      <c r="R2061" s="107">
        <v>39653</v>
      </c>
      <c r="S2061" s="106" t="s">
        <v>35</v>
      </c>
      <c r="T2061" s="107">
        <v>39650</v>
      </c>
      <c r="U2061" s="106" t="s">
        <v>84</v>
      </c>
      <c r="V2061" s="106" t="s">
        <v>35</v>
      </c>
      <c r="W2061" s="107">
        <v>38597</v>
      </c>
      <c r="X2061" s="106" t="s">
        <v>84</v>
      </c>
      <c r="Y2061" s="106" t="s">
        <v>42</v>
      </c>
      <c r="Z2061" s="107">
        <v>39653</v>
      </c>
      <c r="AA2061" s="106" t="s">
        <v>86</v>
      </c>
    </row>
    <row r="2062" spans="1:27" x14ac:dyDescent="0.25">
      <c r="A2062" s="106" t="s">
        <v>7869</v>
      </c>
      <c r="B2062" s="106" t="s">
        <v>350</v>
      </c>
      <c r="C2062" s="106" t="s">
        <v>8918</v>
      </c>
      <c r="D2062" s="106" t="s">
        <v>8919</v>
      </c>
      <c r="F2062" s="106" t="s">
        <v>8920</v>
      </c>
      <c r="G2062" s="106" t="s">
        <v>8921</v>
      </c>
      <c r="H2062" s="106" t="s">
        <v>350</v>
      </c>
      <c r="I2062" s="106" t="s">
        <v>8922</v>
      </c>
      <c r="K2062" s="106" t="s">
        <v>84</v>
      </c>
      <c r="M2062" s="107">
        <v>39541</v>
      </c>
      <c r="N2062" s="106" t="s">
        <v>84</v>
      </c>
      <c r="O2062" s="106" t="s">
        <v>39</v>
      </c>
      <c r="P2062" s="107">
        <v>41407</v>
      </c>
      <c r="Q2062" s="106" t="s">
        <v>35</v>
      </c>
      <c r="R2062" s="107">
        <v>43600</v>
      </c>
      <c r="S2062" s="106" t="s">
        <v>35</v>
      </c>
      <c r="T2062" s="107">
        <v>43600</v>
      </c>
      <c r="U2062" s="106" t="s">
        <v>85</v>
      </c>
      <c r="X2062" s="106" t="s">
        <v>85</v>
      </c>
      <c r="AA2062" s="106" t="s">
        <v>86</v>
      </c>
    </row>
    <row r="2063" spans="1:27" x14ac:dyDescent="0.25">
      <c r="A2063" s="106" t="s">
        <v>7869</v>
      </c>
      <c r="B2063" s="106" t="s">
        <v>350</v>
      </c>
      <c r="C2063" s="106" t="s">
        <v>8923</v>
      </c>
      <c r="D2063" s="106" t="s">
        <v>8924</v>
      </c>
      <c r="F2063" s="106" t="s">
        <v>8925</v>
      </c>
      <c r="G2063" s="106" t="s">
        <v>8535</v>
      </c>
      <c r="H2063" s="106" t="s">
        <v>350</v>
      </c>
      <c r="I2063" s="106" t="s">
        <v>8926</v>
      </c>
      <c r="J2063" s="106" t="s">
        <v>105</v>
      </c>
      <c r="K2063" s="106" t="s">
        <v>84</v>
      </c>
      <c r="M2063" s="107">
        <v>43185</v>
      </c>
      <c r="N2063" s="106" t="s">
        <v>84</v>
      </c>
      <c r="O2063" s="106" t="s">
        <v>37</v>
      </c>
      <c r="P2063" s="107">
        <v>43185</v>
      </c>
      <c r="Q2063" s="106" t="s">
        <v>35</v>
      </c>
      <c r="R2063" s="107">
        <v>41429</v>
      </c>
      <c r="S2063" s="106" t="s">
        <v>35</v>
      </c>
      <c r="T2063" s="107">
        <v>41429</v>
      </c>
      <c r="U2063" s="106" t="s">
        <v>84</v>
      </c>
      <c r="V2063" s="106" t="s">
        <v>35</v>
      </c>
      <c r="W2063" s="107">
        <v>43187</v>
      </c>
      <c r="X2063" s="106" t="s">
        <v>84</v>
      </c>
      <c r="Y2063" s="106" t="s">
        <v>42</v>
      </c>
      <c r="Z2063" s="107">
        <v>43185</v>
      </c>
      <c r="AA2063" s="106" t="s">
        <v>86</v>
      </c>
    </row>
    <row r="2064" spans="1:27" x14ac:dyDescent="0.25">
      <c r="A2064" s="106" t="s">
        <v>7869</v>
      </c>
      <c r="B2064" s="106" t="s">
        <v>350</v>
      </c>
      <c r="C2064" s="106" t="s">
        <v>8927</v>
      </c>
      <c r="D2064" s="106" t="s">
        <v>8928</v>
      </c>
      <c r="F2064" s="106" t="s">
        <v>8929</v>
      </c>
      <c r="G2064" s="106" t="s">
        <v>8930</v>
      </c>
      <c r="H2064" s="106" t="s">
        <v>350</v>
      </c>
      <c r="I2064" s="106" t="s">
        <v>8931</v>
      </c>
      <c r="J2064" s="106" t="s">
        <v>105</v>
      </c>
      <c r="K2064" s="106" t="s">
        <v>85</v>
      </c>
      <c r="N2064" s="106" t="s">
        <v>84</v>
      </c>
      <c r="O2064" s="106" t="s">
        <v>39</v>
      </c>
      <c r="P2064" s="107">
        <v>43363</v>
      </c>
      <c r="Q2064" s="106" t="s">
        <v>35</v>
      </c>
      <c r="R2064" s="107">
        <v>43396</v>
      </c>
      <c r="S2064" s="106" t="s">
        <v>35</v>
      </c>
      <c r="T2064" s="107">
        <v>43403</v>
      </c>
      <c r="U2064" s="106" t="s">
        <v>84</v>
      </c>
      <c r="V2064" s="106" t="s">
        <v>35</v>
      </c>
      <c r="W2064" s="107">
        <v>44914</v>
      </c>
      <c r="X2064" s="106" t="s">
        <v>85</v>
      </c>
      <c r="AA2064" s="106" t="s">
        <v>86</v>
      </c>
    </row>
    <row r="2065" spans="1:27" x14ac:dyDescent="0.25">
      <c r="A2065" s="106" t="s">
        <v>7869</v>
      </c>
      <c r="B2065" s="106" t="s">
        <v>350</v>
      </c>
      <c r="C2065" s="106" t="s">
        <v>8932</v>
      </c>
      <c r="D2065" s="106" t="s">
        <v>8933</v>
      </c>
      <c r="F2065" s="106" t="s">
        <v>8934</v>
      </c>
      <c r="G2065" s="106" t="s">
        <v>8935</v>
      </c>
      <c r="H2065" s="106" t="s">
        <v>350</v>
      </c>
      <c r="I2065" s="106" t="s">
        <v>8936</v>
      </c>
      <c r="J2065" s="106" t="s">
        <v>83</v>
      </c>
      <c r="K2065" s="106" t="s">
        <v>84</v>
      </c>
      <c r="M2065" s="107">
        <v>36708</v>
      </c>
      <c r="N2065" s="106" t="s">
        <v>84</v>
      </c>
      <c r="O2065" s="106" t="s">
        <v>39</v>
      </c>
      <c r="P2065" s="107">
        <v>40036</v>
      </c>
      <c r="Q2065" s="106" t="s">
        <v>35</v>
      </c>
      <c r="R2065" s="107">
        <v>36353</v>
      </c>
      <c r="S2065" s="106" t="s">
        <v>35</v>
      </c>
      <c r="T2065" s="107">
        <v>36353</v>
      </c>
      <c r="U2065" s="106" t="s">
        <v>84</v>
      </c>
      <c r="V2065" s="106" t="s">
        <v>35</v>
      </c>
      <c r="W2065" s="107">
        <v>36259</v>
      </c>
      <c r="X2065" s="106" t="s">
        <v>84</v>
      </c>
      <c r="Y2065" s="106" t="s">
        <v>36</v>
      </c>
      <c r="Z2065" s="107">
        <v>36259</v>
      </c>
      <c r="AA2065" s="106" t="s">
        <v>86</v>
      </c>
    </row>
    <row r="2066" spans="1:27" x14ac:dyDescent="0.25">
      <c r="A2066" s="106" t="s">
        <v>7869</v>
      </c>
      <c r="B2066" s="106" t="s">
        <v>350</v>
      </c>
      <c r="C2066" s="106" t="s">
        <v>8937</v>
      </c>
      <c r="D2066" s="106" t="s">
        <v>8938</v>
      </c>
      <c r="F2066" s="106" t="s">
        <v>8939</v>
      </c>
      <c r="G2066" s="106" t="s">
        <v>8535</v>
      </c>
      <c r="H2066" s="106" t="s">
        <v>350</v>
      </c>
      <c r="I2066" s="106" t="s">
        <v>8940</v>
      </c>
      <c r="J2066" s="106" t="s">
        <v>105</v>
      </c>
      <c r="K2066" s="106" t="s">
        <v>85</v>
      </c>
      <c r="N2066" s="106" t="s">
        <v>84</v>
      </c>
      <c r="O2066" s="106" t="s">
        <v>39</v>
      </c>
      <c r="P2066" s="107">
        <v>43369</v>
      </c>
      <c r="Q2066" s="106" t="s">
        <v>35</v>
      </c>
      <c r="R2066" s="107">
        <v>42170</v>
      </c>
      <c r="S2066" s="106" t="s">
        <v>35</v>
      </c>
      <c r="T2066" s="107">
        <v>43369</v>
      </c>
      <c r="U2066" s="106" t="s">
        <v>85</v>
      </c>
      <c r="X2066" s="106" t="s">
        <v>85</v>
      </c>
      <c r="AA2066" s="106" t="s">
        <v>86</v>
      </c>
    </row>
    <row r="2067" spans="1:27" x14ac:dyDescent="0.25">
      <c r="A2067" s="106" t="s">
        <v>7869</v>
      </c>
      <c r="B2067" s="106" t="s">
        <v>350</v>
      </c>
      <c r="C2067" s="106" t="s">
        <v>8941</v>
      </c>
      <c r="D2067" s="106" t="s">
        <v>8942</v>
      </c>
      <c r="F2067" s="106" t="s">
        <v>8943</v>
      </c>
      <c r="G2067" s="106" t="s">
        <v>8697</v>
      </c>
      <c r="H2067" s="106" t="s">
        <v>350</v>
      </c>
      <c r="I2067" s="106" t="s">
        <v>8944</v>
      </c>
      <c r="J2067" s="106" t="s">
        <v>116</v>
      </c>
      <c r="K2067" s="106" t="s">
        <v>85</v>
      </c>
      <c r="N2067" s="106" t="s">
        <v>85</v>
      </c>
      <c r="Q2067" s="106" t="s">
        <v>35</v>
      </c>
      <c r="R2067" s="107">
        <v>39450</v>
      </c>
      <c r="S2067" s="106" t="s">
        <v>35</v>
      </c>
      <c r="T2067" s="107">
        <v>40169</v>
      </c>
      <c r="U2067" s="106" t="s">
        <v>85</v>
      </c>
      <c r="X2067" s="106" t="s">
        <v>85</v>
      </c>
      <c r="AA2067" s="106" t="s">
        <v>86</v>
      </c>
    </row>
    <row r="2068" spans="1:27" x14ac:dyDescent="0.25">
      <c r="A2068" s="106" t="s">
        <v>7869</v>
      </c>
      <c r="B2068" s="106" t="s">
        <v>350</v>
      </c>
      <c r="C2068" s="106" t="s">
        <v>8945</v>
      </c>
      <c r="D2068" s="106" t="s">
        <v>8946</v>
      </c>
      <c r="F2068" s="106" t="s">
        <v>8947</v>
      </c>
      <c r="G2068" s="106" t="s">
        <v>8627</v>
      </c>
      <c r="H2068" s="106" t="s">
        <v>350</v>
      </c>
      <c r="I2068" s="106" t="s">
        <v>8628</v>
      </c>
      <c r="J2068" s="106" t="s">
        <v>83</v>
      </c>
      <c r="K2068" s="106" t="s">
        <v>85</v>
      </c>
      <c r="N2068" s="106" t="s">
        <v>85</v>
      </c>
      <c r="Q2068" s="106" t="s">
        <v>35</v>
      </c>
      <c r="R2068" s="107">
        <v>44743</v>
      </c>
      <c r="S2068" s="106" t="s">
        <v>35</v>
      </c>
      <c r="T2068" s="107">
        <v>41729</v>
      </c>
      <c r="U2068" s="106" t="s">
        <v>85</v>
      </c>
      <c r="X2068" s="106" t="s">
        <v>85</v>
      </c>
      <c r="AA2068" s="106" t="s">
        <v>86</v>
      </c>
    </row>
    <row r="2069" spans="1:27" x14ac:dyDescent="0.25">
      <c r="A2069" s="106" t="s">
        <v>7869</v>
      </c>
      <c r="B2069" s="106" t="s">
        <v>350</v>
      </c>
      <c r="C2069" s="106" t="s">
        <v>8948</v>
      </c>
      <c r="D2069" s="106" t="s">
        <v>8949</v>
      </c>
      <c r="F2069" s="106" t="s">
        <v>8950</v>
      </c>
      <c r="G2069" s="106" t="s">
        <v>8951</v>
      </c>
      <c r="H2069" s="106" t="s">
        <v>350</v>
      </c>
      <c r="I2069" s="106" t="s">
        <v>8952</v>
      </c>
      <c r="J2069" s="106" t="s">
        <v>116</v>
      </c>
      <c r="K2069" s="106" t="s">
        <v>85</v>
      </c>
      <c r="N2069" s="106" t="s">
        <v>85</v>
      </c>
      <c r="Q2069" s="106" t="s">
        <v>35</v>
      </c>
      <c r="R2069" s="107">
        <v>38471</v>
      </c>
      <c r="U2069" s="106" t="s">
        <v>85</v>
      </c>
      <c r="X2069" s="106" t="s">
        <v>85</v>
      </c>
      <c r="AA2069" s="106" t="s">
        <v>86</v>
      </c>
    </row>
    <row r="2070" spans="1:27" x14ac:dyDescent="0.25">
      <c r="A2070" s="106" t="s">
        <v>7869</v>
      </c>
      <c r="B2070" s="106" t="s">
        <v>350</v>
      </c>
      <c r="C2070" s="106" t="s">
        <v>8953</v>
      </c>
      <c r="D2070" s="106" t="s">
        <v>8954</v>
      </c>
      <c r="F2070" s="106" t="s">
        <v>8955</v>
      </c>
      <c r="G2070" s="106" t="s">
        <v>8577</v>
      </c>
      <c r="H2070" s="106" t="s">
        <v>350</v>
      </c>
      <c r="I2070" s="106" t="s">
        <v>8956</v>
      </c>
      <c r="J2070" s="106" t="s">
        <v>116</v>
      </c>
      <c r="K2070" s="106" t="s">
        <v>84</v>
      </c>
      <c r="M2070" s="107">
        <v>40505</v>
      </c>
      <c r="N2070" s="106" t="s">
        <v>84</v>
      </c>
      <c r="O2070" s="106" t="s">
        <v>39</v>
      </c>
      <c r="P2070" s="107">
        <v>40585</v>
      </c>
      <c r="Q2070" s="106" t="s">
        <v>35</v>
      </c>
      <c r="R2070" s="107">
        <v>40585</v>
      </c>
      <c r="S2070" s="106" t="s">
        <v>35</v>
      </c>
      <c r="T2070" s="107">
        <v>40333</v>
      </c>
      <c r="U2070" s="106" t="s">
        <v>84</v>
      </c>
      <c r="V2070" s="106" t="s">
        <v>35</v>
      </c>
      <c r="W2070" s="107">
        <v>41142</v>
      </c>
      <c r="X2070" s="106" t="s">
        <v>84</v>
      </c>
      <c r="Y2070" s="106" t="s">
        <v>36</v>
      </c>
      <c r="Z2070" s="107">
        <v>40505</v>
      </c>
      <c r="AA2070" s="106" t="s">
        <v>86</v>
      </c>
    </row>
    <row r="2071" spans="1:27" x14ac:dyDescent="0.25">
      <c r="A2071" s="106" t="s">
        <v>7869</v>
      </c>
      <c r="B2071" s="106" t="s">
        <v>350</v>
      </c>
      <c r="C2071" s="106" t="s">
        <v>8957</v>
      </c>
      <c r="D2071" s="106" t="s">
        <v>8954</v>
      </c>
      <c r="F2071" s="106" t="s">
        <v>8958</v>
      </c>
      <c r="G2071" s="106" t="s">
        <v>8540</v>
      </c>
      <c r="H2071" s="106" t="s">
        <v>350</v>
      </c>
      <c r="I2071" s="106" t="s">
        <v>8583</v>
      </c>
      <c r="J2071" s="106" t="s">
        <v>105</v>
      </c>
      <c r="K2071" s="106" t="s">
        <v>84</v>
      </c>
      <c r="M2071" s="107">
        <v>38610</v>
      </c>
      <c r="N2071" s="106" t="s">
        <v>84</v>
      </c>
      <c r="O2071" s="106" t="s">
        <v>39</v>
      </c>
      <c r="P2071" s="107">
        <v>39930</v>
      </c>
      <c r="Q2071" s="106" t="s">
        <v>35</v>
      </c>
      <c r="R2071" s="107">
        <v>37161</v>
      </c>
      <c r="S2071" s="106" t="s">
        <v>35</v>
      </c>
      <c r="T2071" s="107">
        <v>37161</v>
      </c>
      <c r="U2071" s="106" t="s">
        <v>84</v>
      </c>
      <c r="V2071" s="106" t="s">
        <v>35</v>
      </c>
      <c r="W2071" s="107">
        <v>39261</v>
      </c>
      <c r="X2071" s="106" t="s">
        <v>84</v>
      </c>
      <c r="Y2071" s="106" t="s">
        <v>42</v>
      </c>
      <c r="Z2071" s="107">
        <v>39261</v>
      </c>
      <c r="AA2071" s="106" t="s">
        <v>86</v>
      </c>
    </row>
    <row r="2072" spans="1:27" x14ac:dyDescent="0.25">
      <c r="A2072" s="106" t="s">
        <v>7869</v>
      </c>
      <c r="B2072" s="106" t="s">
        <v>350</v>
      </c>
      <c r="C2072" s="106" t="s">
        <v>8959</v>
      </c>
      <c r="D2072" s="106" t="s">
        <v>8960</v>
      </c>
      <c r="F2072" s="106" t="s">
        <v>8961</v>
      </c>
      <c r="G2072" s="106" t="s">
        <v>8962</v>
      </c>
      <c r="H2072" s="106" t="s">
        <v>350</v>
      </c>
      <c r="I2072" s="106" t="s">
        <v>8963</v>
      </c>
      <c r="J2072" s="106" t="s">
        <v>116</v>
      </c>
      <c r="K2072" s="106" t="s">
        <v>84</v>
      </c>
      <c r="M2072" s="107">
        <v>38448</v>
      </c>
      <c r="N2072" s="106" t="s">
        <v>84</v>
      </c>
      <c r="O2072" s="106" t="s">
        <v>37</v>
      </c>
      <c r="P2072" s="107">
        <v>38448</v>
      </c>
      <c r="Q2072" s="106" t="s">
        <v>35</v>
      </c>
      <c r="R2072" s="107">
        <v>39637</v>
      </c>
      <c r="S2072" s="106" t="s">
        <v>35</v>
      </c>
      <c r="T2072" s="107">
        <v>39637</v>
      </c>
      <c r="U2072" s="106" t="s">
        <v>84</v>
      </c>
      <c r="V2072" s="106" t="s">
        <v>35</v>
      </c>
      <c r="W2072" s="107">
        <v>41177</v>
      </c>
      <c r="X2072" s="106" t="s">
        <v>85</v>
      </c>
      <c r="AA2072" s="106" t="s">
        <v>86</v>
      </c>
    </row>
    <row r="2073" spans="1:27" x14ac:dyDescent="0.25">
      <c r="A2073" s="106" t="s">
        <v>7869</v>
      </c>
      <c r="B2073" s="106" t="s">
        <v>350</v>
      </c>
      <c r="C2073" s="106" t="s">
        <v>8964</v>
      </c>
      <c r="D2073" s="106" t="s">
        <v>8965</v>
      </c>
      <c r="F2073" s="106" t="s">
        <v>8966</v>
      </c>
      <c r="G2073" s="106" t="s">
        <v>8967</v>
      </c>
      <c r="H2073" s="106" t="s">
        <v>350</v>
      </c>
      <c r="I2073" s="106" t="s">
        <v>8968</v>
      </c>
      <c r="J2073" s="106" t="s">
        <v>83</v>
      </c>
      <c r="K2073" s="106" t="s">
        <v>84</v>
      </c>
      <c r="M2073" s="107">
        <v>39671</v>
      </c>
      <c r="N2073" s="106" t="s">
        <v>84</v>
      </c>
      <c r="O2073" s="106" t="s">
        <v>39</v>
      </c>
      <c r="P2073" s="107">
        <v>40304</v>
      </c>
      <c r="Q2073" s="106" t="s">
        <v>35</v>
      </c>
      <c r="R2073" s="107">
        <v>36476</v>
      </c>
      <c r="S2073" s="106" t="s">
        <v>35</v>
      </c>
      <c r="T2073" s="107">
        <v>38155</v>
      </c>
      <c r="U2073" s="106" t="s">
        <v>84</v>
      </c>
      <c r="V2073" s="106" t="s">
        <v>35</v>
      </c>
      <c r="W2073" s="107">
        <v>40445</v>
      </c>
      <c r="X2073" s="106" t="s">
        <v>84</v>
      </c>
      <c r="Z2073" s="107">
        <v>35935</v>
      </c>
      <c r="AA2073" s="106" t="s">
        <v>86</v>
      </c>
    </row>
    <row r="2074" spans="1:27" x14ac:dyDescent="0.25">
      <c r="A2074" s="106" t="s">
        <v>7869</v>
      </c>
      <c r="B2074" s="106" t="s">
        <v>350</v>
      </c>
      <c r="C2074" s="106" t="s">
        <v>8969</v>
      </c>
      <c r="D2074" s="106" t="s">
        <v>8970</v>
      </c>
      <c r="F2074" s="106" t="s">
        <v>8971</v>
      </c>
      <c r="G2074" s="106" t="s">
        <v>8972</v>
      </c>
      <c r="H2074" s="106" t="s">
        <v>350</v>
      </c>
      <c r="I2074" s="106" t="s">
        <v>8973</v>
      </c>
      <c r="K2074" s="106" t="s">
        <v>85</v>
      </c>
      <c r="N2074" s="106" t="s">
        <v>85</v>
      </c>
      <c r="Q2074" s="106" t="s">
        <v>35</v>
      </c>
      <c r="R2074" s="107">
        <v>43738</v>
      </c>
      <c r="S2074" s="106" t="s">
        <v>35</v>
      </c>
      <c r="T2074" s="107">
        <v>41410</v>
      </c>
      <c r="U2074" s="106" t="s">
        <v>85</v>
      </c>
      <c r="X2074" s="106" t="s">
        <v>85</v>
      </c>
      <c r="AA2074" s="106" t="s">
        <v>86</v>
      </c>
    </row>
    <row r="2075" spans="1:27" x14ac:dyDescent="0.25">
      <c r="A2075" s="106" t="s">
        <v>7869</v>
      </c>
      <c r="B2075" s="106" t="s">
        <v>350</v>
      </c>
      <c r="C2075" s="106" t="s">
        <v>8974</v>
      </c>
      <c r="D2075" s="106" t="s">
        <v>7783</v>
      </c>
      <c r="F2075" s="106" t="s">
        <v>8975</v>
      </c>
      <c r="G2075" s="106" t="s">
        <v>8535</v>
      </c>
      <c r="H2075" s="106" t="s">
        <v>350</v>
      </c>
      <c r="I2075" s="106" t="s">
        <v>8976</v>
      </c>
      <c r="J2075" s="106" t="s">
        <v>105</v>
      </c>
      <c r="K2075" s="106" t="s">
        <v>84</v>
      </c>
      <c r="M2075" s="107">
        <v>40075</v>
      </c>
      <c r="N2075" s="106" t="s">
        <v>84</v>
      </c>
      <c r="O2075" s="106" t="s">
        <v>39</v>
      </c>
      <c r="P2075" s="107">
        <v>42627</v>
      </c>
      <c r="Q2075" s="106" t="s">
        <v>35</v>
      </c>
      <c r="R2075" s="107">
        <v>37540</v>
      </c>
      <c r="S2075" s="106" t="s">
        <v>35</v>
      </c>
      <c r="T2075" s="107">
        <v>41905</v>
      </c>
      <c r="U2075" s="106" t="s">
        <v>84</v>
      </c>
      <c r="V2075" s="106" t="s">
        <v>35</v>
      </c>
      <c r="W2075" s="107">
        <v>43139</v>
      </c>
      <c r="X2075" s="106" t="s">
        <v>85</v>
      </c>
      <c r="AA2075" s="106" t="s">
        <v>86</v>
      </c>
    </row>
    <row r="2076" spans="1:27" x14ac:dyDescent="0.25">
      <c r="A2076" s="106" t="s">
        <v>7869</v>
      </c>
      <c r="B2076" s="106" t="s">
        <v>350</v>
      </c>
      <c r="C2076" s="106" t="s">
        <v>8977</v>
      </c>
      <c r="D2076" s="106" t="s">
        <v>8978</v>
      </c>
      <c r="F2076" s="106" t="s">
        <v>8979</v>
      </c>
      <c r="G2076" s="106" t="s">
        <v>7393</v>
      </c>
      <c r="H2076" s="106" t="s">
        <v>350</v>
      </c>
      <c r="I2076" s="106" t="s">
        <v>8980</v>
      </c>
      <c r="J2076" s="106" t="s">
        <v>116</v>
      </c>
      <c r="K2076" s="106" t="s">
        <v>85</v>
      </c>
      <c r="N2076" s="106" t="s">
        <v>84</v>
      </c>
      <c r="O2076" s="106" t="s">
        <v>39</v>
      </c>
      <c r="P2076" s="107">
        <v>44802</v>
      </c>
      <c r="Q2076" s="106" t="s">
        <v>35</v>
      </c>
      <c r="R2076" s="107">
        <v>38621</v>
      </c>
      <c r="S2076" s="106" t="s">
        <v>35</v>
      </c>
      <c r="T2076" s="107">
        <v>38621</v>
      </c>
      <c r="U2076" s="106" t="s">
        <v>84</v>
      </c>
      <c r="V2076" s="106" t="s">
        <v>35</v>
      </c>
      <c r="W2076" s="107">
        <v>44804</v>
      </c>
      <c r="X2076" s="106" t="s">
        <v>85</v>
      </c>
      <c r="AA2076" s="106" t="s">
        <v>86</v>
      </c>
    </row>
    <row r="2077" spans="1:27" x14ac:dyDescent="0.25">
      <c r="A2077" s="106" t="s">
        <v>7869</v>
      </c>
      <c r="B2077" s="106" t="s">
        <v>350</v>
      </c>
      <c r="C2077" s="106" t="s">
        <v>8981</v>
      </c>
      <c r="D2077" s="106" t="s">
        <v>8982</v>
      </c>
      <c r="F2077" s="106" t="s">
        <v>8983</v>
      </c>
      <c r="G2077" s="106" t="s">
        <v>1249</v>
      </c>
      <c r="H2077" s="106" t="s">
        <v>350</v>
      </c>
      <c r="I2077" s="106" t="s">
        <v>8984</v>
      </c>
      <c r="J2077" s="106" t="s">
        <v>83</v>
      </c>
      <c r="K2077" s="106" t="s">
        <v>85</v>
      </c>
      <c r="N2077" s="106" t="s">
        <v>84</v>
      </c>
      <c r="O2077" s="106" t="s">
        <v>39</v>
      </c>
      <c r="P2077" s="107">
        <v>43349</v>
      </c>
      <c r="Q2077" s="106" t="s">
        <v>35</v>
      </c>
      <c r="R2077" s="107">
        <v>39351</v>
      </c>
      <c r="S2077" s="106" t="s">
        <v>35</v>
      </c>
      <c r="T2077" s="107">
        <v>39723</v>
      </c>
      <c r="U2077" s="106" t="s">
        <v>84</v>
      </c>
      <c r="V2077" s="106" t="s">
        <v>35</v>
      </c>
      <c r="W2077" s="107">
        <v>43791</v>
      </c>
      <c r="X2077" s="106" t="s">
        <v>84</v>
      </c>
      <c r="Y2077" s="106" t="s">
        <v>42</v>
      </c>
      <c r="Z2077" s="107">
        <v>43791</v>
      </c>
      <c r="AA2077" s="106" t="s">
        <v>86</v>
      </c>
    </row>
    <row r="2078" spans="1:27" x14ac:dyDescent="0.25">
      <c r="A2078" s="106" t="s">
        <v>7869</v>
      </c>
      <c r="B2078" s="106" t="s">
        <v>350</v>
      </c>
      <c r="C2078" s="106" t="s">
        <v>8985</v>
      </c>
      <c r="D2078" s="106" t="s">
        <v>8986</v>
      </c>
      <c r="F2078" s="106" t="s">
        <v>8987</v>
      </c>
      <c r="G2078" s="106" t="s">
        <v>8535</v>
      </c>
      <c r="H2078" s="106" t="s">
        <v>350</v>
      </c>
      <c r="I2078" s="106" t="s">
        <v>8988</v>
      </c>
      <c r="J2078" s="106" t="s">
        <v>83</v>
      </c>
      <c r="K2078" s="106" t="s">
        <v>85</v>
      </c>
      <c r="N2078" s="106" t="s">
        <v>85</v>
      </c>
      <c r="Q2078" s="106" t="s">
        <v>35</v>
      </c>
      <c r="R2078" s="107">
        <v>37866</v>
      </c>
      <c r="S2078" s="106" t="s">
        <v>35</v>
      </c>
      <c r="T2078" s="107">
        <v>37866</v>
      </c>
      <c r="U2078" s="106" t="s">
        <v>85</v>
      </c>
      <c r="X2078" s="106" t="s">
        <v>85</v>
      </c>
      <c r="AA2078" s="106" t="s">
        <v>86</v>
      </c>
    </row>
    <row r="2079" spans="1:27" x14ac:dyDescent="0.25">
      <c r="A2079" s="106" t="s">
        <v>7869</v>
      </c>
      <c r="B2079" s="106" t="s">
        <v>350</v>
      </c>
      <c r="C2079" s="106" t="s">
        <v>8989</v>
      </c>
      <c r="D2079" s="106" t="s">
        <v>8990</v>
      </c>
      <c r="F2079" s="106" t="s">
        <v>8991</v>
      </c>
      <c r="G2079" s="106" t="s">
        <v>8683</v>
      </c>
      <c r="H2079" s="106" t="s">
        <v>350</v>
      </c>
      <c r="I2079" s="106" t="s">
        <v>8992</v>
      </c>
      <c r="J2079" s="106" t="s">
        <v>83</v>
      </c>
      <c r="K2079" s="106" t="s">
        <v>84</v>
      </c>
      <c r="M2079" s="107">
        <v>35684</v>
      </c>
      <c r="N2079" s="106" t="s">
        <v>84</v>
      </c>
      <c r="O2079" s="106" t="s">
        <v>39</v>
      </c>
      <c r="P2079" s="107">
        <v>37347</v>
      </c>
      <c r="Q2079" s="106" t="s">
        <v>35</v>
      </c>
      <c r="R2079" s="107">
        <v>36598</v>
      </c>
      <c r="S2079" s="106" t="s">
        <v>35</v>
      </c>
      <c r="T2079" s="107">
        <v>36598</v>
      </c>
      <c r="U2079" s="106" t="s">
        <v>85</v>
      </c>
      <c r="X2079" s="106" t="s">
        <v>85</v>
      </c>
      <c r="AA2079" s="106" t="s">
        <v>86</v>
      </c>
    </row>
    <row r="2080" spans="1:27" x14ac:dyDescent="0.25">
      <c r="A2080" s="106" t="s">
        <v>7869</v>
      </c>
      <c r="B2080" s="106" t="s">
        <v>350</v>
      </c>
      <c r="C2080" s="106" t="s">
        <v>8993</v>
      </c>
      <c r="D2080" s="106" t="s">
        <v>4338</v>
      </c>
      <c r="F2080" s="106" t="s">
        <v>8994</v>
      </c>
      <c r="G2080" s="106" t="s">
        <v>8535</v>
      </c>
      <c r="H2080" s="106" t="s">
        <v>350</v>
      </c>
      <c r="I2080" s="106" t="s">
        <v>8995</v>
      </c>
      <c r="J2080" s="106" t="s">
        <v>116</v>
      </c>
      <c r="K2080" s="106" t="s">
        <v>84</v>
      </c>
      <c r="M2080" s="107">
        <v>33469</v>
      </c>
      <c r="N2080" s="106" t="s">
        <v>84</v>
      </c>
      <c r="O2080" s="106" t="s">
        <v>39</v>
      </c>
      <c r="P2080" s="107">
        <v>39835</v>
      </c>
      <c r="Q2080" s="106" t="s">
        <v>35</v>
      </c>
      <c r="R2080" s="107">
        <v>39835</v>
      </c>
      <c r="S2080" s="106" t="s">
        <v>35</v>
      </c>
      <c r="T2080" s="107">
        <v>39835</v>
      </c>
      <c r="U2080" s="106" t="s">
        <v>84</v>
      </c>
      <c r="V2080" s="106" t="s">
        <v>35</v>
      </c>
      <c r="W2080" s="107">
        <v>41177</v>
      </c>
      <c r="X2080" s="106" t="s">
        <v>84</v>
      </c>
      <c r="Y2080" s="106" t="s">
        <v>36</v>
      </c>
      <c r="Z2080" s="107">
        <v>39828</v>
      </c>
      <c r="AA2080" s="106" t="s">
        <v>86</v>
      </c>
    </row>
    <row r="2081" spans="1:27" x14ac:dyDescent="0.25">
      <c r="A2081" s="106" t="s">
        <v>7869</v>
      </c>
      <c r="B2081" s="106" t="s">
        <v>350</v>
      </c>
      <c r="C2081" s="106" t="s">
        <v>8996</v>
      </c>
      <c r="D2081" s="106" t="s">
        <v>7265</v>
      </c>
      <c r="F2081" s="106" t="s">
        <v>8997</v>
      </c>
      <c r="G2081" s="106" t="s">
        <v>8641</v>
      </c>
      <c r="H2081" s="106" t="s">
        <v>350</v>
      </c>
      <c r="I2081" s="106" t="s">
        <v>8642</v>
      </c>
      <c r="J2081" s="106" t="s">
        <v>105</v>
      </c>
      <c r="K2081" s="106" t="s">
        <v>84</v>
      </c>
      <c r="M2081" s="107">
        <v>38161</v>
      </c>
      <c r="N2081" s="106" t="s">
        <v>84</v>
      </c>
      <c r="O2081" s="106" t="s">
        <v>39</v>
      </c>
      <c r="P2081" s="107">
        <v>39923</v>
      </c>
      <c r="Q2081" s="106" t="s">
        <v>35</v>
      </c>
      <c r="R2081" s="107">
        <v>36370</v>
      </c>
      <c r="S2081" s="106" t="s">
        <v>35</v>
      </c>
      <c r="T2081" s="107">
        <v>36370</v>
      </c>
      <c r="U2081" s="106" t="s">
        <v>84</v>
      </c>
      <c r="V2081" s="106" t="s">
        <v>35</v>
      </c>
      <c r="W2081" s="107">
        <v>38162</v>
      </c>
      <c r="X2081" s="106" t="s">
        <v>84</v>
      </c>
      <c r="Y2081" s="106" t="s">
        <v>42</v>
      </c>
      <c r="Z2081" s="107">
        <v>38161</v>
      </c>
      <c r="AA2081" s="106" t="s">
        <v>86</v>
      </c>
    </row>
    <row r="2082" spans="1:27" x14ac:dyDescent="0.25">
      <c r="A2082" s="106" t="s">
        <v>7869</v>
      </c>
      <c r="B2082" s="106" t="s">
        <v>350</v>
      </c>
      <c r="C2082" s="106" t="s">
        <v>8998</v>
      </c>
      <c r="D2082" s="106" t="s">
        <v>8999</v>
      </c>
      <c r="F2082" s="106" t="s">
        <v>9000</v>
      </c>
      <c r="G2082" s="106" t="s">
        <v>9001</v>
      </c>
      <c r="H2082" s="106" t="s">
        <v>350</v>
      </c>
      <c r="I2082" s="106" t="s">
        <v>9002</v>
      </c>
      <c r="K2082" s="106" t="s">
        <v>85</v>
      </c>
      <c r="N2082" s="106" t="s">
        <v>84</v>
      </c>
      <c r="O2082" s="106" t="s">
        <v>39</v>
      </c>
      <c r="P2082" s="107">
        <v>44447</v>
      </c>
      <c r="Q2082" s="106" t="s">
        <v>35</v>
      </c>
      <c r="R2082" s="107">
        <v>44447</v>
      </c>
      <c r="S2082" s="106" t="s">
        <v>35</v>
      </c>
      <c r="T2082" s="107">
        <v>44447</v>
      </c>
      <c r="U2082" s="106" t="s">
        <v>84</v>
      </c>
      <c r="V2082" s="106" t="s">
        <v>35</v>
      </c>
      <c r="W2082" s="107">
        <v>44447</v>
      </c>
      <c r="X2082" s="106" t="s">
        <v>84</v>
      </c>
      <c r="Y2082" s="106" t="s">
        <v>36</v>
      </c>
      <c r="Z2082" s="107">
        <v>44447</v>
      </c>
      <c r="AA2082" s="106" t="s">
        <v>86</v>
      </c>
    </row>
    <row r="2083" spans="1:27" x14ac:dyDescent="0.25">
      <c r="A2083" s="106" t="s">
        <v>7869</v>
      </c>
      <c r="B2083" s="106" t="s">
        <v>350</v>
      </c>
      <c r="C2083" s="106" t="s">
        <v>9003</v>
      </c>
      <c r="D2083" s="106" t="s">
        <v>9004</v>
      </c>
      <c r="F2083" s="106" t="s">
        <v>9005</v>
      </c>
      <c r="G2083" s="106" t="s">
        <v>8972</v>
      </c>
      <c r="H2083" s="106" t="s">
        <v>350</v>
      </c>
      <c r="I2083" s="106" t="s">
        <v>8973</v>
      </c>
      <c r="J2083" s="106" t="s">
        <v>116</v>
      </c>
      <c r="K2083" s="106" t="s">
        <v>84</v>
      </c>
      <c r="M2083" s="107">
        <v>39220</v>
      </c>
      <c r="N2083" s="106" t="s">
        <v>84</v>
      </c>
      <c r="O2083" s="106" t="s">
        <v>39</v>
      </c>
      <c r="P2083" s="107">
        <v>39722</v>
      </c>
      <c r="Q2083" s="106" t="s">
        <v>35</v>
      </c>
      <c r="R2083" s="107">
        <v>39706</v>
      </c>
      <c r="S2083" s="106" t="s">
        <v>35</v>
      </c>
      <c r="T2083" s="107">
        <v>39706</v>
      </c>
      <c r="U2083" s="106" t="s">
        <v>84</v>
      </c>
      <c r="V2083" s="106" t="s">
        <v>35</v>
      </c>
      <c r="W2083" s="107">
        <v>40078</v>
      </c>
      <c r="X2083" s="106" t="s">
        <v>84</v>
      </c>
      <c r="Y2083" s="106" t="s">
        <v>42</v>
      </c>
      <c r="Z2083" s="107">
        <v>39722</v>
      </c>
      <c r="AA2083" s="106" t="s">
        <v>86</v>
      </c>
    </row>
    <row r="2084" spans="1:27" x14ac:dyDescent="0.25">
      <c r="A2084" s="106" t="s">
        <v>7869</v>
      </c>
      <c r="B2084" s="106" t="s">
        <v>350</v>
      </c>
      <c r="C2084" s="106" t="s">
        <v>9006</v>
      </c>
      <c r="D2084" s="106" t="s">
        <v>9007</v>
      </c>
      <c r="F2084" s="106" t="s">
        <v>9008</v>
      </c>
      <c r="G2084" s="106" t="s">
        <v>8972</v>
      </c>
      <c r="H2084" s="106" t="s">
        <v>350</v>
      </c>
      <c r="I2084" s="106" t="s">
        <v>9009</v>
      </c>
      <c r="J2084" s="106" t="s">
        <v>116</v>
      </c>
      <c r="K2084" s="106" t="s">
        <v>84</v>
      </c>
      <c r="M2084" s="107">
        <v>39912</v>
      </c>
      <c r="N2084" s="106" t="s">
        <v>84</v>
      </c>
      <c r="O2084" s="106" t="s">
        <v>37</v>
      </c>
      <c r="P2084" s="107">
        <v>39912</v>
      </c>
      <c r="Q2084" s="106" t="s">
        <v>35</v>
      </c>
      <c r="R2084" s="107">
        <v>39918</v>
      </c>
      <c r="S2084" s="106" t="s">
        <v>35</v>
      </c>
      <c r="T2084" s="107">
        <v>39918</v>
      </c>
      <c r="U2084" s="106" t="s">
        <v>84</v>
      </c>
      <c r="V2084" s="106" t="s">
        <v>35</v>
      </c>
      <c r="W2084" s="107">
        <v>39899</v>
      </c>
      <c r="X2084" s="106" t="s">
        <v>84</v>
      </c>
      <c r="Y2084" s="106" t="s">
        <v>36</v>
      </c>
      <c r="Z2084" s="107">
        <v>40071</v>
      </c>
      <c r="AA2084" s="106" t="s">
        <v>86</v>
      </c>
    </row>
    <row r="2085" spans="1:27" x14ac:dyDescent="0.25">
      <c r="A2085" s="106" t="s">
        <v>7869</v>
      </c>
      <c r="B2085" s="106" t="s">
        <v>350</v>
      </c>
      <c r="C2085" s="106" t="s">
        <v>9010</v>
      </c>
      <c r="D2085" s="106" t="s">
        <v>9011</v>
      </c>
      <c r="F2085" s="106" t="s">
        <v>9012</v>
      </c>
      <c r="G2085" s="106" t="s">
        <v>9013</v>
      </c>
      <c r="H2085" s="106" t="s">
        <v>350</v>
      </c>
      <c r="I2085" s="106" t="s">
        <v>9014</v>
      </c>
      <c r="J2085" s="106" t="s">
        <v>83</v>
      </c>
      <c r="K2085" s="106" t="s">
        <v>84</v>
      </c>
      <c r="M2085" s="107">
        <v>39280</v>
      </c>
      <c r="N2085" s="106" t="s">
        <v>84</v>
      </c>
      <c r="O2085" s="106" t="s">
        <v>37</v>
      </c>
      <c r="P2085" s="107">
        <v>40725</v>
      </c>
      <c r="Q2085" s="106" t="s">
        <v>35</v>
      </c>
      <c r="R2085" s="107">
        <v>39192</v>
      </c>
      <c r="S2085" s="106" t="s">
        <v>35</v>
      </c>
      <c r="T2085" s="107">
        <v>39192</v>
      </c>
      <c r="U2085" s="106" t="s">
        <v>84</v>
      </c>
      <c r="V2085" s="106" t="s">
        <v>35</v>
      </c>
      <c r="W2085" s="107">
        <v>39280</v>
      </c>
      <c r="X2085" s="106" t="s">
        <v>84</v>
      </c>
      <c r="Y2085" s="106" t="s">
        <v>36</v>
      </c>
      <c r="Z2085" s="107">
        <v>39280</v>
      </c>
      <c r="AA2085" s="106" t="s">
        <v>86</v>
      </c>
    </row>
    <row r="2086" spans="1:27" x14ac:dyDescent="0.25">
      <c r="A2086" s="106" t="s">
        <v>7869</v>
      </c>
      <c r="B2086" s="106" t="s">
        <v>350</v>
      </c>
      <c r="C2086" s="106" t="s">
        <v>9015</v>
      </c>
      <c r="D2086" s="106" t="s">
        <v>9016</v>
      </c>
      <c r="F2086" s="106" t="s">
        <v>9017</v>
      </c>
      <c r="G2086" s="106" t="s">
        <v>8535</v>
      </c>
      <c r="H2086" s="106" t="s">
        <v>350</v>
      </c>
      <c r="I2086" s="106" t="s">
        <v>9018</v>
      </c>
      <c r="J2086" s="106" t="s">
        <v>83</v>
      </c>
      <c r="K2086" s="106" t="s">
        <v>84</v>
      </c>
      <c r="M2086" s="107">
        <v>39660</v>
      </c>
      <c r="N2086" s="106" t="s">
        <v>84</v>
      </c>
      <c r="O2086" s="106" t="s">
        <v>37</v>
      </c>
      <c r="P2086" s="107">
        <v>39660</v>
      </c>
      <c r="Q2086" s="106" t="s">
        <v>35</v>
      </c>
      <c r="R2086" s="107">
        <v>38533</v>
      </c>
      <c r="S2086" s="106" t="s">
        <v>35</v>
      </c>
      <c r="T2086" s="107">
        <v>39629</v>
      </c>
      <c r="U2086" s="106" t="s">
        <v>85</v>
      </c>
      <c r="X2086" s="106" t="s">
        <v>85</v>
      </c>
      <c r="AA2086" s="106" t="s">
        <v>86</v>
      </c>
    </row>
    <row r="2087" spans="1:27" x14ac:dyDescent="0.25">
      <c r="A2087" s="106" t="s">
        <v>7869</v>
      </c>
      <c r="B2087" s="106" t="s">
        <v>350</v>
      </c>
      <c r="C2087" s="106" t="s">
        <v>9019</v>
      </c>
      <c r="D2087" s="106" t="s">
        <v>9020</v>
      </c>
      <c r="F2087" s="106" t="s">
        <v>9021</v>
      </c>
      <c r="G2087" s="106" t="s">
        <v>8972</v>
      </c>
      <c r="H2087" s="106" t="s">
        <v>350</v>
      </c>
      <c r="I2087" s="106" t="s">
        <v>9022</v>
      </c>
      <c r="K2087" s="106" t="s">
        <v>84</v>
      </c>
      <c r="M2087" s="107">
        <v>41884</v>
      </c>
      <c r="N2087" s="106" t="s">
        <v>84</v>
      </c>
      <c r="O2087" s="106" t="s">
        <v>37</v>
      </c>
      <c r="P2087" s="107">
        <v>41884</v>
      </c>
      <c r="Q2087" s="106" t="s">
        <v>35</v>
      </c>
      <c r="R2087" s="107">
        <v>40892</v>
      </c>
      <c r="S2087" s="106" t="s">
        <v>35</v>
      </c>
      <c r="T2087" s="107">
        <v>40892</v>
      </c>
      <c r="U2087" s="106" t="s">
        <v>84</v>
      </c>
      <c r="V2087" s="106" t="s">
        <v>35</v>
      </c>
      <c r="W2087" s="107">
        <v>41947</v>
      </c>
      <c r="X2087" s="106" t="s">
        <v>84</v>
      </c>
      <c r="Y2087" s="106" t="s">
        <v>36</v>
      </c>
      <c r="Z2087" s="107">
        <v>41884</v>
      </c>
      <c r="AA2087" s="106" t="s">
        <v>86</v>
      </c>
    </row>
    <row r="2088" spans="1:27" x14ac:dyDescent="0.25">
      <c r="A2088" s="106" t="s">
        <v>7869</v>
      </c>
      <c r="B2088" s="106" t="s">
        <v>350</v>
      </c>
      <c r="C2088" s="106" t="s">
        <v>9023</v>
      </c>
      <c r="D2088" s="106" t="s">
        <v>9024</v>
      </c>
      <c r="F2088" s="106" t="s">
        <v>9025</v>
      </c>
      <c r="G2088" s="106" t="s">
        <v>9026</v>
      </c>
      <c r="H2088" s="106" t="s">
        <v>350</v>
      </c>
      <c r="I2088" s="106" t="s">
        <v>9027</v>
      </c>
      <c r="J2088" s="106" t="s">
        <v>83</v>
      </c>
      <c r="K2088" s="106" t="s">
        <v>85</v>
      </c>
      <c r="N2088" s="106" t="s">
        <v>84</v>
      </c>
      <c r="O2088" s="106" t="s">
        <v>39</v>
      </c>
      <c r="P2088" s="107">
        <v>43957</v>
      </c>
      <c r="Q2088" s="106" t="s">
        <v>35</v>
      </c>
      <c r="R2088" s="107">
        <v>43822</v>
      </c>
      <c r="S2088" s="106" t="s">
        <v>35</v>
      </c>
      <c r="T2088" s="107">
        <v>43822</v>
      </c>
      <c r="U2088" s="106" t="s">
        <v>84</v>
      </c>
      <c r="V2088" s="106" t="s">
        <v>35</v>
      </c>
      <c r="W2088" s="107">
        <v>43927</v>
      </c>
      <c r="X2088" s="106" t="s">
        <v>85</v>
      </c>
      <c r="AA2088" s="106" t="s">
        <v>86</v>
      </c>
    </row>
    <row r="2089" spans="1:27" x14ac:dyDescent="0.25">
      <c r="A2089" s="106" t="s">
        <v>7869</v>
      </c>
      <c r="B2089" s="106" t="s">
        <v>350</v>
      </c>
      <c r="C2089" s="106" t="s">
        <v>9028</v>
      </c>
      <c r="D2089" s="106" t="s">
        <v>9029</v>
      </c>
      <c r="F2089" s="106" t="s">
        <v>9030</v>
      </c>
      <c r="G2089" s="106" t="s">
        <v>8641</v>
      </c>
      <c r="H2089" s="106" t="s">
        <v>350</v>
      </c>
      <c r="I2089" s="106" t="s">
        <v>8642</v>
      </c>
      <c r="J2089" s="106" t="s">
        <v>83</v>
      </c>
      <c r="K2089" s="106" t="s">
        <v>84</v>
      </c>
      <c r="M2089" s="107">
        <v>43299</v>
      </c>
      <c r="N2089" s="106" t="s">
        <v>85</v>
      </c>
      <c r="Q2089" s="106" t="s">
        <v>35</v>
      </c>
      <c r="R2089" s="107">
        <v>38342</v>
      </c>
      <c r="S2089" s="106" t="s">
        <v>35</v>
      </c>
      <c r="T2089" s="107">
        <v>38532</v>
      </c>
      <c r="U2089" s="106" t="s">
        <v>85</v>
      </c>
      <c r="X2089" s="106" t="s">
        <v>85</v>
      </c>
      <c r="AA2089" s="106" t="s">
        <v>86</v>
      </c>
    </row>
    <row r="2090" spans="1:27" x14ac:dyDescent="0.25">
      <c r="A2090" s="106" t="s">
        <v>7869</v>
      </c>
      <c r="B2090" s="106" t="s">
        <v>350</v>
      </c>
      <c r="C2090" s="106" t="s">
        <v>9031</v>
      </c>
      <c r="D2090" s="106" t="s">
        <v>9032</v>
      </c>
      <c r="F2090" s="106" t="s">
        <v>9033</v>
      </c>
      <c r="G2090" s="106" t="s">
        <v>8641</v>
      </c>
      <c r="H2090" s="106" t="s">
        <v>350</v>
      </c>
      <c r="I2090" s="106" t="s">
        <v>8642</v>
      </c>
      <c r="J2090" s="106" t="s">
        <v>116</v>
      </c>
      <c r="K2090" s="106" t="s">
        <v>84</v>
      </c>
      <c r="M2090" s="107">
        <v>37456</v>
      </c>
      <c r="N2090" s="106" t="s">
        <v>84</v>
      </c>
      <c r="O2090" s="106" t="s">
        <v>37</v>
      </c>
      <c r="P2090" s="107">
        <v>37456</v>
      </c>
      <c r="Q2090" s="106" t="s">
        <v>35</v>
      </c>
      <c r="R2090" s="107">
        <v>39637</v>
      </c>
      <c r="S2090" s="106" t="s">
        <v>35</v>
      </c>
      <c r="T2090" s="107">
        <v>39637</v>
      </c>
      <c r="U2090" s="106" t="s">
        <v>84</v>
      </c>
      <c r="V2090" s="106" t="s">
        <v>35</v>
      </c>
      <c r="W2090" s="107">
        <v>41177</v>
      </c>
      <c r="X2090" s="106" t="s">
        <v>84</v>
      </c>
      <c r="Y2090" s="106" t="s">
        <v>36</v>
      </c>
      <c r="Z2090" s="107">
        <v>43822</v>
      </c>
      <c r="AA2090" s="106" t="s">
        <v>86</v>
      </c>
    </row>
    <row r="2091" spans="1:27" x14ac:dyDescent="0.25">
      <c r="A2091" s="106" t="s">
        <v>7869</v>
      </c>
      <c r="B2091" s="106" t="s">
        <v>350</v>
      </c>
      <c r="C2091" s="106" t="s">
        <v>9034</v>
      </c>
      <c r="D2091" s="106" t="s">
        <v>9035</v>
      </c>
      <c r="F2091" s="106" t="s">
        <v>9036</v>
      </c>
      <c r="G2091" s="106" t="s">
        <v>8535</v>
      </c>
      <c r="H2091" s="106" t="s">
        <v>350</v>
      </c>
      <c r="I2091" s="106" t="s">
        <v>9018</v>
      </c>
      <c r="J2091" s="106" t="s">
        <v>116</v>
      </c>
      <c r="K2091" s="106" t="s">
        <v>85</v>
      </c>
      <c r="N2091" s="106" t="s">
        <v>84</v>
      </c>
      <c r="O2091" s="106" t="s">
        <v>39</v>
      </c>
      <c r="P2091" s="107">
        <v>43307</v>
      </c>
      <c r="Q2091" s="106" t="s">
        <v>35</v>
      </c>
      <c r="R2091" s="107">
        <v>42171</v>
      </c>
      <c r="S2091" s="106" t="s">
        <v>35</v>
      </c>
      <c r="T2091" s="107">
        <v>43648</v>
      </c>
      <c r="U2091" s="106" t="s">
        <v>85</v>
      </c>
      <c r="X2091" s="106" t="s">
        <v>85</v>
      </c>
      <c r="AA2091" s="106" t="s">
        <v>86</v>
      </c>
    </row>
    <row r="2092" spans="1:27" x14ac:dyDescent="0.25">
      <c r="A2092" s="106" t="s">
        <v>7869</v>
      </c>
      <c r="B2092" s="106" t="s">
        <v>350</v>
      </c>
      <c r="C2092" s="106" t="s">
        <v>9037</v>
      </c>
      <c r="D2092" s="106" t="s">
        <v>9038</v>
      </c>
      <c r="F2092" s="106" t="s">
        <v>9039</v>
      </c>
      <c r="G2092" s="106" t="s">
        <v>8535</v>
      </c>
      <c r="H2092" s="106" t="s">
        <v>350</v>
      </c>
      <c r="I2092" s="106" t="s">
        <v>9040</v>
      </c>
      <c r="J2092" s="106" t="s">
        <v>116</v>
      </c>
      <c r="K2092" s="106" t="s">
        <v>85</v>
      </c>
      <c r="N2092" s="106" t="s">
        <v>85</v>
      </c>
      <c r="Q2092" s="106" t="s">
        <v>35</v>
      </c>
      <c r="R2092" s="107">
        <v>41355</v>
      </c>
      <c r="S2092" s="106" t="s">
        <v>35</v>
      </c>
      <c r="T2092" s="107">
        <v>44734</v>
      </c>
      <c r="U2092" s="106" t="s">
        <v>85</v>
      </c>
      <c r="X2092" s="106" t="s">
        <v>85</v>
      </c>
      <c r="AA2092" s="106" t="s">
        <v>86</v>
      </c>
    </row>
    <row r="2093" spans="1:27" x14ac:dyDescent="0.25">
      <c r="A2093" s="106" t="s">
        <v>7869</v>
      </c>
      <c r="B2093" s="106" t="s">
        <v>350</v>
      </c>
      <c r="C2093" s="106" t="s">
        <v>9041</v>
      </c>
      <c r="D2093" s="106" t="s">
        <v>9042</v>
      </c>
      <c r="F2093" s="106" t="s">
        <v>9043</v>
      </c>
      <c r="G2093" s="106" t="s">
        <v>8898</v>
      </c>
      <c r="H2093" s="106" t="s">
        <v>350</v>
      </c>
      <c r="I2093" s="106" t="s">
        <v>9044</v>
      </c>
      <c r="J2093" s="106" t="s">
        <v>83</v>
      </c>
      <c r="K2093" s="106" t="s">
        <v>84</v>
      </c>
      <c r="M2093" s="107">
        <v>40249</v>
      </c>
      <c r="N2093" s="106" t="s">
        <v>84</v>
      </c>
      <c r="O2093" s="106" t="s">
        <v>39</v>
      </c>
      <c r="P2093" s="107">
        <v>40686</v>
      </c>
      <c r="Q2093" s="106" t="s">
        <v>35</v>
      </c>
      <c r="R2093" s="107">
        <v>37875</v>
      </c>
      <c r="S2093" s="106" t="s">
        <v>35</v>
      </c>
      <c r="T2093" s="107">
        <v>38224</v>
      </c>
      <c r="U2093" s="106" t="s">
        <v>84</v>
      </c>
      <c r="V2093" s="106" t="s">
        <v>35</v>
      </c>
      <c r="W2093" s="107">
        <v>40808</v>
      </c>
      <c r="X2093" s="106" t="s">
        <v>85</v>
      </c>
      <c r="AA2093" s="106" t="s">
        <v>86</v>
      </c>
    </row>
    <row r="2094" spans="1:27" x14ac:dyDescent="0.25">
      <c r="A2094" s="106" t="s">
        <v>7869</v>
      </c>
      <c r="B2094" s="106" t="s">
        <v>350</v>
      </c>
      <c r="C2094" s="106" t="s">
        <v>9045</v>
      </c>
      <c r="D2094" s="106" t="s">
        <v>9046</v>
      </c>
      <c r="E2094" s="106" t="s">
        <v>641</v>
      </c>
      <c r="F2094" s="106" t="s">
        <v>9047</v>
      </c>
      <c r="G2094" s="106" t="s">
        <v>9048</v>
      </c>
      <c r="H2094" s="106" t="s">
        <v>350</v>
      </c>
      <c r="I2094" s="106" t="s">
        <v>9049</v>
      </c>
      <c r="J2094" s="106" t="s">
        <v>83</v>
      </c>
      <c r="K2094" s="106" t="s">
        <v>84</v>
      </c>
      <c r="M2094" s="107">
        <v>34700</v>
      </c>
      <c r="N2094" s="106" t="s">
        <v>84</v>
      </c>
      <c r="O2094" s="106" t="s">
        <v>39</v>
      </c>
      <c r="P2094" s="107">
        <v>40269</v>
      </c>
      <c r="Q2094" s="106" t="s">
        <v>35</v>
      </c>
      <c r="R2094" s="107">
        <v>38244</v>
      </c>
      <c r="T2094" s="107">
        <v>38489</v>
      </c>
      <c r="U2094" s="106" t="s">
        <v>84</v>
      </c>
      <c r="V2094" s="106" t="s">
        <v>35</v>
      </c>
      <c r="W2094" s="107">
        <v>41177</v>
      </c>
      <c r="X2094" s="106" t="s">
        <v>84</v>
      </c>
      <c r="Y2094" s="106" t="s">
        <v>42</v>
      </c>
      <c r="Z2094" s="107">
        <v>44788</v>
      </c>
      <c r="AA2094" s="106" t="s">
        <v>86</v>
      </c>
    </row>
    <row r="2095" spans="1:27" x14ac:dyDescent="0.25">
      <c r="A2095" s="106" t="s">
        <v>7869</v>
      </c>
      <c r="B2095" s="106" t="s">
        <v>350</v>
      </c>
      <c r="C2095" s="106" t="s">
        <v>9050</v>
      </c>
      <c r="D2095" s="106" t="s">
        <v>9051</v>
      </c>
      <c r="E2095" s="106" t="s">
        <v>2330</v>
      </c>
      <c r="F2095" s="106" t="s">
        <v>9052</v>
      </c>
      <c r="G2095" s="106" t="s">
        <v>9053</v>
      </c>
      <c r="H2095" s="106" t="s">
        <v>350</v>
      </c>
      <c r="I2095" s="106" t="s">
        <v>9054</v>
      </c>
      <c r="J2095" s="106" t="s">
        <v>83</v>
      </c>
      <c r="K2095" s="106" t="s">
        <v>85</v>
      </c>
      <c r="N2095" s="106" t="s">
        <v>85</v>
      </c>
      <c r="Q2095" s="106" t="s">
        <v>35</v>
      </c>
      <c r="R2095" s="107">
        <v>38596</v>
      </c>
      <c r="S2095" s="106" t="s">
        <v>350</v>
      </c>
      <c r="T2095" s="107">
        <v>35670</v>
      </c>
      <c r="U2095" s="106" t="s">
        <v>85</v>
      </c>
      <c r="X2095" s="106" t="s">
        <v>85</v>
      </c>
      <c r="AA2095" s="106" t="s">
        <v>86</v>
      </c>
    </row>
    <row r="2096" spans="1:27" x14ac:dyDescent="0.25">
      <c r="A2096" s="106" t="s">
        <v>7869</v>
      </c>
      <c r="B2096" s="106" t="s">
        <v>350</v>
      </c>
      <c r="C2096" s="106" t="s">
        <v>9055</v>
      </c>
      <c r="D2096" s="106" t="s">
        <v>9056</v>
      </c>
      <c r="F2096" s="106" t="s">
        <v>9057</v>
      </c>
      <c r="G2096" s="106" t="s">
        <v>9058</v>
      </c>
      <c r="H2096" s="106" t="s">
        <v>350</v>
      </c>
      <c r="I2096" s="106" t="s">
        <v>9059</v>
      </c>
      <c r="J2096" s="106" t="s">
        <v>83</v>
      </c>
      <c r="K2096" s="106" t="s">
        <v>85</v>
      </c>
      <c r="N2096" s="106" t="s">
        <v>85</v>
      </c>
      <c r="Q2096" s="106" t="s">
        <v>35</v>
      </c>
      <c r="R2096" s="107">
        <v>38622</v>
      </c>
      <c r="U2096" s="106" t="s">
        <v>85</v>
      </c>
      <c r="X2096" s="106" t="s">
        <v>85</v>
      </c>
      <c r="AA2096" s="106" t="s">
        <v>86</v>
      </c>
    </row>
    <row r="2097" spans="1:27" x14ac:dyDescent="0.25">
      <c r="A2097" s="106" t="s">
        <v>7869</v>
      </c>
      <c r="B2097" s="106" t="s">
        <v>350</v>
      </c>
      <c r="C2097" s="106" t="s">
        <v>9060</v>
      </c>
      <c r="D2097" s="106" t="s">
        <v>9061</v>
      </c>
      <c r="F2097" s="106" t="s">
        <v>8907</v>
      </c>
      <c r="G2097" s="106" t="s">
        <v>8908</v>
      </c>
      <c r="H2097" s="106" t="s">
        <v>350</v>
      </c>
      <c r="I2097" s="106" t="s">
        <v>8909</v>
      </c>
      <c r="J2097" s="106" t="s">
        <v>105</v>
      </c>
      <c r="K2097" s="106" t="s">
        <v>84</v>
      </c>
      <c r="M2097" s="107">
        <v>40912</v>
      </c>
      <c r="N2097" s="106" t="s">
        <v>84</v>
      </c>
      <c r="O2097" s="106" t="s">
        <v>39</v>
      </c>
      <c r="P2097" s="107">
        <v>40868</v>
      </c>
      <c r="Q2097" s="106" t="s">
        <v>35</v>
      </c>
      <c r="R2097" s="107">
        <v>38960</v>
      </c>
      <c r="S2097" s="106" t="s">
        <v>35</v>
      </c>
      <c r="T2097" s="107">
        <v>39721</v>
      </c>
      <c r="U2097" s="106" t="s">
        <v>85</v>
      </c>
      <c r="X2097" s="106" t="s">
        <v>85</v>
      </c>
      <c r="AA2097" s="106" t="s">
        <v>86</v>
      </c>
    </row>
    <row r="2098" spans="1:27" x14ac:dyDescent="0.25">
      <c r="A2098" s="106" t="s">
        <v>7869</v>
      </c>
      <c r="B2098" s="106" t="s">
        <v>350</v>
      </c>
      <c r="C2098" s="106" t="s">
        <v>9062</v>
      </c>
      <c r="D2098" s="106" t="s">
        <v>9063</v>
      </c>
      <c r="F2098" s="106" t="s">
        <v>9064</v>
      </c>
      <c r="G2098" s="106" t="s">
        <v>8540</v>
      </c>
      <c r="H2098" s="106" t="s">
        <v>350</v>
      </c>
      <c r="I2098" s="106" t="s">
        <v>8767</v>
      </c>
      <c r="J2098" s="106" t="s">
        <v>83</v>
      </c>
      <c r="K2098" s="106" t="s">
        <v>85</v>
      </c>
      <c r="N2098" s="106" t="s">
        <v>85</v>
      </c>
      <c r="Q2098" s="106" t="s">
        <v>47</v>
      </c>
      <c r="R2098" s="107">
        <v>36810</v>
      </c>
      <c r="S2098" s="106" t="s">
        <v>47</v>
      </c>
      <c r="T2098" s="107">
        <v>36810</v>
      </c>
      <c r="U2098" s="106" t="s">
        <v>85</v>
      </c>
      <c r="X2098" s="106" t="s">
        <v>85</v>
      </c>
      <c r="AA2098" s="106" t="s">
        <v>86</v>
      </c>
    </row>
    <row r="2099" spans="1:27" x14ac:dyDescent="0.25">
      <c r="A2099" s="106" t="s">
        <v>7869</v>
      </c>
      <c r="B2099" s="106" t="s">
        <v>350</v>
      </c>
      <c r="C2099" s="106" t="s">
        <v>9065</v>
      </c>
      <c r="D2099" s="106" t="s">
        <v>9066</v>
      </c>
      <c r="F2099" s="106" t="s">
        <v>9067</v>
      </c>
      <c r="G2099" s="106" t="s">
        <v>8622</v>
      </c>
      <c r="H2099" s="106" t="s">
        <v>350</v>
      </c>
      <c r="I2099" s="106" t="s">
        <v>8623</v>
      </c>
      <c r="J2099" s="106" t="s">
        <v>116</v>
      </c>
      <c r="K2099" s="106" t="s">
        <v>85</v>
      </c>
      <c r="N2099" s="106" t="s">
        <v>84</v>
      </c>
      <c r="O2099" s="106" t="s">
        <v>39</v>
      </c>
      <c r="P2099" s="107">
        <v>43175</v>
      </c>
      <c r="Q2099" s="106" t="s">
        <v>35</v>
      </c>
      <c r="R2099" s="107">
        <v>44834</v>
      </c>
      <c r="S2099" s="106" t="s">
        <v>35</v>
      </c>
      <c r="T2099" s="107">
        <v>43175</v>
      </c>
      <c r="U2099" s="106" t="s">
        <v>84</v>
      </c>
      <c r="V2099" s="106" t="s">
        <v>35</v>
      </c>
      <c r="W2099" s="107">
        <v>44735</v>
      </c>
      <c r="X2099" s="106" t="s">
        <v>84</v>
      </c>
      <c r="Y2099" s="106" t="s">
        <v>42</v>
      </c>
      <c r="Z2099" s="107">
        <v>42304</v>
      </c>
      <c r="AA2099" s="106" t="s">
        <v>86</v>
      </c>
    </row>
    <row r="2100" spans="1:27" x14ac:dyDescent="0.25">
      <c r="A2100" s="106" t="s">
        <v>7869</v>
      </c>
      <c r="B2100" s="106" t="s">
        <v>350</v>
      </c>
      <c r="C2100" s="106" t="s">
        <v>9068</v>
      </c>
      <c r="D2100" s="106" t="s">
        <v>9069</v>
      </c>
      <c r="F2100" s="106" t="s">
        <v>9070</v>
      </c>
      <c r="G2100" s="106" t="s">
        <v>2010</v>
      </c>
      <c r="H2100" s="106" t="s">
        <v>350</v>
      </c>
      <c r="I2100" s="106" t="s">
        <v>9071</v>
      </c>
      <c r="J2100" s="106" t="s">
        <v>83</v>
      </c>
      <c r="K2100" s="106" t="s">
        <v>85</v>
      </c>
      <c r="N2100" s="106" t="s">
        <v>85</v>
      </c>
      <c r="Q2100" s="106" t="s">
        <v>35</v>
      </c>
      <c r="R2100" s="107">
        <v>37078</v>
      </c>
      <c r="S2100" s="106" t="s">
        <v>35</v>
      </c>
      <c r="T2100" s="107">
        <v>38390</v>
      </c>
      <c r="U2100" s="106" t="s">
        <v>85</v>
      </c>
      <c r="X2100" s="106" t="s">
        <v>85</v>
      </c>
      <c r="AA2100" s="106" t="s">
        <v>86</v>
      </c>
    </row>
    <row r="2101" spans="1:27" x14ac:dyDescent="0.25">
      <c r="A2101" s="106" t="s">
        <v>7869</v>
      </c>
      <c r="B2101" s="106" t="s">
        <v>350</v>
      </c>
      <c r="C2101" s="106" t="s">
        <v>9072</v>
      </c>
      <c r="D2101" s="106" t="s">
        <v>9073</v>
      </c>
      <c r="F2101" s="106" t="s">
        <v>9074</v>
      </c>
      <c r="G2101" s="106" t="s">
        <v>5105</v>
      </c>
      <c r="H2101" s="106" t="s">
        <v>350</v>
      </c>
      <c r="I2101" s="106" t="s">
        <v>8693</v>
      </c>
      <c r="J2101" s="106" t="s">
        <v>105</v>
      </c>
      <c r="K2101" s="106" t="s">
        <v>85</v>
      </c>
      <c r="N2101" s="106" t="s">
        <v>85</v>
      </c>
      <c r="Q2101" s="106" t="s">
        <v>35</v>
      </c>
      <c r="R2101" s="107">
        <v>43369</v>
      </c>
      <c r="S2101" s="106" t="s">
        <v>35</v>
      </c>
      <c r="T2101" s="107">
        <v>42632</v>
      </c>
      <c r="U2101" s="106" t="s">
        <v>85</v>
      </c>
      <c r="X2101" s="106" t="s">
        <v>85</v>
      </c>
      <c r="AA2101" s="106" t="s">
        <v>86</v>
      </c>
    </row>
    <row r="2102" spans="1:27" x14ac:dyDescent="0.25">
      <c r="A2102" s="106" t="s">
        <v>7869</v>
      </c>
      <c r="B2102" s="106" t="s">
        <v>350</v>
      </c>
      <c r="C2102" s="106" t="s">
        <v>9075</v>
      </c>
      <c r="D2102" s="106" t="s">
        <v>9076</v>
      </c>
      <c r="F2102" s="106" t="s">
        <v>9077</v>
      </c>
      <c r="G2102" s="106" t="s">
        <v>8563</v>
      </c>
      <c r="H2102" s="106" t="s">
        <v>350</v>
      </c>
      <c r="I2102" s="106" t="s">
        <v>8564</v>
      </c>
      <c r="J2102" s="106" t="s">
        <v>105</v>
      </c>
      <c r="K2102" s="106" t="s">
        <v>85</v>
      </c>
      <c r="N2102" s="106" t="s">
        <v>85</v>
      </c>
      <c r="U2102" s="106" t="s">
        <v>85</v>
      </c>
      <c r="X2102" s="106" t="s">
        <v>85</v>
      </c>
      <c r="AA2102" s="106" t="s">
        <v>86</v>
      </c>
    </row>
    <row r="2103" spans="1:27" x14ac:dyDescent="0.25">
      <c r="A2103" s="106" t="s">
        <v>7869</v>
      </c>
      <c r="B2103" s="106" t="s">
        <v>350</v>
      </c>
      <c r="C2103" s="106" t="s">
        <v>9078</v>
      </c>
      <c r="D2103" s="106" t="s">
        <v>9079</v>
      </c>
      <c r="F2103" s="106" t="s">
        <v>9080</v>
      </c>
      <c r="G2103" s="106" t="s">
        <v>9081</v>
      </c>
      <c r="H2103" s="106" t="s">
        <v>350</v>
      </c>
      <c r="I2103" s="106" t="s">
        <v>9082</v>
      </c>
      <c r="J2103" s="106" t="s">
        <v>105</v>
      </c>
      <c r="K2103" s="106" t="s">
        <v>84</v>
      </c>
      <c r="M2103" s="107">
        <v>37071</v>
      </c>
      <c r="N2103" s="106" t="s">
        <v>84</v>
      </c>
      <c r="O2103" s="106" t="s">
        <v>37</v>
      </c>
      <c r="P2103" s="107">
        <v>37071</v>
      </c>
      <c r="Q2103" s="106" t="s">
        <v>35</v>
      </c>
      <c r="R2103" s="107">
        <v>39637</v>
      </c>
      <c r="S2103" s="106" t="s">
        <v>35</v>
      </c>
      <c r="T2103" s="107">
        <v>39637</v>
      </c>
      <c r="U2103" s="106" t="s">
        <v>84</v>
      </c>
      <c r="V2103" s="106" t="s">
        <v>35</v>
      </c>
      <c r="W2103" s="107">
        <v>41177</v>
      </c>
      <c r="X2103" s="106" t="s">
        <v>84</v>
      </c>
      <c r="Y2103" s="106" t="s">
        <v>42</v>
      </c>
      <c r="Z2103" s="107">
        <v>44788</v>
      </c>
      <c r="AA2103" s="106" t="s">
        <v>86</v>
      </c>
    </row>
    <row r="2104" spans="1:27" x14ac:dyDescent="0.25">
      <c r="A2104" s="106" t="s">
        <v>7869</v>
      </c>
      <c r="B2104" s="106" t="s">
        <v>350</v>
      </c>
      <c r="C2104" s="106" t="s">
        <v>9083</v>
      </c>
      <c r="D2104" s="106" t="s">
        <v>9084</v>
      </c>
      <c r="F2104" s="106" t="s">
        <v>9085</v>
      </c>
      <c r="G2104" s="106" t="s">
        <v>8731</v>
      </c>
      <c r="H2104" s="106" t="s">
        <v>350</v>
      </c>
      <c r="I2104" s="106" t="s">
        <v>9086</v>
      </c>
      <c r="J2104" s="106" t="s">
        <v>105</v>
      </c>
      <c r="K2104" s="106" t="s">
        <v>84</v>
      </c>
      <c r="M2104" s="107">
        <v>40765</v>
      </c>
      <c r="N2104" s="106" t="s">
        <v>84</v>
      </c>
      <c r="O2104" s="106" t="s">
        <v>37</v>
      </c>
      <c r="P2104" s="107">
        <v>40765</v>
      </c>
      <c r="Q2104" s="106" t="s">
        <v>35</v>
      </c>
      <c r="R2104" s="107">
        <v>40743</v>
      </c>
      <c r="S2104" s="106" t="s">
        <v>35</v>
      </c>
      <c r="T2104" s="107">
        <v>40743</v>
      </c>
      <c r="U2104" s="106" t="s">
        <v>84</v>
      </c>
      <c r="V2104" s="106" t="s">
        <v>35</v>
      </c>
      <c r="W2104" s="107">
        <v>41173</v>
      </c>
      <c r="X2104" s="106" t="s">
        <v>84</v>
      </c>
      <c r="Y2104" s="106" t="s">
        <v>42</v>
      </c>
      <c r="Z2104" s="107">
        <v>40765</v>
      </c>
      <c r="AA2104" s="106" t="s">
        <v>86</v>
      </c>
    </row>
    <row r="2105" spans="1:27" x14ac:dyDescent="0.25">
      <c r="A2105" s="106" t="s">
        <v>7869</v>
      </c>
      <c r="B2105" s="106" t="s">
        <v>350</v>
      </c>
      <c r="C2105" s="106" t="s">
        <v>9087</v>
      </c>
      <c r="D2105" s="106" t="s">
        <v>9088</v>
      </c>
      <c r="F2105" s="106" t="s">
        <v>9089</v>
      </c>
      <c r="G2105" s="106" t="s">
        <v>8702</v>
      </c>
      <c r="H2105" s="106" t="s">
        <v>350</v>
      </c>
      <c r="I2105" s="106" t="s">
        <v>9090</v>
      </c>
      <c r="J2105" s="106" t="s">
        <v>83</v>
      </c>
      <c r="K2105" s="106" t="s">
        <v>84</v>
      </c>
      <c r="M2105" s="107">
        <v>37998</v>
      </c>
      <c r="N2105" s="106" t="s">
        <v>84</v>
      </c>
      <c r="P2105" s="107">
        <v>38055</v>
      </c>
      <c r="Q2105" s="106" t="s">
        <v>35</v>
      </c>
      <c r="R2105" s="107">
        <v>37202</v>
      </c>
      <c r="S2105" s="106" t="s">
        <v>35</v>
      </c>
      <c r="T2105" s="107">
        <v>37202</v>
      </c>
      <c r="U2105" s="106" t="s">
        <v>84</v>
      </c>
      <c r="V2105" s="106" t="s">
        <v>35</v>
      </c>
      <c r="W2105" s="107">
        <v>43199</v>
      </c>
      <c r="X2105" s="106" t="s">
        <v>84</v>
      </c>
      <c r="Y2105" s="106" t="s">
        <v>42</v>
      </c>
      <c r="Z2105" s="107">
        <v>43195</v>
      </c>
      <c r="AA2105" s="106" t="s">
        <v>86</v>
      </c>
    </row>
    <row r="2106" spans="1:27" x14ac:dyDescent="0.25">
      <c r="A2106" s="106" t="s">
        <v>7869</v>
      </c>
      <c r="B2106" s="106" t="s">
        <v>9091</v>
      </c>
      <c r="C2106" s="106" t="s">
        <v>9092</v>
      </c>
      <c r="D2106" s="106" t="s">
        <v>9093</v>
      </c>
      <c r="F2106" s="106" t="s">
        <v>9094</v>
      </c>
      <c r="G2106" s="106" t="s">
        <v>9095</v>
      </c>
      <c r="H2106" s="106" t="s">
        <v>9091</v>
      </c>
      <c r="I2106" s="106" t="s">
        <v>9096</v>
      </c>
      <c r="J2106" s="106" t="s">
        <v>116</v>
      </c>
      <c r="K2106" s="106" t="s">
        <v>84</v>
      </c>
      <c r="M2106" s="107">
        <v>43627</v>
      </c>
      <c r="N2106" s="106" t="s">
        <v>85</v>
      </c>
      <c r="Q2106" s="106" t="s">
        <v>35</v>
      </c>
      <c r="R2106" s="107">
        <v>42961</v>
      </c>
      <c r="S2106" s="106" t="s">
        <v>47</v>
      </c>
      <c r="T2106" s="107">
        <v>42282</v>
      </c>
      <c r="U2106" s="106" t="s">
        <v>85</v>
      </c>
      <c r="X2106" s="106" t="s">
        <v>85</v>
      </c>
      <c r="AA2106" s="106" t="s">
        <v>86</v>
      </c>
    </row>
    <row r="2107" spans="1:27" x14ac:dyDescent="0.25">
      <c r="A2107" s="106" t="s">
        <v>7869</v>
      </c>
      <c r="B2107" s="106" t="s">
        <v>9091</v>
      </c>
      <c r="C2107" s="106" t="s">
        <v>9097</v>
      </c>
      <c r="D2107" s="106" t="s">
        <v>9098</v>
      </c>
      <c r="F2107" s="106" t="s">
        <v>9099</v>
      </c>
      <c r="G2107" s="106" t="s">
        <v>9100</v>
      </c>
      <c r="H2107" s="106" t="s">
        <v>9091</v>
      </c>
      <c r="I2107" s="106" t="s">
        <v>9101</v>
      </c>
      <c r="J2107" s="106" t="s">
        <v>105</v>
      </c>
      <c r="K2107" s="106" t="s">
        <v>85</v>
      </c>
      <c r="N2107" s="106" t="s">
        <v>85</v>
      </c>
      <c r="Q2107" s="106" t="s">
        <v>35</v>
      </c>
      <c r="R2107" s="107">
        <v>42996</v>
      </c>
      <c r="S2107" s="106" t="s">
        <v>35</v>
      </c>
      <c r="T2107" s="107">
        <v>43357</v>
      </c>
      <c r="U2107" s="106" t="s">
        <v>85</v>
      </c>
      <c r="X2107" s="106" t="s">
        <v>85</v>
      </c>
      <c r="AA2107" s="106" t="s">
        <v>86</v>
      </c>
    </row>
    <row r="2108" spans="1:27" x14ac:dyDescent="0.25">
      <c r="A2108" s="106" t="s">
        <v>7869</v>
      </c>
      <c r="B2108" s="106" t="s">
        <v>9091</v>
      </c>
      <c r="C2108" s="106" t="s">
        <v>9102</v>
      </c>
      <c r="D2108" s="106" t="s">
        <v>9103</v>
      </c>
      <c r="F2108" s="106" t="s">
        <v>9104</v>
      </c>
      <c r="G2108" s="106" t="s">
        <v>9105</v>
      </c>
      <c r="H2108" s="106" t="s">
        <v>9091</v>
      </c>
      <c r="I2108" s="106" t="s">
        <v>9106</v>
      </c>
      <c r="J2108" s="106" t="s">
        <v>83</v>
      </c>
      <c r="K2108" s="106" t="s">
        <v>84</v>
      </c>
      <c r="M2108" s="107">
        <v>38908</v>
      </c>
      <c r="N2108" s="106" t="s">
        <v>84</v>
      </c>
      <c r="O2108" s="106" t="s">
        <v>39</v>
      </c>
      <c r="P2108" s="107">
        <v>39477</v>
      </c>
      <c r="Q2108" s="106" t="s">
        <v>35</v>
      </c>
      <c r="R2108" s="107">
        <v>37529</v>
      </c>
      <c r="S2108" s="106" t="s">
        <v>35</v>
      </c>
      <c r="T2108" s="107">
        <v>38219</v>
      </c>
      <c r="U2108" s="106" t="s">
        <v>84</v>
      </c>
      <c r="V2108" s="106" t="s">
        <v>35</v>
      </c>
      <c r="W2108" s="107">
        <v>43185</v>
      </c>
      <c r="X2108" s="106" t="s">
        <v>84</v>
      </c>
      <c r="Y2108" s="106" t="s">
        <v>42</v>
      </c>
      <c r="Z2108" s="107">
        <v>42276</v>
      </c>
      <c r="AA2108" s="106" t="s">
        <v>86</v>
      </c>
    </row>
    <row r="2109" spans="1:27" x14ac:dyDescent="0.25">
      <c r="A2109" s="106" t="s">
        <v>7869</v>
      </c>
      <c r="B2109" s="106" t="s">
        <v>9091</v>
      </c>
      <c r="C2109" s="106" t="s">
        <v>9107</v>
      </c>
      <c r="D2109" s="106" t="s">
        <v>9108</v>
      </c>
      <c r="F2109" s="106" t="s">
        <v>9109</v>
      </c>
      <c r="G2109" s="106" t="s">
        <v>9110</v>
      </c>
      <c r="H2109" s="106" t="s">
        <v>9091</v>
      </c>
      <c r="I2109" s="106" t="s">
        <v>9111</v>
      </c>
      <c r="J2109" s="106" t="s">
        <v>83</v>
      </c>
      <c r="K2109" s="106" t="s">
        <v>85</v>
      </c>
      <c r="N2109" s="106" t="s">
        <v>84</v>
      </c>
      <c r="O2109" s="106" t="s">
        <v>39</v>
      </c>
      <c r="P2109" s="107">
        <v>41876</v>
      </c>
      <c r="Q2109" s="106" t="s">
        <v>35</v>
      </c>
      <c r="R2109" s="107">
        <v>39447</v>
      </c>
      <c r="S2109" s="106" t="s">
        <v>35</v>
      </c>
      <c r="T2109" s="107">
        <v>39447</v>
      </c>
      <c r="U2109" s="106" t="s">
        <v>84</v>
      </c>
      <c r="V2109" s="106" t="s">
        <v>35</v>
      </c>
      <c r="W2109" s="107">
        <v>41876</v>
      </c>
      <c r="X2109" s="106" t="s">
        <v>84</v>
      </c>
      <c r="Y2109" s="106" t="s">
        <v>36</v>
      </c>
      <c r="Z2109" s="107">
        <v>41913</v>
      </c>
      <c r="AA2109" s="106" t="s">
        <v>86</v>
      </c>
    </row>
    <row r="2110" spans="1:27" x14ac:dyDescent="0.25">
      <c r="A2110" s="106" t="s">
        <v>7869</v>
      </c>
      <c r="B2110" s="106" t="s">
        <v>9091</v>
      </c>
      <c r="C2110" s="106" t="s">
        <v>9112</v>
      </c>
      <c r="D2110" s="106" t="s">
        <v>9113</v>
      </c>
      <c r="F2110" s="106" t="s">
        <v>9114</v>
      </c>
      <c r="G2110" s="106" t="s">
        <v>9115</v>
      </c>
      <c r="H2110" s="106" t="s">
        <v>9091</v>
      </c>
      <c r="I2110" s="106" t="s">
        <v>9116</v>
      </c>
      <c r="J2110" s="106" t="s">
        <v>83</v>
      </c>
      <c r="K2110" s="106" t="s">
        <v>84</v>
      </c>
      <c r="M2110" s="107">
        <v>36433</v>
      </c>
      <c r="N2110" s="106" t="s">
        <v>84</v>
      </c>
      <c r="P2110" s="107">
        <v>36433</v>
      </c>
      <c r="Q2110" s="106" t="s">
        <v>35</v>
      </c>
      <c r="R2110" s="107">
        <v>36321</v>
      </c>
      <c r="S2110" s="106" t="s">
        <v>35</v>
      </c>
      <c r="T2110" s="107">
        <v>36321</v>
      </c>
      <c r="U2110" s="106" t="s">
        <v>85</v>
      </c>
      <c r="X2110" s="106" t="s">
        <v>85</v>
      </c>
      <c r="AA2110" s="106" t="s">
        <v>86</v>
      </c>
    </row>
    <row r="2111" spans="1:27" x14ac:dyDescent="0.25">
      <c r="A2111" s="106" t="s">
        <v>7869</v>
      </c>
      <c r="B2111" s="106" t="s">
        <v>9091</v>
      </c>
      <c r="C2111" s="106" t="s">
        <v>9117</v>
      </c>
      <c r="D2111" s="106" t="s">
        <v>6559</v>
      </c>
      <c r="F2111" s="106" t="s">
        <v>9118</v>
      </c>
      <c r="G2111" s="106" t="s">
        <v>9119</v>
      </c>
      <c r="H2111" s="106" t="s">
        <v>9091</v>
      </c>
      <c r="I2111" s="106" t="s">
        <v>9120</v>
      </c>
      <c r="J2111" s="106" t="s">
        <v>105</v>
      </c>
      <c r="K2111" s="106" t="s">
        <v>85</v>
      </c>
      <c r="N2111" s="106" t="s">
        <v>85</v>
      </c>
      <c r="Q2111" s="106" t="s">
        <v>35</v>
      </c>
      <c r="R2111" s="107">
        <v>38260</v>
      </c>
      <c r="S2111" s="106" t="s">
        <v>35</v>
      </c>
      <c r="T2111" s="107">
        <v>38525</v>
      </c>
      <c r="U2111" s="106" t="s">
        <v>85</v>
      </c>
      <c r="X2111" s="106" t="s">
        <v>85</v>
      </c>
      <c r="AA2111" s="106" t="s">
        <v>86</v>
      </c>
    </row>
    <row r="2112" spans="1:27" x14ac:dyDescent="0.25">
      <c r="A2112" s="106" t="s">
        <v>7869</v>
      </c>
      <c r="B2112" s="106" t="s">
        <v>9091</v>
      </c>
      <c r="C2112" s="106" t="s">
        <v>9121</v>
      </c>
      <c r="D2112" s="106" t="s">
        <v>9122</v>
      </c>
      <c r="F2112" s="106" t="s">
        <v>9123</v>
      </c>
      <c r="G2112" s="106" t="s">
        <v>9124</v>
      </c>
      <c r="H2112" s="106" t="s">
        <v>9091</v>
      </c>
      <c r="I2112" s="106" t="s">
        <v>9125</v>
      </c>
      <c r="J2112" s="106" t="s">
        <v>105</v>
      </c>
      <c r="K2112" s="106" t="s">
        <v>85</v>
      </c>
      <c r="N2112" s="106" t="s">
        <v>85</v>
      </c>
      <c r="Q2112" s="106" t="s">
        <v>35</v>
      </c>
      <c r="R2112" s="107">
        <v>38470</v>
      </c>
      <c r="S2112" s="106" t="s">
        <v>35</v>
      </c>
      <c r="T2112" s="107">
        <v>38498</v>
      </c>
      <c r="U2112" s="106" t="s">
        <v>85</v>
      </c>
      <c r="X2112" s="106" t="s">
        <v>85</v>
      </c>
      <c r="AA2112" s="106" t="s">
        <v>86</v>
      </c>
    </row>
    <row r="2113" spans="1:27" x14ac:dyDescent="0.25">
      <c r="A2113" s="106" t="s">
        <v>7869</v>
      </c>
      <c r="B2113" s="106" t="s">
        <v>9091</v>
      </c>
      <c r="C2113" s="106" t="s">
        <v>9126</v>
      </c>
      <c r="D2113" s="106" t="s">
        <v>9127</v>
      </c>
      <c r="F2113" s="106" t="s">
        <v>9128</v>
      </c>
      <c r="G2113" s="106" t="s">
        <v>9129</v>
      </c>
      <c r="H2113" s="106" t="s">
        <v>9091</v>
      </c>
      <c r="I2113" s="106" t="s">
        <v>9130</v>
      </c>
      <c r="J2113" s="106" t="s">
        <v>105</v>
      </c>
      <c r="K2113" s="106" t="s">
        <v>85</v>
      </c>
      <c r="N2113" s="106" t="s">
        <v>85</v>
      </c>
      <c r="U2113" s="106" t="s">
        <v>85</v>
      </c>
      <c r="X2113" s="106" t="s">
        <v>85</v>
      </c>
      <c r="AA2113" s="106" t="s">
        <v>86</v>
      </c>
    </row>
    <row r="2114" spans="1:27" x14ac:dyDescent="0.25">
      <c r="A2114" s="106" t="s">
        <v>7869</v>
      </c>
      <c r="B2114" s="106" t="s">
        <v>9091</v>
      </c>
      <c r="C2114" s="106" t="s">
        <v>9131</v>
      </c>
      <c r="D2114" s="106" t="s">
        <v>9132</v>
      </c>
      <c r="F2114" s="106" t="s">
        <v>9133</v>
      </c>
      <c r="G2114" s="106" t="s">
        <v>9134</v>
      </c>
      <c r="H2114" s="106" t="s">
        <v>9091</v>
      </c>
      <c r="I2114" s="106" t="s">
        <v>9135</v>
      </c>
      <c r="J2114" s="106" t="s">
        <v>83</v>
      </c>
      <c r="K2114" s="106" t="s">
        <v>85</v>
      </c>
      <c r="N2114" s="106" t="s">
        <v>84</v>
      </c>
      <c r="O2114" s="106" t="s">
        <v>39</v>
      </c>
      <c r="P2114" s="107">
        <v>40898</v>
      </c>
      <c r="Q2114" s="106" t="s">
        <v>35</v>
      </c>
      <c r="R2114" s="107">
        <v>38182</v>
      </c>
      <c r="S2114" s="106" t="s">
        <v>35</v>
      </c>
      <c r="T2114" s="107">
        <v>40735</v>
      </c>
      <c r="U2114" s="106" t="s">
        <v>84</v>
      </c>
      <c r="V2114" s="106" t="s">
        <v>35</v>
      </c>
      <c r="W2114" s="107">
        <v>41879</v>
      </c>
      <c r="X2114" s="106" t="s">
        <v>84</v>
      </c>
      <c r="Y2114" s="106" t="s">
        <v>42</v>
      </c>
      <c r="Z2114" s="107">
        <v>42277</v>
      </c>
      <c r="AA2114" s="106" t="s">
        <v>86</v>
      </c>
    </row>
    <row r="2115" spans="1:27" x14ac:dyDescent="0.25">
      <c r="A2115" s="106" t="s">
        <v>7869</v>
      </c>
      <c r="B2115" s="106" t="s">
        <v>9091</v>
      </c>
      <c r="C2115" s="106" t="s">
        <v>9136</v>
      </c>
      <c r="D2115" s="106" t="s">
        <v>3320</v>
      </c>
      <c r="F2115" s="106" t="s">
        <v>9137</v>
      </c>
      <c r="G2115" s="106" t="s">
        <v>9138</v>
      </c>
      <c r="H2115" s="106" t="s">
        <v>9091</v>
      </c>
      <c r="I2115" s="106" t="s">
        <v>9139</v>
      </c>
      <c r="J2115" s="106" t="s">
        <v>83</v>
      </c>
      <c r="K2115" s="106" t="s">
        <v>85</v>
      </c>
      <c r="N2115" s="106" t="s">
        <v>85</v>
      </c>
      <c r="Q2115" s="106" t="s">
        <v>35</v>
      </c>
      <c r="R2115" s="107">
        <v>38533</v>
      </c>
      <c r="S2115" s="106" t="s">
        <v>47</v>
      </c>
      <c r="T2115" s="107">
        <v>43648</v>
      </c>
      <c r="U2115" s="106" t="s">
        <v>85</v>
      </c>
      <c r="X2115" s="106" t="s">
        <v>85</v>
      </c>
      <c r="AA2115" s="106" t="s">
        <v>86</v>
      </c>
    </row>
    <row r="2116" spans="1:27" x14ac:dyDescent="0.25">
      <c r="A2116" s="106" t="s">
        <v>7869</v>
      </c>
      <c r="B2116" s="106" t="s">
        <v>9091</v>
      </c>
      <c r="C2116" s="106" t="s">
        <v>9140</v>
      </c>
      <c r="D2116" s="106" t="s">
        <v>9141</v>
      </c>
      <c r="F2116" s="106" t="s">
        <v>9142</v>
      </c>
      <c r="G2116" s="106" t="s">
        <v>9143</v>
      </c>
      <c r="H2116" s="106" t="s">
        <v>9091</v>
      </c>
      <c r="I2116" s="106" t="s">
        <v>9144</v>
      </c>
      <c r="J2116" s="106" t="s">
        <v>116</v>
      </c>
      <c r="K2116" s="106" t="s">
        <v>84</v>
      </c>
      <c r="M2116" s="107">
        <v>38981</v>
      </c>
      <c r="N2116" s="106" t="s">
        <v>84</v>
      </c>
      <c r="O2116" s="106" t="s">
        <v>39</v>
      </c>
      <c r="P2116" s="107">
        <v>39878</v>
      </c>
      <c r="Q2116" s="106" t="s">
        <v>35</v>
      </c>
      <c r="R2116" s="107">
        <v>38981</v>
      </c>
      <c r="S2116" s="106" t="s">
        <v>35</v>
      </c>
      <c r="T2116" s="107">
        <v>37880</v>
      </c>
      <c r="U2116" s="106" t="s">
        <v>84</v>
      </c>
      <c r="V2116" s="106" t="s">
        <v>35</v>
      </c>
      <c r="W2116" s="107">
        <v>40436</v>
      </c>
      <c r="X2116" s="106" t="s">
        <v>85</v>
      </c>
      <c r="AA2116" s="106" t="s">
        <v>86</v>
      </c>
    </row>
    <row r="2117" spans="1:27" x14ac:dyDescent="0.25">
      <c r="A2117" s="106" t="s">
        <v>7869</v>
      </c>
      <c r="B2117" s="106" t="s">
        <v>9091</v>
      </c>
      <c r="C2117" s="106" t="s">
        <v>9145</v>
      </c>
      <c r="D2117" s="106" t="s">
        <v>9146</v>
      </c>
      <c r="F2117" s="106" t="s">
        <v>9147</v>
      </c>
      <c r="G2117" s="106" t="s">
        <v>9148</v>
      </c>
      <c r="H2117" s="106" t="s">
        <v>9091</v>
      </c>
      <c r="I2117" s="106" t="s">
        <v>9149</v>
      </c>
      <c r="J2117" s="106" t="s">
        <v>83</v>
      </c>
      <c r="K2117" s="106" t="s">
        <v>84</v>
      </c>
      <c r="M2117" s="107">
        <v>35229</v>
      </c>
      <c r="N2117" s="106" t="s">
        <v>84</v>
      </c>
      <c r="O2117" s="106" t="s">
        <v>39</v>
      </c>
      <c r="P2117" s="107">
        <v>35811</v>
      </c>
      <c r="Q2117" s="106" t="s">
        <v>35</v>
      </c>
      <c r="R2117" s="107">
        <v>35811</v>
      </c>
      <c r="S2117" s="106" t="s">
        <v>35</v>
      </c>
      <c r="T2117" s="107">
        <v>35811</v>
      </c>
      <c r="U2117" s="106" t="s">
        <v>84</v>
      </c>
      <c r="V2117" s="106" t="s">
        <v>35</v>
      </c>
      <c r="W2117" s="107">
        <v>35901</v>
      </c>
      <c r="X2117" s="106" t="s">
        <v>84</v>
      </c>
      <c r="Y2117" s="106" t="s">
        <v>44</v>
      </c>
      <c r="Z2117" s="107">
        <v>35811</v>
      </c>
      <c r="AA2117" s="106" t="s">
        <v>86</v>
      </c>
    </row>
    <row r="2118" spans="1:27" x14ac:dyDescent="0.25">
      <c r="A2118" s="106" t="s">
        <v>7869</v>
      </c>
      <c r="B2118" s="106" t="s">
        <v>9091</v>
      </c>
      <c r="C2118" s="106" t="s">
        <v>9150</v>
      </c>
      <c r="D2118" s="106" t="s">
        <v>5231</v>
      </c>
      <c r="F2118" s="106" t="s">
        <v>9151</v>
      </c>
      <c r="G2118" s="106" t="s">
        <v>9152</v>
      </c>
      <c r="H2118" s="106" t="s">
        <v>9091</v>
      </c>
      <c r="I2118" s="106" t="s">
        <v>9153</v>
      </c>
      <c r="J2118" s="106" t="s">
        <v>105</v>
      </c>
      <c r="K2118" s="106" t="s">
        <v>85</v>
      </c>
      <c r="N2118" s="106" t="s">
        <v>85</v>
      </c>
      <c r="Q2118" s="106" t="s">
        <v>35</v>
      </c>
      <c r="R2118" s="107">
        <v>41541</v>
      </c>
      <c r="S2118" s="106" t="s">
        <v>35</v>
      </c>
      <c r="T2118" s="107">
        <v>42257</v>
      </c>
      <c r="U2118" s="106" t="s">
        <v>85</v>
      </c>
      <c r="X2118" s="106" t="s">
        <v>85</v>
      </c>
      <c r="AA2118" s="106" t="s">
        <v>86</v>
      </c>
    </row>
    <row r="2119" spans="1:27" x14ac:dyDescent="0.25">
      <c r="A2119" s="106" t="s">
        <v>7869</v>
      </c>
      <c r="B2119" s="106" t="s">
        <v>9091</v>
      </c>
      <c r="C2119" s="106" t="s">
        <v>9154</v>
      </c>
      <c r="D2119" s="106" t="s">
        <v>9155</v>
      </c>
      <c r="F2119" s="106" t="s">
        <v>9156</v>
      </c>
      <c r="G2119" s="106" t="s">
        <v>9157</v>
      </c>
      <c r="H2119" s="106" t="s">
        <v>9091</v>
      </c>
      <c r="I2119" s="106" t="s">
        <v>9158</v>
      </c>
      <c r="J2119" s="106" t="s">
        <v>105</v>
      </c>
      <c r="K2119" s="106" t="s">
        <v>85</v>
      </c>
      <c r="N2119" s="106" t="s">
        <v>85</v>
      </c>
      <c r="Q2119" s="106" t="s">
        <v>35</v>
      </c>
      <c r="R2119" s="107">
        <v>42284</v>
      </c>
      <c r="S2119" s="106" t="s">
        <v>35</v>
      </c>
      <c r="T2119" s="107">
        <v>43648</v>
      </c>
      <c r="U2119" s="106" t="s">
        <v>85</v>
      </c>
      <c r="X2119" s="106" t="s">
        <v>85</v>
      </c>
      <c r="AA2119" s="106" t="s">
        <v>86</v>
      </c>
    </row>
    <row r="2120" spans="1:27" x14ac:dyDescent="0.25">
      <c r="A2120" s="106" t="s">
        <v>7869</v>
      </c>
      <c r="B2120" s="106" t="s">
        <v>9091</v>
      </c>
      <c r="C2120" s="106" t="s">
        <v>9159</v>
      </c>
      <c r="D2120" s="106" t="s">
        <v>9160</v>
      </c>
      <c r="F2120" s="106" t="s">
        <v>9161</v>
      </c>
      <c r="G2120" s="106" t="s">
        <v>9162</v>
      </c>
      <c r="H2120" s="106" t="s">
        <v>9091</v>
      </c>
      <c r="I2120" s="106" t="s">
        <v>9163</v>
      </c>
      <c r="J2120" s="106" t="s">
        <v>83</v>
      </c>
      <c r="K2120" s="106" t="s">
        <v>85</v>
      </c>
      <c r="N2120" s="106" t="s">
        <v>85</v>
      </c>
      <c r="Q2120" s="106" t="s">
        <v>35</v>
      </c>
      <c r="R2120" s="107">
        <v>38391</v>
      </c>
      <c r="S2120" s="106" t="s">
        <v>35</v>
      </c>
      <c r="T2120" s="107">
        <v>38391</v>
      </c>
      <c r="U2120" s="106" t="s">
        <v>85</v>
      </c>
      <c r="X2120" s="106" t="s">
        <v>85</v>
      </c>
      <c r="AA2120" s="106" t="s">
        <v>86</v>
      </c>
    </row>
    <row r="2121" spans="1:27" x14ac:dyDescent="0.25">
      <c r="A2121" s="106" t="s">
        <v>7869</v>
      </c>
      <c r="B2121" s="106" t="s">
        <v>9091</v>
      </c>
      <c r="C2121" s="106" t="s">
        <v>9164</v>
      </c>
      <c r="D2121" s="106" t="s">
        <v>9165</v>
      </c>
      <c r="F2121" s="106" t="s">
        <v>9166</v>
      </c>
      <c r="G2121" s="106" t="s">
        <v>9167</v>
      </c>
      <c r="H2121" s="106" t="s">
        <v>9091</v>
      </c>
      <c r="I2121" s="106" t="s">
        <v>9168</v>
      </c>
      <c r="J2121" s="106" t="s">
        <v>83</v>
      </c>
      <c r="K2121" s="106" t="s">
        <v>85</v>
      </c>
      <c r="N2121" s="106" t="s">
        <v>85</v>
      </c>
      <c r="Q2121" s="106" t="s">
        <v>35</v>
      </c>
      <c r="R2121" s="107">
        <v>38441</v>
      </c>
      <c r="S2121" s="106" t="s">
        <v>35</v>
      </c>
      <c r="T2121" s="107">
        <v>39232</v>
      </c>
      <c r="U2121" s="106" t="s">
        <v>85</v>
      </c>
      <c r="X2121" s="106" t="s">
        <v>85</v>
      </c>
      <c r="AA2121" s="106" t="s">
        <v>86</v>
      </c>
    </row>
    <row r="2122" spans="1:27" x14ac:dyDescent="0.25">
      <c r="A2122" s="106" t="s">
        <v>7869</v>
      </c>
      <c r="B2122" s="106" t="s">
        <v>9091</v>
      </c>
      <c r="C2122" s="106" t="s">
        <v>9169</v>
      </c>
      <c r="D2122" s="106" t="s">
        <v>9170</v>
      </c>
      <c r="F2122" s="106" t="s">
        <v>9171</v>
      </c>
      <c r="G2122" s="106" t="s">
        <v>9172</v>
      </c>
      <c r="H2122" s="106" t="s">
        <v>9091</v>
      </c>
      <c r="I2122" s="106" t="s">
        <v>9173</v>
      </c>
      <c r="J2122" s="106" t="s">
        <v>83</v>
      </c>
      <c r="K2122" s="106" t="s">
        <v>84</v>
      </c>
      <c r="M2122" s="107">
        <v>43671</v>
      </c>
      <c r="N2122" s="106" t="s">
        <v>84</v>
      </c>
      <c r="O2122" s="106" t="s">
        <v>37</v>
      </c>
      <c r="P2122" s="107">
        <v>43671</v>
      </c>
      <c r="Q2122" s="106" t="s">
        <v>35</v>
      </c>
      <c r="R2122" s="107">
        <v>39447</v>
      </c>
      <c r="S2122" s="106" t="s">
        <v>35</v>
      </c>
      <c r="T2122" s="107">
        <v>39447</v>
      </c>
      <c r="U2122" s="106" t="s">
        <v>84</v>
      </c>
      <c r="V2122" s="106" t="s">
        <v>35</v>
      </c>
      <c r="W2122" s="107">
        <v>44103</v>
      </c>
      <c r="X2122" s="106" t="s">
        <v>84</v>
      </c>
      <c r="Y2122" s="106" t="s">
        <v>42</v>
      </c>
      <c r="Z2122" s="107">
        <v>43731</v>
      </c>
      <c r="AA2122" s="106" t="s">
        <v>86</v>
      </c>
    </row>
    <row r="2123" spans="1:27" x14ac:dyDescent="0.25">
      <c r="A2123" s="106" t="s">
        <v>7869</v>
      </c>
      <c r="B2123" s="106" t="s">
        <v>9091</v>
      </c>
      <c r="C2123" s="106" t="s">
        <v>9174</v>
      </c>
      <c r="D2123" s="106" t="s">
        <v>9175</v>
      </c>
      <c r="F2123" s="106" t="s">
        <v>9176</v>
      </c>
      <c r="G2123" s="106" t="s">
        <v>9100</v>
      </c>
      <c r="H2123" s="106" t="s">
        <v>9091</v>
      </c>
      <c r="I2123" s="106" t="s">
        <v>9177</v>
      </c>
      <c r="J2123" s="106" t="s">
        <v>116</v>
      </c>
      <c r="K2123" s="106" t="s">
        <v>85</v>
      </c>
      <c r="N2123" s="106" t="s">
        <v>84</v>
      </c>
      <c r="O2123" s="106" t="s">
        <v>39</v>
      </c>
      <c r="P2123" s="107">
        <v>43160</v>
      </c>
      <c r="Q2123" s="106" t="s">
        <v>35</v>
      </c>
      <c r="R2123" s="107">
        <v>41088</v>
      </c>
      <c r="S2123" s="106" t="s">
        <v>35</v>
      </c>
      <c r="T2123" s="107">
        <v>40805</v>
      </c>
      <c r="U2123" s="106" t="s">
        <v>84</v>
      </c>
      <c r="V2123" s="106" t="s">
        <v>35</v>
      </c>
      <c r="W2123" s="107">
        <v>44837</v>
      </c>
      <c r="X2123" s="106" t="s">
        <v>85</v>
      </c>
      <c r="AA2123" s="106" t="s">
        <v>86</v>
      </c>
    </row>
    <row r="2124" spans="1:27" x14ac:dyDescent="0.25">
      <c r="A2124" s="106" t="s">
        <v>7869</v>
      </c>
      <c r="B2124" s="106" t="s">
        <v>9091</v>
      </c>
      <c r="C2124" s="106" t="s">
        <v>9178</v>
      </c>
      <c r="D2124" s="106" t="s">
        <v>9179</v>
      </c>
      <c r="F2124" s="106" t="s">
        <v>9180</v>
      </c>
      <c r="G2124" s="106" t="s">
        <v>9181</v>
      </c>
      <c r="H2124" s="106" t="s">
        <v>9091</v>
      </c>
      <c r="I2124" s="106" t="s">
        <v>9182</v>
      </c>
      <c r="J2124" s="106" t="s">
        <v>105</v>
      </c>
      <c r="K2124" s="106" t="s">
        <v>84</v>
      </c>
      <c r="M2124" s="107">
        <v>40583</v>
      </c>
      <c r="N2124" s="106" t="s">
        <v>84</v>
      </c>
      <c r="O2124" s="106" t="s">
        <v>39</v>
      </c>
      <c r="P2124" s="107">
        <v>41992</v>
      </c>
      <c r="Q2124" s="106" t="s">
        <v>35</v>
      </c>
      <c r="R2124" s="107">
        <v>36498</v>
      </c>
      <c r="S2124" s="106" t="s">
        <v>35</v>
      </c>
      <c r="T2124" s="107">
        <v>37866</v>
      </c>
      <c r="U2124" s="106" t="s">
        <v>84</v>
      </c>
      <c r="V2124" s="106" t="s">
        <v>35</v>
      </c>
      <c r="W2124" s="107">
        <v>42010</v>
      </c>
      <c r="X2124" s="106" t="s">
        <v>85</v>
      </c>
      <c r="AA2124" s="106" t="s">
        <v>86</v>
      </c>
    </row>
    <row r="2125" spans="1:27" x14ac:dyDescent="0.25">
      <c r="A2125" s="106" t="s">
        <v>7869</v>
      </c>
      <c r="B2125" s="106" t="s">
        <v>9091</v>
      </c>
      <c r="C2125" s="106" t="s">
        <v>9183</v>
      </c>
      <c r="D2125" s="106" t="s">
        <v>9184</v>
      </c>
      <c r="F2125" s="106" t="s">
        <v>9185</v>
      </c>
      <c r="G2125" s="106" t="s">
        <v>9186</v>
      </c>
      <c r="H2125" s="106" t="s">
        <v>9091</v>
      </c>
      <c r="I2125" s="106" t="s">
        <v>9187</v>
      </c>
      <c r="J2125" s="106" t="s">
        <v>105</v>
      </c>
      <c r="K2125" s="106" t="s">
        <v>85</v>
      </c>
      <c r="N2125" s="106" t="s">
        <v>84</v>
      </c>
      <c r="O2125" s="106" t="s">
        <v>37</v>
      </c>
      <c r="P2125" s="107">
        <v>40707</v>
      </c>
      <c r="Q2125" s="106" t="s">
        <v>35</v>
      </c>
      <c r="R2125" s="107">
        <v>35151</v>
      </c>
      <c r="S2125" s="106" t="s">
        <v>35</v>
      </c>
      <c r="T2125" s="107">
        <v>35151</v>
      </c>
      <c r="U2125" s="106" t="s">
        <v>84</v>
      </c>
      <c r="V2125" s="106" t="s">
        <v>35</v>
      </c>
      <c r="W2125" s="107">
        <v>40813</v>
      </c>
      <c r="X2125" s="106" t="s">
        <v>85</v>
      </c>
      <c r="AA2125" s="106" t="s">
        <v>86</v>
      </c>
    </row>
    <row r="2126" spans="1:27" x14ac:dyDescent="0.25">
      <c r="A2126" s="106" t="s">
        <v>7869</v>
      </c>
      <c r="B2126" s="106" t="s">
        <v>9091</v>
      </c>
      <c r="C2126" s="106" t="s">
        <v>9188</v>
      </c>
      <c r="D2126" s="106" t="s">
        <v>9189</v>
      </c>
      <c r="F2126" s="106" t="s">
        <v>9190</v>
      </c>
      <c r="G2126" s="106" t="s">
        <v>9191</v>
      </c>
      <c r="H2126" s="106" t="s">
        <v>9091</v>
      </c>
      <c r="I2126" s="106" t="s">
        <v>9192</v>
      </c>
      <c r="J2126" s="106" t="s">
        <v>83</v>
      </c>
      <c r="K2126" s="106" t="s">
        <v>84</v>
      </c>
      <c r="M2126" s="107">
        <v>38981</v>
      </c>
      <c r="N2126" s="106" t="s">
        <v>84</v>
      </c>
      <c r="O2126" s="106" t="s">
        <v>39</v>
      </c>
      <c r="P2126" s="107">
        <v>36433</v>
      </c>
      <c r="Q2126" s="106" t="s">
        <v>35</v>
      </c>
      <c r="R2126" s="107">
        <v>38981</v>
      </c>
      <c r="S2126" s="106" t="s">
        <v>35</v>
      </c>
      <c r="T2126" s="107">
        <v>38981</v>
      </c>
      <c r="U2126" s="106" t="s">
        <v>85</v>
      </c>
      <c r="X2126" s="106" t="s">
        <v>85</v>
      </c>
      <c r="AA2126" s="106" t="s">
        <v>86</v>
      </c>
    </row>
    <row r="2127" spans="1:27" x14ac:dyDescent="0.25">
      <c r="A2127" s="106" t="s">
        <v>7869</v>
      </c>
      <c r="B2127" s="106" t="s">
        <v>9091</v>
      </c>
      <c r="C2127" s="106" t="s">
        <v>9193</v>
      </c>
      <c r="D2127" s="106" t="s">
        <v>9194</v>
      </c>
      <c r="F2127" s="106" t="s">
        <v>9195</v>
      </c>
      <c r="G2127" s="106" t="s">
        <v>3960</v>
      </c>
      <c r="H2127" s="106" t="s">
        <v>9091</v>
      </c>
      <c r="I2127" s="106" t="s">
        <v>9196</v>
      </c>
      <c r="J2127" s="106" t="s">
        <v>105</v>
      </c>
      <c r="K2127" s="106" t="s">
        <v>85</v>
      </c>
      <c r="N2127" s="106" t="s">
        <v>84</v>
      </c>
      <c r="O2127" s="106" t="s">
        <v>39</v>
      </c>
      <c r="P2127" s="107">
        <v>41054</v>
      </c>
      <c r="Q2127" s="106" t="s">
        <v>35</v>
      </c>
      <c r="R2127" s="107">
        <v>36427</v>
      </c>
      <c r="S2127" s="106" t="s">
        <v>35</v>
      </c>
      <c r="T2127" s="107">
        <v>36427</v>
      </c>
      <c r="U2127" s="106" t="s">
        <v>85</v>
      </c>
      <c r="X2127" s="106" t="s">
        <v>85</v>
      </c>
      <c r="AA2127" s="106" t="s">
        <v>86</v>
      </c>
    </row>
    <row r="2128" spans="1:27" x14ac:dyDescent="0.25">
      <c r="A2128" s="106" t="s">
        <v>7869</v>
      </c>
      <c r="B2128" s="106" t="s">
        <v>9091</v>
      </c>
      <c r="C2128" s="106" t="s">
        <v>9197</v>
      </c>
      <c r="D2128" s="106" t="s">
        <v>9198</v>
      </c>
      <c r="F2128" s="106" t="s">
        <v>9199</v>
      </c>
      <c r="G2128" s="106" t="s">
        <v>9157</v>
      </c>
      <c r="H2128" s="106" t="s">
        <v>9091</v>
      </c>
      <c r="I2128" s="106" t="s">
        <v>9200</v>
      </c>
      <c r="J2128" s="106" t="s">
        <v>116</v>
      </c>
      <c r="K2128" s="106" t="s">
        <v>85</v>
      </c>
      <c r="N2128" s="106" t="s">
        <v>85</v>
      </c>
      <c r="Q2128" s="106" t="s">
        <v>35</v>
      </c>
      <c r="R2128" s="107">
        <v>42174</v>
      </c>
      <c r="S2128" s="106" t="s">
        <v>35</v>
      </c>
      <c r="T2128" s="107">
        <v>42545</v>
      </c>
      <c r="U2128" s="106" t="s">
        <v>85</v>
      </c>
      <c r="X2128" s="106" t="s">
        <v>85</v>
      </c>
      <c r="AA2128" s="106" t="s">
        <v>86</v>
      </c>
    </row>
    <row r="2129" spans="1:27" x14ac:dyDescent="0.25">
      <c r="A2129" s="106" t="s">
        <v>7869</v>
      </c>
      <c r="B2129" s="106" t="s">
        <v>9091</v>
      </c>
      <c r="C2129" s="106" t="s">
        <v>9201</v>
      </c>
      <c r="D2129" s="106" t="s">
        <v>9198</v>
      </c>
      <c r="F2129" s="106" t="s">
        <v>9202</v>
      </c>
      <c r="G2129" s="106" t="s">
        <v>9157</v>
      </c>
      <c r="H2129" s="106" t="s">
        <v>9091</v>
      </c>
      <c r="I2129" s="106" t="s">
        <v>9203</v>
      </c>
      <c r="J2129" s="106" t="s">
        <v>83</v>
      </c>
      <c r="K2129" s="106" t="s">
        <v>85</v>
      </c>
      <c r="N2129" s="106" t="s">
        <v>85</v>
      </c>
      <c r="Q2129" s="106" t="s">
        <v>35</v>
      </c>
      <c r="R2129" s="107">
        <v>38259</v>
      </c>
      <c r="S2129" s="106" t="s">
        <v>35</v>
      </c>
      <c r="T2129" s="107">
        <v>39079</v>
      </c>
      <c r="U2129" s="106" t="s">
        <v>85</v>
      </c>
      <c r="X2129" s="106" t="s">
        <v>85</v>
      </c>
      <c r="AA2129" s="106" t="s">
        <v>86</v>
      </c>
    </row>
    <row r="2130" spans="1:27" x14ac:dyDescent="0.25">
      <c r="A2130" s="106" t="s">
        <v>7869</v>
      </c>
      <c r="B2130" s="106" t="s">
        <v>9091</v>
      </c>
      <c r="C2130" s="106" t="s">
        <v>9204</v>
      </c>
      <c r="D2130" s="106" t="s">
        <v>252</v>
      </c>
      <c r="F2130" s="106" t="s">
        <v>9205</v>
      </c>
      <c r="G2130" s="106" t="s">
        <v>9206</v>
      </c>
      <c r="H2130" s="106" t="s">
        <v>9091</v>
      </c>
      <c r="I2130" s="106" t="s">
        <v>9207</v>
      </c>
      <c r="J2130" s="106" t="s">
        <v>105</v>
      </c>
      <c r="K2130" s="106" t="s">
        <v>85</v>
      </c>
      <c r="N2130" s="106" t="s">
        <v>85</v>
      </c>
      <c r="Q2130" s="106" t="s">
        <v>35</v>
      </c>
      <c r="R2130" s="107">
        <v>39699</v>
      </c>
      <c r="U2130" s="106" t="s">
        <v>85</v>
      </c>
      <c r="X2130" s="106" t="s">
        <v>85</v>
      </c>
      <c r="AA2130" s="106" t="s">
        <v>86</v>
      </c>
    </row>
    <row r="2131" spans="1:27" x14ac:dyDescent="0.25">
      <c r="A2131" s="106" t="s">
        <v>7869</v>
      </c>
      <c r="B2131" s="106" t="s">
        <v>9091</v>
      </c>
      <c r="C2131" s="106" t="s">
        <v>9208</v>
      </c>
      <c r="D2131" s="106" t="s">
        <v>9209</v>
      </c>
      <c r="F2131" s="106" t="s">
        <v>9210</v>
      </c>
      <c r="G2131" s="106" t="s">
        <v>9211</v>
      </c>
      <c r="H2131" s="106" t="s">
        <v>9091</v>
      </c>
      <c r="I2131" s="106" t="s">
        <v>9212</v>
      </c>
      <c r="J2131" s="106" t="s">
        <v>105</v>
      </c>
      <c r="K2131" s="106" t="s">
        <v>84</v>
      </c>
      <c r="M2131" s="107">
        <v>42250</v>
      </c>
      <c r="N2131" s="106" t="s">
        <v>84</v>
      </c>
      <c r="O2131" s="106" t="s">
        <v>37</v>
      </c>
      <c r="P2131" s="107">
        <v>42307</v>
      </c>
      <c r="Q2131" s="106" t="s">
        <v>35</v>
      </c>
      <c r="R2131" s="107">
        <v>41492</v>
      </c>
      <c r="S2131" s="106" t="s">
        <v>35</v>
      </c>
      <c r="T2131" s="107">
        <v>41900</v>
      </c>
      <c r="U2131" s="106" t="s">
        <v>84</v>
      </c>
      <c r="V2131" s="106" t="s">
        <v>35</v>
      </c>
      <c r="W2131" s="107">
        <v>42356</v>
      </c>
      <c r="X2131" s="106" t="s">
        <v>84</v>
      </c>
      <c r="Y2131" s="106" t="s">
        <v>42</v>
      </c>
      <c r="Z2131" s="107">
        <v>42360</v>
      </c>
      <c r="AA2131" s="106" t="s">
        <v>86</v>
      </c>
    </row>
    <row r="2132" spans="1:27" x14ac:dyDescent="0.25">
      <c r="A2132" s="106" t="s">
        <v>7869</v>
      </c>
      <c r="B2132" s="106" t="s">
        <v>9091</v>
      </c>
      <c r="C2132" s="106" t="s">
        <v>9213</v>
      </c>
      <c r="D2132" s="106" t="s">
        <v>9214</v>
      </c>
      <c r="F2132" s="106" t="s">
        <v>9215</v>
      </c>
      <c r="G2132" s="106" t="s">
        <v>9216</v>
      </c>
      <c r="H2132" s="106" t="s">
        <v>9091</v>
      </c>
      <c r="I2132" s="106" t="s">
        <v>9217</v>
      </c>
      <c r="J2132" s="106" t="s">
        <v>116</v>
      </c>
      <c r="K2132" s="106" t="s">
        <v>85</v>
      </c>
      <c r="N2132" s="106" t="s">
        <v>85</v>
      </c>
      <c r="Q2132" s="106" t="s">
        <v>35</v>
      </c>
      <c r="R2132" s="107">
        <v>36468</v>
      </c>
      <c r="S2132" s="106" t="s">
        <v>35</v>
      </c>
      <c r="T2132" s="107">
        <v>36468</v>
      </c>
      <c r="U2132" s="106" t="s">
        <v>85</v>
      </c>
      <c r="X2132" s="106" t="s">
        <v>85</v>
      </c>
      <c r="AA2132" s="106" t="s">
        <v>86</v>
      </c>
    </row>
    <row r="2133" spans="1:27" x14ac:dyDescent="0.25">
      <c r="A2133" s="106" t="s">
        <v>7869</v>
      </c>
      <c r="B2133" s="106" t="s">
        <v>9091</v>
      </c>
      <c r="C2133" s="106" t="s">
        <v>9218</v>
      </c>
      <c r="D2133" s="106" t="s">
        <v>9214</v>
      </c>
      <c r="F2133" s="106" t="s">
        <v>9219</v>
      </c>
      <c r="G2133" s="106" t="s">
        <v>9181</v>
      </c>
      <c r="H2133" s="106" t="s">
        <v>9091</v>
      </c>
      <c r="I2133" s="106" t="s">
        <v>9220</v>
      </c>
      <c r="J2133" s="106" t="s">
        <v>116</v>
      </c>
      <c r="K2133" s="106" t="s">
        <v>85</v>
      </c>
      <c r="N2133" s="106" t="s">
        <v>85</v>
      </c>
      <c r="Q2133" s="106" t="s">
        <v>35</v>
      </c>
      <c r="R2133" s="107">
        <v>36468</v>
      </c>
      <c r="S2133" s="106" t="s">
        <v>35</v>
      </c>
      <c r="T2133" s="107">
        <v>36468</v>
      </c>
      <c r="U2133" s="106" t="s">
        <v>85</v>
      </c>
      <c r="X2133" s="106" t="s">
        <v>85</v>
      </c>
      <c r="AA2133" s="106" t="s">
        <v>86</v>
      </c>
    </row>
    <row r="2134" spans="1:27" x14ac:dyDescent="0.25">
      <c r="A2134" s="106" t="s">
        <v>7869</v>
      </c>
      <c r="B2134" s="106" t="s">
        <v>9091</v>
      </c>
      <c r="C2134" s="106" t="s">
        <v>9221</v>
      </c>
      <c r="D2134" s="106" t="s">
        <v>9222</v>
      </c>
      <c r="F2134" s="106" t="s">
        <v>9223</v>
      </c>
      <c r="G2134" s="106" t="s">
        <v>9181</v>
      </c>
      <c r="H2134" s="106" t="s">
        <v>9091</v>
      </c>
      <c r="I2134" s="106" t="s">
        <v>9220</v>
      </c>
      <c r="J2134" s="106" t="s">
        <v>105</v>
      </c>
      <c r="K2134" s="106" t="s">
        <v>85</v>
      </c>
      <c r="N2134" s="106" t="s">
        <v>85</v>
      </c>
      <c r="Q2134" s="106" t="s">
        <v>35</v>
      </c>
      <c r="R2134" s="107">
        <v>44834</v>
      </c>
      <c r="S2134" s="106" t="s">
        <v>35</v>
      </c>
      <c r="T2134" s="107">
        <v>44834</v>
      </c>
      <c r="U2134" s="106" t="s">
        <v>85</v>
      </c>
      <c r="X2134" s="106" t="s">
        <v>85</v>
      </c>
      <c r="AA2134" s="106" t="s">
        <v>86</v>
      </c>
    </row>
    <row r="2135" spans="1:27" x14ac:dyDescent="0.25">
      <c r="A2135" s="106" t="s">
        <v>7869</v>
      </c>
      <c r="B2135" s="106" t="s">
        <v>9091</v>
      </c>
      <c r="C2135" s="106" t="s">
        <v>9224</v>
      </c>
      <c r="D2135" s="106" t="s">
        <v>9225</v>
      </c>
      <c r="F2135" s="106" t="s">
        <v>9226</v>
      </c>
      <c r="G2135" s="106" t="s">
        <v>4222</v>
      </c>
      <c r="H2135" s="106" t="s">
        <v>9091</v>
      </c>
      <c r="I2135" s="106" t="s">
        <v>9227</v>
      </c>
      <c r="J2135" s="106" t="s">
        <v>116</v>
      </c>
      <c r="K2135" s="106" t="s">
        <v>85</v>
      </c>
      <c r="N2135" s="106" t="s">
        <v>84</v>
      </c>
      <c r="O2135" s="106" t="s">
        <v>39</v>
      </c>
      <c r="P2135" s="107">
        <v>42268</v>
      </c>
      <c r="Q2135" s="106" t="s">
        <v>35</v>
      </c>
      <c r="R2135" s="107">
        <v>41744</v>
      </c>
      <c r="S2135" s="106" t="s">
        <v>35</v>
      </c>
      <c r="T2135" s="107">
        <v>41744</v>
      </c>
      <c r="U2135" s="106" t="s">
        <v>84</v>
      </c>
      <c r="V2135" s="106" t="s">
        <v>35</v>
      </c>
      <c r="W2135" s="107">
        <v>44428</v>
      </c>
      <c r="X2135" s="106" t="s">
        <v>85</v>
      </c>
      <c r="AA2135" s="106" t="s">
        <v>86</v>
      </c>
    </row>
    <row r="2136" spans="1:27" x14ac:dyDescent="0.25">
      <c r="A2136" s="106" t="s">
        <v>7869</v>
      </c>
      <c r="B2136" s="106" t="s">
        <v>9091</v>
      </c>
      <c r="C2136" s="106" t="s">
        <v>9228</v>
      </c>
      <c r="D2136" s="106" t="s">
        <v>9229</v>
      </c>
      <c r="F2136" s="106" t="s">
        <v>9230</v>
      </c>
      <c r="G2136" s="106" t="s">
        <v>9181</v>
      </c>
      <c r="H2136" s="106" t="s">
        <v>9091</v>
      </c>
      <c r="I2136" s="106" t="s">
        <v>9231</v>
      </c>
      <c r="J2136" s="106" t="s">
        <v>116</v>
      </c>
      <c r="K2136" s="106" t="s">
        <v>84</v>
      </c>
      <c r="M2136" s="107">
        <v>40422</v>
      </c>
      <c r="N2136" s="106" t="s">
        <v>84</v>
      </c>
      <c r="O2136" s="106" t="s">
        <v>37</v>
      </c>
      <c r="P2136" s="107">
        <v>40715</v>
      </c>
      <c r="Q2136" s="106" t="s">
        <v>35</v>
      </c>
      <c r="R2136" s="107">
        <v>40784</v>
      </c>
      <c r="S2136" s="106" t="s">
        <v>35</v>
      </c>
      <c r="T2136" s="107">
        <v>35300</v>
      </c>
      <c r="U2136" s="106" t="s">
        <v>84</v>
      </c>
      <c r="V2136" s="106" t="s">
        <v>35</v>
      </c>
      <c r="W2136" s="107">
        <v>40813</v>
      </c>
      <c r="X2136" s="106" t="s">
        <v>84</v>
      </c>
      <c r="Y2136" s="106" t="s">
        <v>42</v>
      </c>
      <c r="Z2136" s="107">
        <v>42544</v>
      </c>
      <c r="AA2136" s="106" t="s">
        <v>86</v>
      </c>
    </row>
    <row r="2137" spans="1:27" x14ac:dyDescent="0.25">
      <c r="A2137" s="106" t="s">
        <v>7869</v>
      </c>
      <c r="B2137" s="106" t="s">
        <v>9091</v>
      </c>
      <c r="C2137" s="106" t="s">
        <v>9232</v>
      </c>
      <c r="D2137" s="106" t="s">
        <v>9233</v>
      </c>
      <c r="F2137" s="106" t="s">
        <v>9234</v>
      </c>
      <c r="G2137" s="106" t="s">
        <v>3832</v>
      </c>
      <c r="H2137" s="106" t="s">
        <v>9091</v>
      </c>
      <c r="I2137" s="106" t="s">
        <v>9235</v>
      </c>
      <c r="J2137" s="106" t="s">
        <v>83</v>
      </c>
      <c r="K2137" s="106" t="s">
        <v>85</v>
      </c>
      <c r="N2137" s="106" t="s">
        <v>85</v>
      </c>
      <c r="Q2137" s="106" t="s">
        <v>35</v>
      </c>
      <c r="R2137" s="107">
        <v>39517</v>
      </c>
      <c r="S2137" s="106" t="s">
        <v>35</v>
      </c>
      <c r="T2137" s="107">
        <v>42269</v>
      </c>
      <c r="U2137" s="106" t="s">
        <v>85</v>
      </c>
      <c r="X2137" s="106" t="s">
        <v>85</v>
      </c>
      <c r="AA2137" s="106" t="s">
        <v>86</v>
      </c>
    </row>
    <row r="2138" spans="1:27" x14ac:dyDescent="0.25">
      <c r="A2138" s="106" t="s">
        <v>7869</v>
      </c>
      <c r="B2138" s="106" t="s">
        <v>9091</v>
      </c>
      <c r="C2138" s="106" t="s">
        <v>9236</v>
      </c>
      <c r="D2138" s="106" t="s">
        <v>9237</v>
      </c>
      <c r="F2138" s="106" t="s">
        <v>9238</v>
      </c>
      <c r="G2138" s="106" t="s">
        <v>9143</v>
      </c>
      <c r="H2138" s="106" t="s">
        <v>9091</v>
      </c>
      <c r="I2138" s="106" t="s">
        <v>9239</v>
      </c>
      <c r="J2138" s="106" t="s">
        <v>83</v>
      </c>
      <c r="K2138" s="106" t="s">
        <v>84</v>
      </c>
      <c r="M2138" s="107">
        <v>40045</v>
      </c>
      <c r="N2138" s="106" t="s">
        <v>84</v>
      </c>
      <c r="O2138" s="106" t="s">
        <v>39</v>
      </c>
      <c r="P2138" s="107">
        <v>40878</v>
      </c>
      <c r="Q2138" s="106" t="s">
        <v>35</v>
      </c>
      <c r="R2138" s="107">
        <v>38056</v>
      </c>
      <c r="S2138" s="106" t="s">
        <v>35</v>
      </c>
      <c r="T2138" s="107">
        <v>39247</v>
      </c>
      <c r="U2138" s="106" t="s">
        <v>84</v>
      </c>
      <c r="V2138" s="106" t="s">
        <v>35</v>
      </c>
      <c r="W2138" s="107">
        <v>41919</v>
      </c>
      <c r="X2138" s="106" t="s">
        <v>85</v>
      </c>
      <c r="AA2138" s="106" t="s">
        <v>86</v>
      </c>
    </row>
    <row r="2139" spans="1:27" x14ac:dyDescent="0.25">
      <c r="A2139" s="106" t="s">
        <v>7869</v>
      </c>
      <c r="B2139" s="106" t="s">
        <v>9091</v>
      </c>
      <c r="C2139" s="106" t="s">
        <v>9240</v>
      </c>
      <c r="D2139" s="106" t="s">
        <v>9241</v>
      </c>
      <c r="F2139" s="106" t="s">
        <v>9242</v>
      </c>
      <c r="G2139" s="106" t="s">
        <v>9243</v>
      </c>
      <c r="H2139" s="106" t="s">
        <v>9091</v>
      </c>
      <c r="I2139" s="106" t="s">
        <v>9244</v>
      </c>
      <c r="J2139" s="106" t="s">
        <v>105</v>
      </c>
      <c r="K2139" s="106" t="s">
        <v>84</v>
      </c>
      <c r="M2139" s="107">
        <v>38260</v>
      </c>
      <c r="N2139" s="106" t="s">
        <v>84</v>
      </c>
      <c r="O2139" s="106" t="s">
        <v>37</v>
      </c>
      <c r="P2139" s="107">
        <v>38260</v>
      </c>
      <c r="Q2139" s="106" t="s">
        <v>35</v>
      </c>
      <c r="R2139" s="107">
        <v>39332</v>
      </c>
      <c r="S2139" s="106" t="s">
        <v>35</v>
      </c>
      <c r="T2139" s="107">
        <v>39086</v>
      </c>
      <c r="U2139" s="106" t="s">
        <v>84</v>
      </c>
      <c r="V2139" s="106" t="s">
        <v>35</v>
      </c>
      <c r="W2139" s="107">
        <v>39416</v>
      </c>
      <c r="X2139" s="106" t="s">
        <v>84</v>
      </c>
      <c r="Y2139" s="106" t="s">
        <v>42</v>
      </c>
      <c r="Z2139" s="107">
        <v>42781</v>
      </c>
      <c r="AA2139" s="106" t="s">
        <v>86</v>
      </c>
    </row>
    <row r="2140" spans="1:27" x14ac:dyDescent="0.25">
      <c r="A2140" s="106" t="s">
        <v>7869</v>
      </c>
      <c r="B2140" s="106" t="s">
        <v>9091</v>
      </c>
      <c r="C2140" s="106" t="s">
        <v>9245</v>
      </c>
      <c r="D2140" s="106" t="s">
        <v>9241</v>
      </c>
      <c r="F2140" s="106" t="s">
        <v>9246</v>
      </c>
      <c r="G2140" s="106" t="s">
        <v>9247</v>
      </c>
      <c r="H2140" s="106" t="s">
        <v>9091</v>
      </c>
      <c r="I2140" s="106" t="s">
        <v>9248</v>
      </c>
      <c r="J2140" s="106" t="s">
        <v>105</v>
      </c>
      <c r="K2140" s="106" t="s">
        <v>85</v>
      </c>
      <c r="N2140" s="106" t="s">
        <v>84</v>
      </c>
      <c r="O2140" s="106" t="s">
        <v>39</v>
      </c>
      <c r="P2140" s="107">
        <v>42915</v>
      </c>
      <c r="Q2140" s="106" t="s">
        <v>35</v>
      </c>
      <c r="R2140" s="107">
        <v>41905</v>
      </c>
      <c r="S2140" s="106" t="s">
        <v>35</v>
      </c>
      <c r="T2140" s="107">
        <v>41522</v>
      </c>
      <c r="U2140" s="106" t="s">
        <v>85</v>
      </c>
      <c r="X2140" s="106" t="s">
        <v>84</v>
      </c>
      <c r="Y2140" s="106" t="s">
        <v>42</v>
      </c>
      <c r="Z2140" s="107">
        <v>42143</v>
      </c>
      <c r="AA2140" s="106" t="s">
        <v>86</v>
      </c>
    </row>
    <row r="2141" spans="1:27" x14ac:dyDescent="0.25">
      <c r="A2141" s="106" t="s">
        <v>7869</v>
      </c>
      <c r="B2141" s="106" t="s">
        <v>9091</v>
      </c>
      <c r="C2141" s="106" t="s">
        <v>9249</v>
      </c>
      <c r="D2141" s="106" t="s">
        <v>9250</v>
      </c>
      <c r="F2141" s="106" t="s">
        <v>9251</v>
      </c>
      <c r="G2141" s="106" t="s">
        <v>717</v>
      </c>
      <c r="H2141" s="106" t="s">
        <v>9091</v>
      </c>
      <c r="I2141" s="106" t="s">
        <v>9252</v>
      </c>
      <c r="J2141" s="106" t="s">
        <v>83</v>
      </c>
      <c r="K2141" s="106" t="s">
        <v>85</v>
      </c>
      <c r="N2141" s="106" t="s">
        <v>85</v>
      </c>
      <c r="Q2141" s="106" t="s">
        <v>35</v>
      </c>
      <c r="R2141" s="107">
        <v>37165</v>
      </c>
      <c r="S2141" s="106" t="s">
        <v>35</v>
      </c>
      <c r="T2141" s="107">
        <v>38436</v>
      </c>
      <c r="U2141" s="106" t="s">
        <v>85</v>
      </c>
      <c r="X2141" s="106" t="s">
        <v>85</v>
      </c>
      <c r="AA2141" s="106" t="s">
        <v>86</v>
      </c>
    </row>
    <row r="2142" spans="1:27" x14ac:dyDescent="0.25">
      <c r="A2142" s="106" t="s">
        <v>7869</v>
      </c>
      <c r="B2142" s="106" t="s">
        <v>9091</v>
      </c>
      <c r="C2142" s="106" t="s">
        <v>9253</v>
      </c>
      <c r="D2142" s="106" t="s">
        <v>9254</v>
      </c>
      <c r="F2142" s="106" t="s">
        <v>9255</v>
      </c>
      <c r="G2142" s="106" t="s">
        <v>9256</v>
      </c>
      <c r="H2142" s="106" t="s">
        <v>9091</v>
      </c>
      <c r="I2142" s="106" t="s">
        <v>9257</v>
      </c>
      <c r="J2142" s="106" t="s">
        <v>116</v>
      </c>
      <c r="K2142" s="106" t="s">
        <v>84</v>
      </c>
      <c r="M2142" s="107">
        <v>44834</v>
      </c>
      <c r="N2142" s="106" t="s">
        <v>85</v>
      </c>
      <c r="Q2142" s="106" t="s">
        <v>35</v>
      </c>
      <c r="R2142" s="107">
        <v>41648</v>
      </c>
      <c r="S2142" s="106" t="s">
        <v>35</v>
      </c>
      <c r="T2142" s="107">
        <v>44104</v>
      </c>
      <c r="U2142" s="106" t="s">
        <v>85</v>
      </c>
      <c r="X2142" s="106" t="s">
        <v>85</v>
      </c>
      <c r="AA2142" s="106" t="s">
        <v>86</v>
      </c>
    </row>
    <row r="2143" spans="1:27" x14ac:dyDescent="0.25">
      <c r="A2143" s="106" t="s">
        <v>7869</v>
      </c>
      <c r="B2143" s="106" t="s">
        <v>9091</v>
      </c>
      <c r="C2143" s="106" t="s">
        <v>9258</v>
      </c>
      <c r="D2143" s="106" t="s">
        <v>9259</v>
      </c>
      <c r="F2143" s="106" t="s">
        <v>9260</v>
      </c>
      <c r="G2143" s="106" t="s">
        <v>9261</v>
      </c>
      <c r="H2143" s="106" t="s">
        <v>9091</v>
      </c>
      <c r="I2143" s="106" t="s">
        <v>9262</v>
      </c>
      <c r="J2143" s="106" t="s">
        <v>105</v>
      </c>
      <c r="K2143" s="106" t="s">
        <v>85</v>
      </c>
      <c r="N2143" s="106" t="s">
        <v>85</v>
      </c>
      <c r="Q2143" s="106" t="s">
        <v>35</v>
      </c>
      <c r="R2143" s="107">
        <v>44104</v>
      </c>
      <c r="S2143" s="106" t="s">
        <v>35</v>
      </c>
      <c r="T2143" s="107">
        <v>43369</v>
      </c>
      <c r="U2143" s="106" t="s">
        <v>85</v>
      </c>
      <c r="X2143" s="106" t="s">
        <v>85</v>
      </c>
      <c r="AA2143" s="106" t="s">
        <v>86</v>
      </c>
    </row>
    <row r="2144" spans="1:27" x14ac:dyDescent="0.25">
      <c r="A2144" s="106" t="s">
        <v>7869</v>
      </c>
      <c r="B2144" s="106" t="s">
        <v>9091</v>
      </c>
      <c r="C2144" s="106" t="s">
        <v>9263</v>
      </c>
      <c r="D2144" s="106" t="s">
        <v>8781</v>
      </c>
      <c r="F2144" s="106" t="s">
        <v>9264</v>
      </c>
      <c r="G2144" s="106" t="s">
        <v>9157</v>
      </c>
      <c r="H2144" s="106" t="s">
        <v>9091</v>
      </c>
      <c r="I2144" s="106" t="s">
        <v>9265</v>
      </c>
      <c r="J2144" s="106" t="s">
        <v>105</v>
      </c>
      <c r="K2144" s="106" t="s">
        <v>85</v>
      </c>
      <c r="N2144" s="106" t="s">
        <v>85</v>
      </c>
      <c r="Q2144" s="106" t="s">
        <v>35</v>
      </c>
      <c r="R2144" s="107">
        <v>44041</v>
      </c>
      <c r="U2144" s="106" t="s">
        <v>85</v>
      </c>
      <c r="X2144" s="106" t="s">
        <v>85</v>
      </c>
      <c r="AA2144" s="106" t="s">
        <v>86</v>
      </c>
    </row>
    <row r="2145" spans="1:27" x14ac:dyDescent="0.25">
      <c r="A2145" s="106" t="s">
        <v>7869</v>
      </c>
      <c r="B2145" s="106" t="s">
        <v>9091</v>
      </c>
      <c r="C2145" s="106" t="s">
        <v>9266</v>
      </c>
      <c r="D2145" s="106" t="s">
        <v>8781</v>
      </c>
      <c r="F2145" s="106" t="s">
        <v>9267</v>
      </c>
      <c r="G2145" s="106" t="s">
        <v>9268</v>
      </c>
      <c r="H2145" s="106" t="s">
        <v>9091</v>
      </c>
      <c r="I2145" s="106" t="s">
        <v>9269</v>
      </c>
      <c r="K2145" s="106" t="s">
        <v>85</v>
      </c>
      <c r="N2145" s="106" t="s">
        <v>85</v>
      </c>
      <c r="Q2145" s="106" t="s">
        <v>35</v>
      </c>
      <c r="R2145" s="107">
        <v>38048</v>
      </c>
      <c r="S2145" s="106" t="s">
        <v>35</v>
      </c>
      <c r="T2145" s="107">
        <v>38048</v>
      </c>
      <c r="U2145" s="106" t="s">
        <v>85</v>
      </c>
      <c r="X2145" s="106" t="s">
        <v>85</v>
      </c>
      <c r="AA2145" s="106" t="s">
        <v>86</v>
      </c>
    </row>
    <row r="2146" spans="1:27" x14ac:dyDescent="0.25">
      <c r="A2146" s="106" t="s">
        <v>7869</v>
      </c>
      <c r="B2146" s="106" t="s">
        <v>9091</v>
      </c>
      <c r="C2146" s="106" t="s">
        <v>9270</v>
      </c>
      <c r="D2146" s="106" t="s">
        <v>8781</v>
      </c>
      <c r="F2146" s="106" t="s">
        <v>9271</v>
      </c>
      <c r="G2146" s="106" t="s">
        <v>9268</v>
      </c>
      <c r="H2146" s="106" t="s">
        <v>9091</v>
      </c>
      <c r="I2146" s="106" t="s">
        <v>9269</v>
      </c>
      <c r="K2146" s="106" t="s">
        <v>85</v>
      </c>
      <c r="N2146" s="106" t="s">
        <v>85</v>
      </c>
      <c r="Q2146" s="106" t="s">
        <v>35</v>
      </c>
      <c r="R2146" s="107">
        <v>38048</v>
      </c>
      <c r="S2146" s="106" t="s">
        <v>35</v>
      </c>
      <c r="T2146" s="107">
        <v>38048</v>
      </c>
      <c r="U2146" s="106" t="s">
        <v>85</v>
      </c>
      <c r="X2146" s="106" t="s">
        <v>85</v>
      </c>
      <c r="AA2146" s="106" t="s">
        <v>86</v>
      </c>
    </row>
    <row r="2147" spans="1:27" x14ac:dyDescent="0.25">
      <c r="A2147" s="106" t="s">
        <v>7869</v>
      </c>
      <c r="B2147" s="106" t="s">
        <v>9091</v>
      </c>
      <c r="C2147" s="106" t="s">
        <v>9272</v>
      </c>
      <c r="D2147" s="106" t="s">
        <v>8781</v>
      </c>
      <c r="F2147" s="106" t="s">
        <v>9273</v>
      </c>
      <c r="G2147" s="106" t="s">
        <v>9274</v>
      </c>
      <c r="H2147" s="106" t="s">
        <v>9091</v>
      </c>
      <c r="I2147" s="106" t="s">
        <v>9275</v>
      </c>
      <c r="K2147" s="106" t="s">
        <v>85</v>
      </c>
      <c r="N2147" s="106" t="s">
        <v>85</v>
      </c>
      <c r="U2147" s="106" t="s">
        <v>85</v>
      </c>
      <c r="X2147" s="106" t="s">
        <v>85</v>
      </c>
      <c r="AA2147" s="106" t="s">
        <v>86</v>
      </c>
    </row>
    <row r="2148" spans="1:27" x14ac:dyDescent="0.25">
      <c r="A2148" s="106" t="s">
        <v>7869</v>
      </c>
      <c r="B2148" s="106" t="s">
        <v>9091</v>
      </c>
      <c r="C2148" s="106" t="s">
        <v>9276</v>
      </c>
      <c r="D2148" s="106" t="s">
        <v>8781</v>
      </c>
      <c r="F2148" s="106" t="s">
        <v>9277</v>
      </c>
      <c r="G2148" s="106" t="s">
        <v>9268</v>
      </c>
      <c r="H2148" s="106" t="s">
        <v>9091</v>
      </c>
      <c r="I2148" s="106" t="s">
        <v>9269</v>
      </c>
      <c r="K2148" s="106" t="s">
        <v>85</v>
      </c>
      <c r="N2148" s="106" t="s">
        <v>85</v>
      </c>
      <c r="Q2148" s="106" t="s">
        <v>35</v>
      </c>
      <c r="R2148" s="107">
        <v>38048</v>
      </c>
      <c r="S2148" s="106" t="s">
        <v>35</v>
      </c>
      <c r="T2148" s="107">
        <v>38048</v>
      </c>
      <c r="U2148" s="106" t="s">
        <v>85</v>
      </c>
      <c r="X2148" s="106" t="s">
        <v>85</v>
      </c>
      <c r="AA2148" s="106" t="s">
        <v>86</v>
      </c>
    </row>
    <row r="2149" spans="1:27" x14ac:dyDescent="0.25">
      <c r="A2149" s="106" t="s">
        <v>7869</v>
      </c>
      <c r="B2149" s="106" t="s">
        <v>9091</v>
      </c>
      <c r="C2149" s="106" t="s">
        <v>9278</v>
      </c>
      <c r="D2149" s="106" t="s">
        <v>8781</v>
      </c>
      <c r="F2149" s="106" t="s">
        <v>9279</v>
      </c>
      <c r="G2149" s="106" t="s">
        <v>9124</v>
      </c>
      <c r="H2149" s="106" t="s">
        <v>9091</v>
      </c>
      <c r="I2149" s="106" t="s">
        <v>9280</v>
      </c>
      <c r="J2149" s="106" t="s">
        <v>105</v>
      </c>
      <c r="K2149" s="106" t="s">
        <v>85</v>
      </c>
      <c r="N2149" s="106" t="s">
        <v>85</v>
      </c>
      <c r="Q2149" s="106" t="s">
        <v>35</v>
      </c>
      <c r="R2149" s="107">
        <v>42275</v>
      </c>
      <c r="S2149" s="106" t="s">
        <v>35</v>
      </c>
      <c r="T2149" s="107">
        <v>42634</v>
      </c>
      <c r="U2149" s="106" t="s">
        <v>85</v>
      </c>
      <c r="X2149" s="106" t="s">
        <v>85</v>
      </c>
      <c r="AA2149" s="106" t="s">
        <v>86</v>
      </c>
    </row>
    <row r="2150" spans="1:27" x14ac:dyDescent="0.25">
      <c r="A2150" s="106" t="s">
        <v>7869</v>
      </c>
      <c r="B2150" s="106" t="s">
        <v>9091</v>
      </c>
      <c r="C2150" s="106" t="s">
        <v>9281</v>
      </c>
      <c r="D2150" s="106" t="s">
        <v>8781</v>
      </c>
      <c r="F2150" s="106" t="s">
        <v>9282</v>
      </c>
      <c r="G2150" s="106" t="s">
        <v>4222</v>
      </c>
      <c r="H2150" s="106" t="s">
        <v>9091</v>
      </c>
      <c r="I2150" s="106" t="s">
        <v>9283</v>
      </c>
      <c r="J2150" s="106" t="s">
        <v>116</v>
      </c>
      <c r="K2150" s="106" t="s">
        <v>85</v>
      </c>
      <c r="N2150" s="106" t="s">
        <v>84</v>
      </c>
      <c r="O2150" s="106" t="s">
        <v>39</v>
      </c>
      <c r="P2150" s="107">
        <v>41870</v>
      </c>
      <c r="Q2150" s="106" t="s">
        <v>35</v>
      </c>
      <c r="R2150" s="107">
        <v>40616</v>
      </c>
      <c r="S2150" s="106" t="s">
        <v>35</v>
      </c>
      <c r="T2150" s="107">
        <v>40619</v>
      </c>
      <c r="U2150" s="106" t="s">
        <v>84</v>
      </c>
      <c r="V2150" s="106" t="s">
        <v>35</v>
      </c>
      <c r="W2150" s="107">
        <v>41904</v>
      </c>
      <c r="X2150" s="106" t="s">
        <v>84</v>
      </c>
      <c r="Y2150" s="106" t="s">
        <v>42</v>
      </c>
      <c r="Z2150" s="107">
        <v>42429</v>
      </c>
      <c r="AA2150" s="106" t="s">
        <v>86</v>
      </c>
    </row>
    <row r="2151" spans="1:27" x14ac:dyDescent="0.25">
      <c r="A2151" s="106" t="s">
        <v>7869</v>
      </c>
      <c r="B2151" s="106" t="s">
        <v>9091</v>
      </c>
      <c r="C2151" s="106" t="s">
        <v>9284</v>
      </c>
      <c r="D2151" s="106" t="s">
        <v>9285</v>
      </c>
      <c r="F2151" s="106" t="s">
        <v>9286</v>
      </c>
      <c r="G2151" s="106" t="s">
        <v>9172</v>
      </c>
      <c r="H2151" s="106" t="s">
        <v>9091</v>
      </c>
      <c r="I2151" s="106" t="s">
        <v>9287</v>
      </c>
      <c r="J2151" s="106" t="s">
        <v>83</v>
      </c>
      <c r="K2151" s="106" t="s">
        <v>85</v>
      </c>
      <c r="N2151" s="106" t="s">
        <v>85</v>
      </c>
      <c r="Q2151" s="106" t="s">
        <v>35</v>
      </c>
      <c r="R2151" s="107">
        <v>38609</v>
      </c>
      <c r="S2151" s="106" t="s">
        <v>35</v>
      </c>
      <c r="T2151" s="107">
        <v>38253</v>
      </c>
      <c r="U2151" s="106" t="s">
        <v>84</v>
      </c>
      <c r="V2151" s="106" t="s">
        <v>35</v>
      </c>
      <c r="W2151" s="107">
        <v>45197</v>
      </c>
      <c r="X2151" s="106" t="s">
        <v>85</v>
      </c>
      <c r="AA2151" s="106" t="s">
        <v>86</v>
      </c>
    </row>
    <row r="2152" spans="1:27" x14ac:dyDescent="0.25">
      <c r="A2152" s="106" t="s">
        <v>7869</v>
      </c>
      <c r="B2152" s="106" t="s">
        <v>9091</v>
      </c>
      <c r="C2152" s="106" t="s">
        <v>9288</v>
      </c>
      <c r="D2152" s="106" t="s">
        <v>2158</v>
      </c>
      <c r="F2152" s="106" t="s">
        <v>9289</v>
      </c>
      <c r="G2152" s="106" t="s">
        <v>8177</v>
      </c>
      <c r="H2152" s="106" t="s">
        <v>9091</v>
      </c>
      <c r="I2152" s="106" t="s">
        <v>9290</v>
      </c>
      <c r="J2152" s="106" t="s">
        <v>83</v>
      </c>
      <c r="K2152" s="106" t="s">
        <v>84</v>
      </c>
      <c r="M2152" s="107">
        <v>43663</v>
      </c>
      <c r="N2152" s="106" t="s">
        <v>84</v>
      </c>
      <c r="O2152" s="106" t="s">
        <v>39</v>
      </c>
      <c r="P2152" s="107">
        <v>43663</v>
      </c>
      <c r="Q2152" s="106" t="s">
        <v>35</v>
      </c>
      <c r="R2152" s="107">
        <v>38259</v>
      </c>
      <c r="S2152" s="106" t="s">
        <v>35</v>
      </c>
      <c r="T2152" s="107">
        <v>39079</v>
      </c>
      <c r="U2152" s="106" t="s">
        <v>85</v>
      </c>
      <c r="X2152" s="106" t="s">
        <v>85</v>
      </c>
      <c r="AA2152" s="106" t="s">
        <v>86</v>
      </c>
    </row>
    <row r="2153" spans="1:27" x14ac:dyDescent="0.25">
      <c r="A2153" s="106" t="s">
        <v>7869</v>
      </c>
      <c r="B2153" s="106" t="s">
        <v>9091</v>
      </c>
      <c r="C2153" s="106" t="s">
        <v>9291</v>
      </c>
      <c r="D2153" s="106" t="s">
        <v>9292</v>
      </c>
      <c r="F2153" s="106" t="s">
        <v>9293</v>
      </c>
      <c r="G2153" s="106" t="s">
        <v>9294</v>
      </c>
      <c r="H2153" s="106" t="s">
        <v>9091</v>
      </c>
      <c r="I2153" s="106" t="s">
        <v>9295</v>
      </c>
      <c r="J2153" s="106" t="s">
        <v>105</v>
      </c>
      <c r="K2153" s="106" t="s">
        <v>85</v>
      </c>
      <c r="N2153" s="106" t="s">
        <v>84</v>
      </c>
      <c r="O2153" s="106" t="s">
        <v>37</v>
      </c>
      <c r="P2153" s="107">
        <v>41723</v>
      </c>
      <c r="Q2153" s="106" t="s">
        <v>35</v>
      </c>
      <c r="R2153" s="107">
        <v>40396</v>
      </c>
      <c r="S2153" s="106" t="s">
        <v>35</v>
      </c>
      <c r="T2153" s="107">
        <v>40396</v>
      </c>
      <c r="U2153" s="106" t="s">
        <v>85</v>
      </c>
      <c r="X2153" s="106" t="s">
        <v>84</v>
      </c>
      <c r="Y2153" s="106" t="s">
        <v>42</v>
      </c>
      <c r="Z2153" s="107">
        <v>43370</v>
      </c>
      <c r="AA2153" s="106" t="s">
        <v>86</v>
      </c>
    </row>
    <row r="2154" spans="1:27" x14ac:dyDescent="0.25">
      <c r="A2154" s="106" t="s">
        <v>7869</v>
      </c>
      <c r="B2154" s="106" t="s">
        <v>9091</v>
      </c>
      <c r="C2154" s="106" t="s">
        <v>9296</v>
      </c>
      <c r="D2154" s="106" t="s">
        <v>9297</v>
      </c>
      <c r="F2154" s="106" t="s">
        <v>9298</v>
      </c>
      <c r="G2154" s="106" t="s">
        <v>9299</v>
      </c>
      <c r="H2154" s="106" t="s">
        <v>9091</v>
      </c>
      <c r="I2154" s="106" t="s">
        <v>9300</v>
      </c>
      <c r="J2154" s="106" t="s">
        <v>83</v>
      </c>
      <c r="K2154" s="106" t="s">
        <v>84</v>
      </c>
      <c r="M2154" s="107">
        <v>38946</v>
      </c>
      <c r="N2154" s="106" t="s">
        <v>84</v>
      </c>
      <c r="O2154" s="106" t="s">
        <v>39</v>
      </c>
      <c r="P2154" s="107">
        <v>39708</v>
      </c>
      <c r="Q2154" s="106" t="s">
        <v>35</v>
      </c>
      <c r="R2154" s="107">
        <v>37139</v>
      </c>
      <c r="S2154" s="106" t="s">
        <v>35</v>
      </c>
      <c r="T2154" s="107">
        <v>37139</v>
      </c>
      <c r="U2154" s="106" t="s">
        <v>84</v>
      </c>
      <c r="V2154" s="106" t="s">
        <v>35</v>
      </c>
      <c r="W2154" s="107">
        <v>44469</v>
      </c>
      <c r="X2154" s="106" t="s">
        <v>85</v>
      </c>
      <c r="AA2154" s="106" t="s">
        <v>86</v>
      </c>
    </row>
    <row r="2155" spans="1:27" x14ac:dyDescent="0.25">
      <c r="A2155" s="106" t="s">
        <v>7869</v>
      </c>
      <c r="B2155" s="106" t="s">
        <v>9091</v>
      </c>
      <c r="C2155" s="106" t="s">
        <v>9301</v>
      </c>
      <c r="D2155" s="106" t="s">
        <v>9302</v>
      </c>
      <c r="F2155" s="106" t="s">
        <v>9303</v>
      </c>
      <c r="G2155" s="106" t="s">
        <v>9304</v>
      </c>
      <c r="H2155" s="106" t="s">
        <v>9091</v>
      </c>
      <c r="I2155" s="106" t="s">
        <v>9305</v>
      </c>
      <c r="J2155" s="106" t="s">
        <v>116</v>
      </c>
      <c r="K2155" s="106" t="s">
        <v>84</v>
      </c>
      <c r="M2155" s="107">
        <v>43714</v>
      </c>
      <c r="N2155" s="106" t="s">
        <v>84</v>
      </c>
      <c r="O2155" s="106" t="s">
        <v>37</v>
      </c>
      <c r="P2155" s="107">
        <v>43714</v>
      </c>
      <c r="Q2155" s="106" t="s">
        <v>35</v>
      </c>
      <c r="R2155" s="107">
        <v>43347</v>
      </c>
      <c r="S2155" s="106" t="s">
        <v>35</v>
      </c>
      <c r="T2155" s="107">
        <v>43348</v>
      </c>
      <c r="U2155" s="106" t="s">
        <v>84</v>
      </c>
      <c r="V2155" s="106" t="s">
        <v>35</v>
      </c>
      <c r="W2155" s="107">
        <v>43731</v>
      </c>
      <c r="X2155" s="106" t="s">
        <v>84</v>
      </c>
      <c r="Y2155" s="106" t="s">
        <v>44</v>
      </c>
      <c r="Z2155" s="107">
        <v>43714</v>
      </c>
      <c r="AA2155" s="106" t="s">
        <v>86</v>
      </c>
    </row>
    <row r="2156" spans="1:27" x14ac:dyDescent="0.25">
      <c r="A2156" s="106" t="s">
        <v>7869</v>
      </c>
      <c r="B2156" s="106" t="s">
        <v>9091</v>
      </c>
      <c r="C2156" s="106" t="s">
        <v>9306</v>
      </c>
      <c r="D2156" s="106" t="s">
        <v>9307</v>
      </c>
      <c r="F2156" s="106" t="s">
        <v>9308</v>
      </c>
      <c r="G2156" s="106" t="s">
        <v>9309</v>
      </c>
      <c r="H2156" s="106" t="s">
        <v>9091</v>
      </c>
      <c r="I2156" s="106" t="s">
        <v>9310</v>
      </c>
      <c r="J2156" s="106" t="s">
        <v>83</v>
      </c>
      <c r="K2156" s="106" t="s">
        <v>84</v>
      </c>
      <c r="M2156" s="107">
        <v>38883</v>
      </c>
      <c r="N2156" s="106" t="s">
        <v>84</v>
      </c>
      <c r="O2156" s="106" t="s">
        <v>39</v>
      </c>
      <c r="P2156" s="107">
        <v>38895</v>
      </c>
      <c r="Q2156" s="106" t="s">
        <v>35</v>
      </c>
      <c r="R2156" s="107">
        <v>38223</v>
      </c>
      <c r="S2156" s="106" t="s">
        <v>35</v>
      </c>
      <c r="T2156" s="107">
        <v>37859</v>
      </c>
      <c r="U2156" s="106" t="s">
        <v>84</v>
      </c>
      <c r="V2156" s="106" t="s">
        <v>35</v>
      </c>
      <c r="W2156" s="107">
        <v>39357</v>
      </c>
      <c r="X2156" s="106" t="s">
        <v>84</v>
      </c>
      <c r="Y2156" s="106" t="s">
        <v>42</v>
      </c>
      <c r="Z2156" s="107">
        <v>42990</v>
      </c>
      <c r="AA2156" s="106" t="s">
        <v>86</v>
      </c>
    </row>
    <row r="2157" spans="1:27" x14ac:dyDescent="0.25">
      <c r="A2157" s="106" t="s">
        <v>7869</v>
      </c>
      <c r="B2157" s="106" t="s">
        <v>9091</v>
      </c>
      <c r="C2157" s="106" t="s">
        <v>9311</v>
      </c>
      <c r="D2157" s="106" t="s">
        <v>9312</v>
      </c>
      <c r="F2157" s="106" t="s">
        <v>9313</v>
      </c>
      <c r="G2157" s="106" t="s">
        <v>9314</v>
      </c>
      <c r="H2157" s="106" t="s">
        <v>9091</v>
      </c>
      <c r="I2157" s="106" t="s">
        <v>9315</v>
      </c>
      <c r="J2157" s="106" t="s">
        <v>105</v>
      </c>
      <c r="K2157" s="106" t="s">
        <v>85</v>
      </c>
      <c r="N2157" s="106" t="s">
        <v>85</v>
      </c>
      <c r="Q2157" s="106" t="s">
        <v>35</v>
      </c>
      <c r="R2157" s="107">
        <v>43738</v>
      </c>
      <c r="U2157" s="106" t="s">
        <v>85</v>
      </c>
      <c r="X2157" s="106" t="s">
        <v>85</v>
      </c>
      <c r="AA2157" s="106" t="s">
        <v>86</v>
      </c>
    </row>
    <row r="2158" spans="1:27" x14ac:dyDescent="0.25">
      <c r="A2158" s="106" t="s">
        <v>7869</v>
      </c>
      <c r="B2158" s="106" t="s">
        <v>9091</v>
      </c>
      <c r="C2158" s="106" t="s">
        <v>9316</v>
      </c>
      <c r="D2158" s="106" t="s">
        <v>1607</v>
      </c>
      <c r="F2158" s="106" t="s">
        <v>9317</v>
      </c>
      <c r="G2158" s="106" t="s">
        <v>9181</v>
      </c>
      <c r="H2158" s="106" t="s">
        <v>9091</v>
      </c>
      <c r="I2158" s="106" t="s">
        <v>9318</v>
      </c>
      <c r="J2158" s="106" t="s">
        <v>83</v>
      </c>
      <c r="K2158" s="106" t="s">
        <v>85</v>
      </c>
      <c r="N2158" s="106" t="s">
        <v>85</v>
      </c>
      <c r="Q2158" s="106" t="s">
        <v>35</v>
      </c>
      <c r="R2158" s="107">
        <v>37889</v>
      </c>
      <c r="S2158" s="106" t="s">
        <v>35</v>
      </c>
      <c r="T2158" s="107">
        <v>44987</v>
      </c>
      <c r="U2158" s="106" t="s">
        <v>85</v>
      </c>
      <c r="X2158" s="106" t="s">
        <v>85</v>
      </c>
      <c r="AA2158" s="106" t="s">
        <v>86</v>
      </c>
    </row>
    <row r="2159" spans="1:27" x14ac:dyDescent="0.25">
      <c r="A2159" s="106" t="s">
        <v>7869</v>
      </c>
      <c r="B2159" s="106" t="s">
        <v>9091</v>
      </c>
      <c r="C2159" s="106" t="s">
        <v>9319</v>
      </c>
      <c r="D2159" s="106" t="s">
        <v>1607</v>
      </c>
      <c r="F2159" s="106" t="s">
        <v>9320</v>
      </c>
      <c r="G2159" s="106" t="s">
        <v>9172</v>
      </c>
      <c r="H2159" s="106" t="s">
        <v>9091</v>
      </c>
      <c r="I2159" s="106" t="s">
        <v>9321</v>
      </c>
      <c r="J2159" s="106" t="s">
        <v>83</v>
      </c>
      <c r="K2159" s="106" t="s">
        <v>84</v>
      </c>
      <c r="M2159" s="107">
        <v>43353</v>
      </c>
      <c r="N2159" s="106" t="s">
        <v>84</v>
      </c>
      <c r="O2159" s="106" t="s">
        <v>37</v>
      </c>
      <c r="P2159" s="107">
        <v>43353</v>
      </c>
      <c r="Q2159" s="106" t="s">
        <v>35</v>
      </c>
      <c r="R2159" s="107">
        <v>39352</v>
      </c>
      <c r="S2159" s="106" t="s">
        <v>35</v>
      </c>
      <c r="T2159" s="107">
        <v>39517</v>
      </c>
      <c r="U2159" s="106" t="s">
        <v>84</v>
      </c>
      <c r="V2159" s="106" t="s">
        <v>35</v>
      </c>
      <c r="W2159" s="107">
        <v>43389</v>
      </c>
      <c r="X2159" s="106" t="s">
        <v>84</v>
      </c>
      <c r="Y2159" s="106" t="s">
        <v>42</v>
      </c>
      <c r="Z2159" s="107">
        <v>43353</v>
      </c>
      <c r="AA2159" s="106" t="s">
        <v>86</v>
      </c>
    </row>
    <row r="2160" spans="1:27" x14ac:dyDescent="0.25">
      <c r="A2160" s="106" t="s">
        <v>7869</v>
      </c>
      <c r="B2160" s="106" t="s">
        <v>9091</v>
      </c>
      <c r="C2160" s="106" t="s">
        <v>9322</v>
      </c>
      <c r="D2160" s="106" t="s">
        <v>9323</v>
      </c>
      <c r="F2160" s="106" t="s">
        <v>9324</v>
      </c>
      <c r="G2160" s="106" t="s">
        <v>9325</v>
      </c>
      <c r="H2160" s="106" t="s">
        <v>9091</v>
      </c>
      <c r="I2160" s="106" t="s">
        <v>9326</v>
      </c>
      <c r="J2160" s="106" t="s">
        <v>116</v>
      </c>
      <c r="K2160" s="106" t="s">
        <v>85</v>
      </c>
      <c r="N2160" s="106" t="s">
        <v>84</v>
      </c>
      <c r="O2160" s="106" t="s">
        <v>39</v>
      </c>
      <c r="P2160" s="107">
        <v>41403</v>
      </c>
      <c r="Q2160" s="106" t="s">
        <v>35</v>
      </c>
      <c r="R2160" s="107">
        <v>40921</v>
      </c>
      <c r="S2160" s="106" t="s">
        <v>35</v>
      </c>
      <c r="T2160" s="107">
        <v>40932</v>
      </c>
      <c r="U2160" s="106" t="s">
        <v>84</v>
      </c>
      <c r="V2160" s="106" t="s">
        <v>35</v>
      </c>
      <c r="W2160" s="107">
        <v>41547</v>
      </c>
      <c r="X2160" s="106" t="s">
        <v>84</v>
      </c>
      <c r="Y2160" s="106" t="s">
        <v>42</v>
      </c>
      <c r="Z2160" s="107">
        <v>42282</v>
      </c>
      <c r="AA2160" s="106" t="s">
        <v>86</v>
      </c>
    </row>
    <row r="2161" spans="1:27" x14ac:dyDescent="0.25">
      <c r="A2161" s="106" t="s">
        <v>7869</v>
      </c>
      <c r="B2161" s="106" t="s">
        <v>9091</v>
      </c>
      <c r="C2161" s="106" t="s">
        <v>9327</v>
      </c>
      <c r="D2161" s="106" t="s">
        <v>9328</v>
      </c>
      <c r="F2161" s="106" t="s">
        <v>9329</v>
      </c>
      <c r="G2161" s="106" t="s">
        <v>9157</v>
      </c>
      <c r="H2161" s="106" t="s">
        <v>9091</v>
      </c>
      <c r="I2161" s="106" t="s">
        <v>9330</v>
      </c>
      <c r="J2161" s="106" t="s">
        <v>116</v>
      </c>
      <c r="K2161" s="106" t="s">
        <v>84</v>
      </c>
      <c r="M2161" s="107">
        <v>38943</v>
      </c>
      <c r="N2161" s="106" t="s">
        <v>84</v>
      </c>
      <c r="O2161" s="106" t="s">
        <v>39</v>
      </c>
      <c r="P2161" s="107">
        <v>39962</v>
      </c>
      <c r="Q2161" s="106" t="s">
        <v>35</v>
      </c>
      <c r="R2161" s="107">
        <v>38981</v>
      </c>
      <c r="S2161" s="106" t="s">
        <v>35</v>
      </c>
      <c r="T2161" s="107">
        <v>38747</v>
      </c>
      <c r="U2161" s="106" t="s">
        <v>84</v>
      </c>
      <c r="V2161" s="106" t="s">
        <v>35</v>
      </c>
      <c r="W2161" s="107">
        <v>41375</v>
      </c>
      <c r="X2161" s="106" t="s">
        <v>85</v>
      </c>
      <c r="AA2161" s="106" t="s">
        <v>86</v>
      </c>
    </row>
    <row r="2162" spans="1:27" x14ac:dyDescent="0.25">
      <c r="A2162" s="106" t="s">
        <v>7869</v>
      </c>
      <c r="B2162" s="106" t="s">
        <v>9091</v>
      </c>
      <c r="C2162" s="106" t="s">
        <v>9331</v>
      </c>
      <c r="D2162" s="106" t="s">
        <v>9332</v>
      </c>
      <c r="F2162" s="106" t="s">
        <v>9333</v>
      </c>
      <c r="G2162" s="106" t="s">
        <v>9334</v>
      </c>
      <c r="H2162" s="106" t="s">
        <v>9091</v>
      </c>
      <c r="I2162" s="106" t="s">
        <v>9335</v>
      </c>
      <c r="J2162" s="106" t="s">
        <v>83</v>
      </c>
      <c r="K2162" s="106" t="s">
        <v>84</v>
      </c>
      <c r="M2162" s="107">
        <v>39052</v>
      </c>
      <c r="N2162" s="106" t="s">
        <v>84</v>
      </c>
      <c r="O2162" s="106" t="s">
        <v>39</v>
      </c>
      <c r="P2162" s="107">
        <v>42643</v>
      </c>
      <c r="Q2162" s="106" t="s">
        <v>350</v>
      </c>
      <c r="R2162" s="107">
        <v>43728</v>
      </c>
      <c r="S2162" s="106" t="s">
        <v>35</v>
      </c>
      <c r="T2162" s="107">
        <v>38260</v>
      </c>
      <c r="U2162" s="106" t="s">
        <v>85</v>
      </c>
      <c r="X2162" s="106" t="s">
        <v>85</v>
      </c>
      <c r="AA2162" s="106" t="s">
        <v>86</v>
      </c>
    </row>
    <row r="2163" spans="1:27" x14ac:dyDescent="0.25">
      <c r="A2163" s="106" t="s">
        <v>7869</v>
      </c>
      <c r="B2163" s="106" t="s">
        <v>9091</v>
      </c>
      <c r="C2163" s="106" t="s">
        <v>9336</v>
      </c>
      <c r="D2163" s="106" t="s">
        <v>9337</v>
      </c>
      <c r="F2163" s="106" t="s">
        <v>9338</v>
      </c>
      <c r="G2163" s="106" t="s">
        <v>9143</v>
      </c>
      <c r="H2163" s="106" t="s">
        <v>9091</v>
      </c>
      <c r="I2163" s="106" t="s">
        <v>9239</v>
      </c>
      <c r="J2163" s="106" t="s">
        <v>83</v>
      </c>
      <c r="K2163" s="106" t="s">
        <v>84</v>
      </c>
      <c r="M2163" s="107">
        <v>35733</v>
      </c>
      <c r="N2163" s="106" t="s">
        <v>84</v>
      </c>
      <c r="O2163" s="106" t="s">
        <v>39</v>
      </c>
      <c r="P2163" s="107">
        <v>36907</v>
      </c>
      <c r="Q2163" s="106" t="s">
        <v>35</v>
      </c>
      <c r="R2163" s="107">
        <v>37140</v>
      </c>
      <c r="S2163" s="106" t="s">
        <v>35</v>
      </c>
      <c r="T2163" s="107">
        <v>40596</v>
      </c>
      <c r="U2163" s="106" t="s">
        <v>84</v>
      </c>
      <c r="V2163" s="106" t="s">
        <v>35</v>
      </c>
      <c r="W2163" s="107">
        <v>39423</v>
      </c>
      <c r="X2163" s="106" t="s">
        <v>84</v>
      </c>
      <c r="Y2163" s="106" t="s">
        <v>42</v>
      </c>
      <c r="Z2163" s="107">
        <v>40682</v>
      </c>
      <c r="AA2163" s="106" t="s">
        <v>86</v>
      </c>
    </row>
    <row r="2164" spans="1:27" x14ac:dyDescent="0.25">
      <c r="A2164" s="106" t="s">
        <v>7869</v>
      </c>
      <c r="B2164" s="106" t="s">
        <v>9091</v>
      </c>
      <c r="C2164" s="106" t="s">
        <v>9339</v>
      </c>
      <c r="D2164" s="106" t="s">
        <v>9340</v>
      </c>
      <c r="F2164" s="106" t="s">
        <v>9341</v>
      </c>
      <c r="G2164" s="106" t="s">
        <v>9342</v>
      </c>
      <c r="H2164" s="106" t="s">
        <v>9091</v>
      </c>
      <c r="I2164" s="106" t="s">
        <v>9343</v>
      </c>
      <c r="J2164" s="106" t="s">
        <v>83</v>
      </c>
      <c r="K2164" s="106" t="s">
        <v>85</v>
      </c>
      <c r="N2164" s="106" t="s">
        <v>85</v>
      </c>
      <c r="Q2164" s="106" t="s">
        <v>35</v>
      </c>
      <c r="R2164" s="107">
        <v>37893</v>
      </c>
      <c r="S2164" s="106" t="s">
        <v>35</v>
      </c>
      <c r="T2164" s="107">
        <v>41508</v>
      </c>
      <c r="U2164" s="106" t="s">
        <v>85</v>
      </c>
      <c r="X2164" s="106" t="s">
        <v>85</v>
      </c>
      <c r="AA2164" s="106" t="s">
        <v>86</v>
      </c>
    </row>
    <row r="2165" spans="1:27" x14ac:dyDescent="0.25">
      <c r="A2165" s="106" t="s">
        <v>7869</v>
      </c>
      <c r="B2165" s="106" t="s">
        <v>9091</v>
      </c>
      <c r="C2165" s="106" t="s">
        <v>9344</v>
      </c>
      <c r="D2165" s="106" t="s">
        <v>9340</v>
      </c>
      <c r="F2165" s="106" t="s">
        <v>9345</v>
      </c>
      <c r="G2165" s="106" t="s">
        <v>9346</v>
      </c>
      <c r="H2165" s="106" t="s">
        <v>9091</v>
      </c>
      <c r="I2165" s="106" t="s">
        <v>9347</v>
      </c>
      <c r="J2165" s="106" t="s">
        <v>83</v>
      </c>
      <c r="K2165" s="106" t="s">
        <v>85</v>
      </c>
      <c r="N2165" s="106" t="s">
        <v>85</v>
      </c>
      <c r="Q2165" s="106" t="s">
        <v>35</v>
      </c>
      <c r="R2165" s="107">
        <v>38260</v>
      </c>
      <c r="S2165" s="106" t="s">
        <v>35</v>
      </c>
      <c r="T2165" s="107">
        <v>37881</v>
      </c>
      <c r="U2165" s="106" t="s">
        <v>85</v>
      </c>
      <c r="X2165" s="106" t="s">
        <v>85</v>
      </c>
      <c r="AA2165" s="106" t="s">
        <v>86</v>
      </c>
    </row>
    <row r="2166" spans="1:27" x14ac:dyDescent="0.25">
      <c r="A2166" s="106" t="s">
        <v>7869</v>
      </c>
      <c r="B2166" s="106" t="s">
        <v>9091</v>
      </c>
      <c r="C2166" s="106" t="s">
        <v>9348</v>
      </c>
      <c r="D2166" s="106" t="s">
        <v>9349</v>
      </c>
      <c r="F2166" s="106" t="s">
        <v>9350</v>
      </c>
      <c r="G2166" s="106" t="s">
        <v>9351</v>
      </c>
      <c r="H2166" s="106" t="s">
        <v>9091</v>
      </c>
      <c r="I2166" s="106" t="s">
        <v>9352</v>
      </c>
      <c r="J2166" s="106" t="s">
        <v>83</v>
      </c>
      <c r="K2166" s="106" t="s">
        <v>84</v>
      </c>
      <c r="M2166" s="107">
        <v>37028</v>
      </c>
      <c r="N2166" s="106" t="s">
        <v>84</v>
      </c>
      <c r="O2166" s="106" t="s">
        <v>39</v>
      </c>
      <c r="P2166" s="107">
        <v>37028</v>
      </c>
      <c r="Q2166" s="106" t="s">
        <v>35</v>
      </c>
      <c r="R2166" s="107">
        <v>37028</v>
      </c>
      <c r="S2166" s="106" t="s">
        <v>35</v>
      </c>
      <c r="T2166" s="107">
        <v>37028</v>
      </c>
      <c r="U2166" s="106" t="s">
        <v>84</v>
      </c>
      <c r="V2166" s="106" t="s">
        <v>35</v>
      </c>
      <c r="W2166" s="107">
        <v>37028</v>
      </c>
      <c r="X2166" s="106" t="s">
        <v>84</v>
      </c>
      <c r="Y2166" s="106" t="s">
        <v>44</v>
      </c>
      <c r="Z2166" s="107">
        <v>37028</v>
      </c>
      <c r="AA2166" s="106" t="s">
        <v>86</v>
      </c>
    </row>
    <row r="2167" spans="1:27" x14ac:dyDescent="0.25">
      <c r="A2167" s="106" t="s">
        <v>7869</v>
      </c>
      <c r="B2167" s="106" t="s">
        <v>9091</v>
      </c>
      <c r="C2167" s="106" t="s">
        <v>9353</v>
      </c>
      <c r="D2167" s="106" t="s">
        <v>9354</v>
      </c>
      <c r="F2167" s="106" t="s">
        <v>9355</v>
      </c>
      <c r="G2167" s="106" t="s">
        <v>9181</v>
      </c>
      <c r="H2167" s="106" t="s">
        <v>9091</v>
      </c>
      <c r="I2167" s="106" t="s">
        <v>9356</v>
      </c>
      <c r="J2167" s="106" t="s">
        <v>116</v>
      </c>
      <c r="K2167" s="106" t="s">
        <v>85</v>
      </c>
      <c r="N2167" s="106" t="s">
        <v>85</v>
      </c>
      <c r="U2167" s="106" t="s">
        <v>85</v>
      </c>
      <c r="X2167" s="106" t="s">
        <v>85</v>
      </c>
      <c r="AA2167" s="106" t="s">
        <v>86</v>
      </c>
    </row>
    <row r="2168" spans="1:27" x14ac:dyDescent="0.25">
      <c r="A2168" s="106" t="s">
        <v>7869</v>
      </c>
      <c r="B2168" s="106" t="s">
        <v>9091</v>
      </c>
      <c r="C2168" s="106" t="s">
        <v>9357</v>
      </c>
      <c r="D2168" s="106" t="s">
        <v>9358</v>
      </c>
      <c r="F2168" s="106" t="s">
        <v>9359</v>
      </c>
      <c r="G2168" s="106" t="s">
        <v>9124</v>
      </c>
      <c r="H2168" s="106" t="s">
        <v>9091</v>
      </c>
      <c r="I2168" s="106" t="s">
        <v>9360</v>
      </c>
      <c r="J2168" s="106" t="s">
        <v>83</v>
      </c>
      <c r="K2168" s="106" t="s">
        <v>85</v>
      </c>
      <c r="N2168" s="106" t="s">
        <v>85</v>
      </c>
      <c r="Q2168" s="106" t="s">
        <v>35</v>
      </c>
      <c r="R2168" s="107">
        <v>37526</v>
      </c>
      <c r="S2168" s="106" t="s">
        <v>35</v>
      </c>
      <c r="T2168" s="107">
        <v>39013</v>
      </c>
      <c r="U2168" s="106" t="s">
        <v>85</v>
      </c>
      <c r="X2168" s="106" t="s">
        <v>85</v>
      </c>
      <c r="AA2168" s="106" t="s">
        <v>86</v>
      </c>
    </row>
    <row r="2169" spans="1:27" x14ac:dyDescent="0.25">
      <c r="A2169" s="106" t="s">
        <v>7869</v>
      </c>
      <c r="B2169" s="106" t="s">
        <v>9091</v>
      </c>
      <c r="C2169" s="106" t="s">
        <v>9361</v>
      </c>
      <c r="D2169" s="106" t="s">
        <v>9362</v>
      </c>
      <c r="F2169" s="106" t="s">
        <v>9363</v>
      </c>
      <c r="G2169" s="106" t="s">
        <v>9256</v>
      </c>
      <c r="H2169" s="106" t="s">
        <v>9091</v>
      </c>
      <c r="I2169" s="106" t="s">
        <v>9257</v>
      </c>
      <c r="K2169" s="106" t="s">
        <v>85</v>
      </c>
      <c r="N2169" s="106" t="s">
        <v>84</v>
      </c>
      <c r="O2169" s="106" t="s">
        <v>39</v>
      </c>
      <c r="P2169" s="107">
        <v>44103</v>
      </c>
      <c r="Q2169" s="106" t="s">
        <v>35</v>
      </c>
      <c r="R2169" s="107">
        <v>43738</v>
      </c>
      <c r="S2169" s="106" t="s">
        <v>35</v>
      </c>
      <c r="T2169" s="107">
        <v>43738</v>
      </c>
      <c r="U2169" s="106" t="s">
        <v>84</v>
      </c>
      <c r="V2169" s="106" t="s">
        <v>35</v>
      </c>
      <c r="W2169" s="107">
        <v>44469</v>
      </c>
      <c r="X2169" s="106" t="s">
        <v>84</v>
      </c>
      <c r="Y2169" s="106" t="s">
        <v>42</v>
      </c>
      <c r="Z2169" s="107">
        <v>44834</v>
      </c>
      <c r="AA2169" s="106" t="s">
        <v>86</v>
      </c>
    </row>
    <row r="2170" spans="1:27" x14ac:dyDescent="0.25">
      <c r="A2170" s="106" t="s">
        <v>7869</v>
      </c>
      <c r="B2170" s="106" t="s">
        <v>9091</v>
      </c>
      <c r="C2170" s="106" t="s">
        <v>9364</v>
      </c>
      <c r="D2170" s="106" t="s">
        <v>9365</v>
      </c>
      <c r="F2170" s="106" t="s">
        <v>9366</v>
      </c>
      <c r="G2170" s="106" t="s">
        <v>9367</v>
      </c>
      <c r="H2170" s="106" t="s">
        <v>9091</v>
      </c>
      <c r="I2170" s="106" t="s">
        <v>9368</v>
      </c>
      <c r="J2170" s="106" t="s">
        <v>116</v>
      </c>
      <c r="K2170" s="106" t="s">
        <v>85</v>
      </c>
      <c r="N2170" s="106" t="s">
        <v>84</v>
      </c>
      <c r="O2170" s="106" t="s">
        <v>39</v>
      </c>
      <c r="P2170" s="107">
        <v>41403</v>
      </c>
      <c r="Q2170" s="106" t="s">
        <v>35</v>
      </c>
      <c r="R2170" s="107">
        <v>37532</v>
      </c>
      <c r="S2170" s="106" t="s">
        <v>35</v>
      </c>
      <c r="T2170" s="107">
        <v>37496</v>
      </c>
      <c r="U2170" s="106" t="s">
        <v>84</v>
      </c>
      <c r="V2170" s="106" t="s">
        <v>35</v>
      </c>
      <c r="W2170" s="107">
        <v>41540</v>
      </c>
      <c r="X2170" s="106" t="s">
        <v>85</v>
      </c>
      <c r="AA2170" s="106" t="s">
        <v>86</v>
      </c>
    </row>
    <row r="2171" spans="1:27" x14ac:dyDescent="0.25">
      <c r="A2171" s="106" t="s">
        <v>7869</v>
      </c>
      <c r="B2171" s="106" t="s">
        <v>9091</v>
      </c>
      <c r="C2171" s="106" t="s">
        <v>9369</v>
      </c>
      <c r="D2171" s="106" t="s">
        <v>9370</v>
      </c>
      <c r="F2171" s="106" t="s">
        <v>9371</v>
      </c>
      <c r="G2171" s="106" t="s">
        <v>9274</v>
      </c>
      <c r="H2171" s="106" t="s">
        <v>9091</v>
      </c>
      <c r="I2171" s="106" t="s">
        <v>9372</v>
      </c>
      <c r="J2171" s="106" t="s">
        <v>83</v>
      </c>
      <c r="K2171" s="106" t="s">
        <v>84</v>
      </c>
      <c r="M2171" s="107">
        <v>44454</v>
      </c>
      <c r="N2171" s="106" t="s">
        <v>85</v>
      </c>
      <c r="Q2171" s="106" t="s">
        <v>35</v>
      </c>
      <c r="R2171" s="107">
        <v>39352</v>
      </c>
      <c r="S2171" s="106" t="s">
        <v>35</v>
      </c>
      <c r="T2171" s="107">
        <v>38975</v>
      </c>
      <c r="U2171" s="106" t="s">
        <v>85</v>
      </c>
      <c r="X2171" s="106" t="s">
        <v>84</v>
      </c>
      <c r="Y2171" s="106" t="s">
        <v>42</v>
      </c>
      <c r="Z2171" s="107">
        <v>43558</v>
      </c>
      <c r="AA2171" s="106" t="s">
        <v>86</v>
      </c>
    </row>
    <row r="2172" spans="1:27" x14ac:dyDescent="0.25">
      <c r="A2172" s="106" t="s">
        <v>7869</v>
      </c>
      <c r="B2172" s="106" t="s">
        <v>9091</v>
      </c>
      <c r="C2172" s="106" t="s">
        <v>9373</v>
      </c>
      <c r="D2172" s="106" t="s">
        <v>9374</v>
      </c>
      <c r="F2172" s="106" t="s">
        <v>9375</v>
      </c>
      <c r="G2172" s="106" t="s">
        <v>9268</v>
      </c>
      <c r="H2172" s="106" t="s">
        <v>9091</v>
      </c>
      <c r="I2172" s="106" t="s">
        <v>9376</v>
      </c>
      <c r="J2172" s="106" t="s">
        <v>116</v>
      </c>
      <c r="K2172" s="106" t="s">
        <v>85</v>
      </c>
      <c r="N2172" s="106" t="s">
        <v>85</v>
      </c>
      <c r="Q2172" s="106" t="s">
        <v>35</v>
      </c>
      <c r="R2172" s="107">
        <v>41422</v>
      </c>
      <c r="S2172" s="106" t="s">
        <v>35</v>
      </c>
      <c r="T2172" s="107">
        <v>42432</v>
      </c>
      <c r="U2172" s="106" t="s">
        <v>85</v>
      </c>
      <c r="X2172" s="106" t="s">
        <v>85</v>
      </c>
      <c r="AA2172" s="106" t="s">
        <v>86</v>
      </c>
    </row>
    <row r="2173" spans="1:27" x14ac:dyDescent="0.25">
      <c r="A2173" s="106" t="s">
        <v>7869</v>
      </c>
      <c r="B2173" s="106" t="s">
        <v>9091</v>
      </c>
      <c r="C2173" s="106" t="s">
        <v>9377</v>
      </c>
      <c r="D2173" s="106" t="s">
        <v>9378</v>
      </c>
      <c r="F2173" s="106" t="s">
        <v>9379</v>
      </c>
      <c r="G2173" s="106" t="s">
        <v>9380</v>
      </c>
      <c r="H2173" s="106" t="s">
        <v>9091</v>
      </c>
      <c r="I2173" s="106" t="s">
        <v>9381</v>
      </c>
      <c r="J2173" s="106" t="s">
        <v>83</v>
      </c>
      <c r="K2173" s="106" t="s">
        <v>85</v>
      </c>
      <c r="N2173" s="106" t="s">
        <v>85</v>
      </c>
      <c r="Q2173" s="106" t="s">
        <v>35</v>
      </c>
      <c r="R2173" s="107">
        <v>36721</v>
      </c>
      <c r="S2173" s="106" t="s">
        <v>35</v>
      </c>
      <c r="T2173" s="107">
        <v>37054</v>
      </c>
      <c r="U2173" s="106" t="s">
        <v>85</v>
      </c>
      <c r="X2173" s="106" t="s">
        <v>85</v>
      </c>
      <c r="AA2173" s="106" t="s">
        <v>86</v>
      </c>
    </row>
    <row r="2174" spans="1:27" x14ac:dyDescent="0.25">
      <c r="A2174" s="106" t="s">
        <v>7869</v>
      </c>
      <c r="B2174" s="106" t="s">
        <v>9091</v>
      </c>
      <c r="C2174" s="106" t="s">
        <v>9382</v>
      </c>
      <c r="D2174" s="106" t="s">
        <v>9383</v>
      </c>
      <c r="F2174" s="106" t="s">
        <v>9384</v>
      </c>
      <c r="G2174" s="106" t="s">
        <v>9385</v>
      </c>
      <c r="H2174" s="106" t="s">
        <v>9091</v>
      </c>
      <c r="I2174" s="106" t="s">
        <v>9386</v>
      </c>
      <c r="J2174" s="106" t="s">
        <v>83</v>
      </c>
      <c r="K2174" s="106" t="s">
        <v>84</v>
      </c>
      <c r="M2174" s="107">
        <v>36747</v>
      </c>
      <c r="N2174" s="106" t="s">
        <v>84</v>
      </c>
      <c r="O2174" s="106" t="s">
        <v>37</v>
      </c>
      <c r="P2174" s="107">
        <v>37288</v>
      </c>
      <c r="Q2174" s="106" t="s">
        <v>35</v>
      </c>
      <c r="R2174" s="107">
        <v>36798</v>
      </c>
      <c r="S2174" s="106" t="s">
        <v>35</v>
      </c>
      <c r="T2174" s="107">
        <v>36798</v>
      </c>
      <c r="U2174" s="106" t="s">
        <v>84</v>
      </c>
      <c r="V2174" s="106" t="s">
        <v>35</v>
      </c>
      <c r="W2174" s="107">
        <v>41165</v>
      </c>
      <c r="X2174" s="106" t="s">
        <v>85</v>
      </c>
      <c r="AA2174" s="106" t="s">
        <v>86</v>
      </c>
    </row>
    <row r="2175" spans="1:27" x14ac:dyDescent="0.25">
      <c r="A2175" s="106" t="s">
        <v>7869</v>
      </c>
      <c r="B2175" s="106" t="s">
        <v>9091</v>
      </c>
      <c r="C2175" s="106" t="s">
        <v>9387</v>
      </c>
      <c r="D2175" s="106" t="s">
        <v>9388</v>
      </c>
      <c r="F2175" s="106" t="s">
        <v>9389</v>
      </c>
      <c r="G2175" s="106" t="s">
        <v>9342</v>
      </c>
      <c r="H2175" s="106" t="s">
        <v>9091</v>
      </c>
      <c r="I2175" s="106" t="s">
        <v>9390</v>
      </c>
      <c r="J2175" s="106" t="s">
        <v>83</v>
      </c>
      <c r="K2175" s="106" t="s">
        <v>85</v>
      </c>
      <c r="N2175" s="106" t="s">
        <v>85</v>
      </c>
      <c r="Q2175" s="106" t="s">
        <v>35</v>
      </c>
      <c r="R2175" s="107">
        <v>38467</v>
      </c>
      <c r="S2175" s="106" t="s">
        <v>35</v>
      </c>
      <c r="T2175" s="107">
        <v>41900</v>
      </c>
      <c r="U2175" s="106" t="s">
        <v>85</v>
      </c>
      <c r="X2175" s="106" t="s">
        <v>85</v>
      </c>
      <c r="AA2175" s="106" t="s">
        <v>86</v>
      </c>
    </row>
    <row r="2176" spans="1:27" x14ac:dyDescent="0.25">
      <c r="A2176" s="106" t="s">
        <v>7869</v>
      </c>
      <c r="B2176" s="106" t="s">
        <v>9091</v>
      </c>
      <c r="C2176" s="106" t="s">
        <v>9391</v>
      </c>
      <c r="D2176" s="106" t="s">
        <v>9392</v>
      </c>
      <c r="F2176" s="106" t="s">
        <v>9393</v>
      </c>
      <c r="G2176" s="106" t="s">
        <v>9394</v>
      </c>
      <c r="H2176" s="106" t="s">
        <v>9091</v>
      </c>
      <c r="I2176" s="106" t="s">
        <v>9395</v>
      </c>
      <c r="J2176" s="106" t="s">
        <v>116</v>
      </c>
      <c r="K2176" s="106" t="s">
        <v>85</v>
      </c>
      <c r="N2176" s="106" t="s">
        <v>84</v>
      </c>
      <c r="O2176" s="106" t="s">
        <v>37</v>
      </c>
      <c r="P2176" s="107">
        <v>40704</v>
      </c>
      <c r="Q2176" s="106" t="s">
        <v>35</v>
      </c>
      <c r="R2176" s="107">
        <v>39945</v>
      </c>
      <c r="S2176" s="106" t="s">
        <v>35</v>
      </c>
      <c r="T2176" s="107">
        <v>39945</v>
      </c>
      <c r="U2176" s="106" t="s">
        <v>84</v>
      </c>
      <c r="V2176" s="106" t="s">
        <v>35</v>
      </c>
      <c r="W2176" s="107">
        <v>40813</v>
      </c>
      <c r="X2176" s="106" t="s">
        <v>84</v>
      </c>
      <c r="Y2176" s="106" t="s">
        <v>42</v>
      </c>
      <c r="Z2176" s="107">
        <v>43368</v>
      </c>
      <c r="AA2176" s="106" t="s">
        <v>86</v>
      </c>
    </row>
    <row r="2177" spans="1:27" x14ac:dyDescent="0.25">
      <c r="A2177" s="106" t="s">
        <v>7869</v>
      </c>
      <c r="B2177" s="106" t="s">
        <v>9091</v>
      </c>
      <c r="C2177" s="106" t="s">
        <v>9396</v>
      </c>
      <c r="D2177" s="106" t="s">
        <v>9397</v>
      </c>
      <c r="F2177" s="106" t="s">
        <v>9398</v>
      </c>
      <c r="G2177" s="106" t="s">
        <v>9399</v>
      </c>
      <c r="H2177" s="106" t="s">
        <v>9091</v>
      </c>
      <c r="I2177" s="106" t="s">
        <v>9400</v>
      </c>
      <c r="J2177" s="106" t="s">
        <v>83</v>
      </c>
      <c r="K2177" s="106" t="s">
        <v>84</v>
      </c>
      <c r="M2177" s="107">
        <v>43371</v>
      </c>
      <c r="N2177" s="106" t="s">
        <v>85</v>
      </c>
      <c r="Q2177" s="106" t="s">
        <v>35</v>
      </c>
      <c r="R2177" s="107">
        <v>38239</v>
      </c>
      <c r="S2177" s="106" t="s">
        <v>35</v>
      </c>
      <c r="T2177" s="107">
        <v>38625</v>
      </c>
      <c r="U2177" s="106" t="s">
        <v>85</v>
      </c>
      <c r="X2177" s="106" t="s">
        <v>85</v>
      </c>
      <c r="AA2177" s="106" t="s">
        <v>86</v>
      </c>
    </row>
    <row r="2178" spans="1:27" x14ac:dyDescent="0.25">
      <c r="A2178" s="106" t="s">
        <v>7869</v>
      </c>
      <c r="B2178" s="106" t="s">
        <v>9091</v>
      </c>
      <c r="C2178" s="106" t="s">
        <v>9401</v>
      </c>
      <c r="D2178" s="106" t="s">
        <v>9402</v>
      </c>
      <c r="F2178" s="106" t="s">
        <v>9403</v>
      </c>
      <c r="G2178" s="106" t="s">
        <v>9124</v>
      </c>
      <c r="H2178" s="106" t="s">
        <v>9091</v>
      </c>
      <c r="I2178" s="106" t="s">
        <v>9404</v>
      </c>
      <c r="J2178" s="106" t="s">
        <v>83</v>
      </c>
      <c r="K2178" s="106" t="s">
        <v>85</v>
      </c>
      <c r="N2178" s="106" t="s">
        <v>84</v>
      </c>
      <c r="O2178" s="106" t="s">
        <v>39</v>
      </c>
      <c r="P2178" s="107">
        <v>34018</v>
      </c>
      <c r="Q2178" s="106" t="s">
        <v>35</v>
      </c>
      <c r="R2178" s="107">
        <v>35944</v>
      </c>
      <c r="S2178" s="106" t="s">
        <v>35</v>
      </c>
      <c r="T2178" s="107">
        <v>35944</v>
      </c>
      <c r="U2178" s="106" t="s">
        <v>84</v>
      </c>
      <c r="V2178" s="106" t="s">
        <v>35</v>
      </c>
      <c r="W2178" s="107">
        <v>41171</v>
      </c>
      <c r="X2178" s="106" t="s">
        <v>84</v>
      </c>
      <c r="Y2178" s="106" t="s">
        <v>44</v>
      </c>
      <c r="Z2178" s="107">
        <v>34047</v>
      </c>
      <c r="AA2178" s="106" t="s">
        <v>86</v>
      </c>
    </row>
    <row r="2179" spans="1:27" x14ac:dyDescent="0.25">
      <c r="A2179" s="106" t="s">
        <v>7869</v>
      </c>
      <c r="B2179" s="106" t="s">
        <v>9091</v>
      </c>
      <c r="C2179" s="106" t="s">
        <v>9405</v>
      </c>
      <c r="D2179" s="106" t="s">
        <v>9406</v>
      </c>
      <c r="F2179" s="106" t="s">
        <v>9407</v>
      </c>
      <c r="G2179" s="106" t="s">
        <v>9408</v>
      </c>
      <c r="H2179" s="106" t="s">
        <v>9091</v>
      </c>
      <c r="I2179" s="106" t="s">
        <v>9409</v>
      </c>
      <c r="K2179" s="106" t="s">
        <v>85</v>
      </c>
      <c r="N2179" s="106" t="s">
        <v>85</v>
      </c>
      <c r="Q2179" s="106" t="s">
        <v>35</v>
      </c>
      <c r="R2179" s="107">
        <v>44369</v>
      </c>
      <c r="S2179" s="106" t="s">
        <v>35</v>
      </c>
      <c r="T2179" s="107">
        <v>43448</v>
      </c>
      <c r="U2179" s="106" t="s">
        <v>85</v>
      </c>
      <c r="X2179" s="106" t="s">
        <v>85</v>
      </c>
      <c r="AA2179" s="106" t="s">
        <v>86</v>
      </c>
    </row>
    <row r="2180" spans="1:27" x14ac:dyDescent="0.25">
      <c r="A2180" s="106" t="s">
        <v>7869</v>
      </c>
      <c r="B2180" s="106" t="s">
        <v>9091</v>
      </c>
      <c r="C2180" s="106" t="s">
        <v>9410</v>
      </c>
      <c r="D2180" s="106" t="s">
        <v>9411</v>
      </c>
      <c r="F2180" s="106" t="s">
        <v>9412</v>
      </c>
      <c r="G2180" s="106" t="s">
        <v>9413</v>
      </c>
      <c r="H2180" s="106" t="s">
        <v>9091</v>
      </c>
      <c r="I2180" s="106" t="s">
        <v>9414</v>
      </c>
      <c r="J2180" s="106" t="s">
        <v>83</v>
      </c>
      <c r="K2180" s="106" t="s">
        <v>85</v>
      </c>
      <c r="N2180" s="106" t="s">
        <v>85</v>
      </c>
      <c r="Q2180" s="106" t="s">
        <v>35</v>
      </c>
      <c r="R2180" s="107">
        <v>38257</v>
      </c>
      <c r="S2180" s="106" t="s">
        <v>35</v>
      </c>
      <c r="T2180" s="107">
        <v>38246</v>
      </c>
      <c r="U2180" s="106" t="s">
        <v>85</v>
      </c>
      <c r="X2180" s="106" t="s">
        <v>85</v>
      </c>
      <c r="AA2180" s="106" t="s">
        <v>86</v>
      </c>
    </row>
    <row r="2181" spans="1:27" x14ac:dyDescent="0.25">
      <c r="A2181" s="106" t="s">
        <v>7869</v>
      </c>
      <c r="B2181" s="106" t="s">
        <v>9091</v>
      </c>
      <c r="C2181" s="106" t="s">
        <v>9415</v>
      </c>
      <c r="D2181" s="106" t="s">
        <v>9416</v>
      </c>
      <c r="F2181" s="106" t="s">
        <v>9417</v>
      </c>
      <c r="G2181" s="106" t="s">
        <v>9408</v>
      </c>
      <c r="H2181" s="106" t="s">
        <v>9091</v>
      </c>
      <c r="I2181" s="106" t="s">
        <v>9409</v>
      </c>
      <c r="J2181" s="106" t="s">
        <v>83</v>
      </c>
      <c r="K2181" s="106" t="s">
        <v>85</v>
      </c>
      <c r="N2181" s="106" t="s">
        <v>85</v>
      </c>
      <c r="Q2181" s="106" t="s">
        <v>35</v>
      </c>
      <c r="R2181" s="107">
        <v>37893</v>
      </c>
      <c r="S2181" s="106" t="s">
        <v>35</v>
      </c>
      <c r="T2181" s="107">
        <v>38252</v>
      </c>
      <c r="U2181" s="106" t="s">
        <v>85</v>
      </c>
      <c r="X2181" s="106" t="s">
        <v>85</v>
      </c>
      <c r="AA2181" s="106" t="s">
        <v>86</v>
      </c>
    </row>
    <row r="2182" spans="1:27" x14ac:dyDescent="0.25">
      <c r="A2182" s="106" t="s">
        <v>7869</v>
      </c>
      <c r="B2182" s="106" t="s">
        <v>9091</v>
      </c>
      <c r="C2182" s="106" t="s">
        <v>9418</v>
      </c>
      <c r="D2182" s="106" t="s">
        <v>9419</v>
      </c>
      <c r="F2182" s="106" t="s">
        <v>9420</v>
      </c>
      <c r="G2182" s="106" t="s">
        <v>9408</v>
      </c>
      <c r="H2182" s="106" t="s">
        <v>9091</v>
      </c>
      <c r="I2182" s="106" t="s">
        <v>9409</v>
      </c>
      <c r="J2182" s="106" t="s">
        <v>105</v>
      </c>
      <c r="K2182" s="106" t="s">
        <v>85</v>
      </c>
      <c r="N2182" s="106" t="s">
        <v>85</v>
      </c>
      <c r="Q2182" s="106" t="s">
        <v>35</v>
      </c>
      <c r="R2182" s="107">
        <v>44447</v>
      </c>
      <c r="U2182" s="106" t="s">
        <v>85</v>
      </c>
      <c r="X2182" s="106" t="s">
        <v>85</v>
      </c>
      <c r="AA2182" s="106" t="s">
        <v>86</v>
      </c>
    </row>
    <row r="2183" spans="1:27" x14ac:dyDescent="0.25">
      <c r="A2183" s="106" t="s">
        <v>7869</v>
      </c>
      <c r="B2183" s="106" t="s">
        <v>9091</v>
      </c>
      <c r="C2183" s="106" t="s">
        <v>9421</v>
      </c>
      <c r="D2183" s="106" t="s">
        <v>9422</v>
      </c>
      <c r="F2183" s="106" t="s">
        <v>9423</v>
      </c>
      <c r="G2183" s="106" t="s">
        <v>9152</v>
      </c>
      <c r="H2183" s="106" t="s">
        <v>9091</v>
      </c>
      <c r="I2183" s="106" t="s">
        <v>9153</v>
      </c>
      <c r="J2183" s="106" t="s">
        <v>83</v>
      </c>
      <c r="K2183" s="106" t="s">
        <v>84</v>
      </c>
      <c r="M2183" s="107">
        <v>40463</v>
      </c>
      <c r="N2183" s="106" t="s">
        <v>84</v>
      </c>
      <c r="O2183" s="106" t="s">
        <v>39</v>
      </c>
      <c r="P2183" s="107">
        <v>41109</v>
      </c>
      <c r="Q2183" s="106" t="s">
        <v>35</v>
      </c>
      <c r="R2183" s="107">
        <v>37894</v>
      </c>
      <c r="S2183" s="106" t="s">
        <v>35</v>
      </c>
      <c r="T2183" s="107">
        <v>36580</v>
      </c>
      <c r="U2183" s="106" t="s">
        <v>84</v>
      </c>
      <c r="V2183" s="106" t="s">
        <v>35</v>
      </c>
      <c r="W2183" s="107">
        <v>41260</v>
      </c>
      <c r="X2183" s="106" t="s">
        <v>85</v>
      </c>
      <c r="AA2183" s="106" t="s">
        <v>86</v>
      </c>
    </row>
    <row r="2184" spans="1:27" x14ac:dyDescent="0.25">
      <c r="A2184" s="106" t="s">
        <v>7869</v>
      </c>
      <c r="B2184" s="106" t="s">
        <v>9091</v>
      </c>
      <c r="C2184" s="106" t="s">
        <v>9424</v>
      </c>
      <c r="D2184" s="106" t="s">
        <v>9425</v>
      </c>
      <c r="F2184" s="106" t="s">
        <v>9426</v>
      </c>
      <c r="G2184" s="106" t="s">
        <v>9427</v>
      </c>
      <c r="H2184" s="106" t="s">
        <v>9091</v>
      </c>
      <c r="I2184" s="106" t="s">
        <v>9428</v>
      </c>
      <c r="J2184" s="106" t="s">
        <v>105</v>
      </c>
      <c r="K2184" s="106" t="s">
        <v>84</v>
      </c>
      <c r="M2184" s="107">
        <v>41879</v>
      </c>
      <c r="N2184" s="106" t="s">
        <v>85</v>
      </c>
      <c r="Q2184" s="106" t="s">
        <v>35</v>
      </c>
      <c r="R2184" s="107">
        <v>38988</v>
      </c>
      <c r="S2184" s="106" t="s">
        <v>35</v>
      </c>
      <c r="T2184" s="107">
        <v>39308</v>
      </c>
      <c r="U2184" s="106" t="s">
        <v>85</v>
      </c>
      <c r="X2184" s="106" t="s">
        <v>85</v>
      </c>
      <c r="AA2184" s="106" t="s">
        <v>86</v>
      </c>
    </row>
    <row r="2185" spans="1:27" x14ac:dyDescent="0.25">
      <c r="A2185" s="106" t="s">
        <v>7869</v>
      </c>
      <c r="B2185" s="106" t="s">
        <v>9091</v>
      </c>
      <c r="C2185" s="106" t="s">
        <v>9429</v>
      </c>
      <c r="D2185" s="106" t="s">
        <v>9430</v>
      </c>
      <c r="F2185" s="106" t="s">
        <v>9431</v>
      </c>
      <c r="G2185" s="106" t="s">
        <v>9181</v>
      </c>
      <c r="H2185" s="106" t="s">
        <v>9091</v>
      </c>
      <c r="I2185" s="106" t="s">
        <v>9432</v>
      </c>
      <c r="J2185" s="106" t="s">
        <v>105</v>
      </c>
      <c r="K2185" s="106" t="s">
        <v>84</v>
      </c>
      <c r="M2185" s="107">
        <v>36327</v>
      </c>
      <c r="N2185" s="106" t="s">
        <v>85</v>
      </c>
      <c r="Q2185" s="106" t="s">
        <v>35</v>
      </c>
      <c r="R2185" s="107">
        <v>36327</v>
      </c>
      <c r="S2185" s="106" t="s">
        <v>35</v>
      </c>
      <c r="T2185" s="107">
        <v>36327</v>
      </c>
      <c r="U2185" s="106" t="s">
        <v>85</v>
      </c>
      <c r="X2185" s="106" t="s">
        <v>84</v>
      </c>
      <c r="Y2185" s="106" t="s">
        <v>43</v>
      </c>
      <c r="Z2185" s="107">
        <v>36327</v>
      </c>
      <c r="AA2185" s="106" t="s">
        <v>86</v>
      </c>
    </row>
    <row r="2186" spans="1:27" x14ac:dyDescent="0.25">
      <c r="A2186" s="106" t="s">
        <v>7869</v>
      </c>
      <c r="B2186" s="106" t="s">
        <v>9091</v>
      </c>
      <c r="C2186" s="106" t="s">
        <v>9433</v>
      </c>
      <c r="D2186" s="106" t="s">
        <v>9434</v>
      </c>
      <c r="F2186" s="106" t="s">
        <v>9435</v>
      </c>
      <c r="G2186" s="106" t="s">
        <v>9143</v>
      </c>
      <c r="H2186" s="106" t="s">
        <v>9091</v>
      </c>
      <c r="I2186" s="106" t="s">
        <v>9239</v>
      </c>
      <c r="K2186" s="106" t="s">
        <v>85</v>
      </c>
      <c r="N2186" s="106" t="s">
        <v>85</v>
      </c>
      <c r="U2186" s="106" t="s">
        <v>85</v>
      </c>
      <c r="X2186" s="106" t="s">
        <v>85</v>
      </c>
      <c r="AA2186" s="106" t="s">
        <v>86</v>
      </c>
    </row>
    <row r="2187" spans="1:27" x14ac:dyDescent="0.25">
      <c r="A2187" s="106" t="s">
        <v>7869</v>
      </c>
      <c r="B2187" s="106" t="s">
        <v>9091</v>
      </c>
      <c r="C2187" s="106" t="s">
        <v>9436</v>
      </c>
      <c r="D2187" s="106" t="s">
        <v>9437</v>
      </c>
      <c r="F2187" s="106" t="s">
        <v>9438</v>
      </c>
      <c r="G2187" s="106" t="s">
        <v>9100</v>
      </c>
      <c r="H2187" s="106" t="s">
        <v>9091</v>
      </c>
      <c r="I2187" s="106" t="s">
        <v>9177</v>
      </c>
      <c r="J2187" s="106" t="s">
        <v>83</v>
      </c>
      <c r="K2187" s="106" t="s">
        <v>84</v>
      </c>
      <c r="M2187" s="107">
        <v>36980</v>
      </c>
      <c r="N2187" s="106" t="s">
        <v>84</v>
      </c>
      <c r="O2187" s="106" t="s">
        <v>39</v>
      </c>
      <c r="P2187" s="107">
        <v>36980</v>
      </c>
      <c r="Q2187" s="106" t="s">
        <v>35</v>
      </c>
      <c r="R2187" s="107">
        <v>36979</v>
      </c>
      <c r="S2187" s="106" t="s">
        <v>35</v>
      </c>
      <c r="T2187" s="107">
        <v>36979</v>
      </c>
      <c r="U2187" s="106" t="s">
        <v>84</v>
      </c>
      <c r="V2187" s="106" t="s">
        <v>35</v>
      </c>
      <c r="W2187" s="107">
        <v>41180</v>
      </c>
      <c r="X2187" s="106" t="s">
        <v>84</v>
      </c>
      <c r="Y2187" s="106" t="s">
        <v>42</v>
      </c>
      <c r="Z2187" s="107">
        <v>42248</v>
      </c>
      <c r="AA2187" s="106" t="s">
        <v>86</v>
      </c>
    </row>
    <row r="2188" spans="1:27" x14ac:dyDescent="0.25">
      <c r="A2188" s="106" t="s">
        <v>7869</v>
      </c>
      <c r="B2188" s="106" t="s">
        <v>9091</v>
      </c>
      <c r="C2188" s="106" t="s">
        <v>9439</v>
      </c>
      <c r="D2188" s="106" t="s">
        <v>4282</v>
      </c>
      <c r="F2188" s="106" t="s">
        <v>9440</v>
      </c>
      <c r="G2188" s="106" t="s">
        <v>9167</v>
      </c>
      <c r="H2188" s="106" t="s">
        <v>9091</v>
      </c>
      <c r="I2188" s="106" t="s">
        <v>9168</v>
      </c>
      <c r="J2188" s="106" t="s">
        <v>83</v>
      </c>
      <c r="K2188" s="106" t="s">
        <v>84</v>
      </c>
      <c r="M2188" s="107">
        <v>43242</v>
      </c>
      <c r="N2188" s="106" t="s">
        <v>84</v>
      </c>
      <c r="O2188" s="106" t="s">
        <v>37</v>
      </c>
      <c r="P2188" s="107">
        <v>43242</v>
      </c>
      <c r="Q2188" s="106" t="s">
        <v>35</v>
      </c>
      <c r="R2188" s="107">
        <v>39352</v>
      </c>
      <c r="S2188" s="106" t="s">
        <v>35</v>
      </c>
      <c r="T2188" s="107">
        <v>39517</v>
      </c>
      <c r="U2188" s="106" t="s">
        <v>84</v>
      </c>
      <c r="V2188" s="106" t="s">
        <v>35</v>
      </c>
      <c r="W2188" s="107">
        <v>43634</v>
      </c>
      <c r="X2188" s="106" t="s">
        <v>84</v>
      </c>
      <c r="Y2188" s="106" t="s">
        <v>42</v>
      </c>
      <c r="Z2188" s="107">
        <v>43622</v>
      </c>
      <c r="AA2188" s="106" t="s">
        <v>86</v>
      </c>
    </row>
    <row r="2189" spans="1:27" x14ac:dyDescent="0.25">
      <c r="A2189" s="106" t="s">
        <v>7869</v>
      </c>
      <c r="B2189" s="106" t="s">
        <v>9091</v>
      </c>
      <c r="C2189" s="106" t="s">
        <v>9441</v>
      </c>
      <c r="D2189" s="106" t="s">
        <v>9442</v>
      </c>
      <c r="F2189" s="106" t="s">
        <v>9443</v>
      </c>
      <c r="G2189" s="106" t="s">
        <v>9444</v>
      </c>
      <c r="H2189" s="106" t="s">
        <v>9091</v>
      </c>
      <c r="I2189" s="106" t="s">
        <v>9445</v>
      </c>
      <c r="J2189" s="106" t="s">
        <v>105</v>
      </c>
      <c r="K2189" s="106" t="s">
        <v>84</v>
      </c>
      <c r="M2189" s="107">
        <v>42194</v>
      </c>
      <c r="N2189" s="106" t="s">
        <v>84</v>
      </c>
      <c r="O2189" s="106" t="s">
        <v>39</v>
      </c>
      <c r="P2189" s="107">
        <v>42545</v>
      </c>
      <c r="Q2189" s="106" t="s">
        <v>35</v>
      </c>
      <c r="R2189" s="107">
        <v>39261</v>
      </c>
      <c r="S2189" s="106" t="s">
        <v>35</v>
      </c>
      <c r="T2189" s="107">
        <v>39545</v>
      </c>
      <c r="U2189" s="106" t="s">
        <v>84</v>
      </c>
      <c r="V2189" s="106" t="s">
        <v>35</v>
      </c>
      <c r="W2189" s="107">
        <v>43165</v>
      </c>
      <c r="X2189" s="106" t="s">
        <v>85</v>
      </c>
      <c r="AA2189" s="106" t="s">
        <v>86</v>
      </c>
    </row>
    <row r="2190" spans="1:27" x14ac:dyDescent="0.25">
      <c r="A2190" s="106" t="s">
        <v>7869</v>
      </c>
      <c r="B2190" s="106" t="s">
        <v>9091</v>
      </c>
      <c r="C2190" s="106" t="s">
        <v>9446</v>
      </c>
      <c r="D2190" s="106" t="s">
        <v>9447</v>
      </c>
      <c r="F2190" s="106" t="s">
        <v>9448</v>
      </c>
      <c r="G2190" s="106" t="s">
        <v>9274</v>
      </c>
      <c r="H2190" s="106" t="s">
        <v>9091</v>
      </c>
      <c r="I2190" s="106" t="s">
        <v>9275</v>
      </c>
      <c r="J2190" s="106" t="s">
        <v>83</v>
      </c>
      <c r="K2190" s="106" t="s">
        <v>85</v>
      </c>
      <c r="N2190" s="106" t="s">
        <v>85</v>
      </c>
      <c r="Q2190" s="106" t="s">
        <v>35</v>
      </c>
      <c r="R2190" s="107">
        <v>38224</v>
      </c>
      <c r="S2190" s="106" t="s">
        <v>35</v>
      </c>
      <c r="T2190" s="107">
        <v>38259</v>
      </c>
      <c r="U2190" s="106" t="s">
        <v>85</v>
      </c>
      <c r="X2190" s="106" t="s">
        <v>85</v>
      </c>
      <c r="AA2190" s="106" t="s">
        <v>86</v>
      </c>
    </row>
    <row r="2191" spans="1:27" x14ac:dyDescent="0.25">
      <c r="A2191" s="106" t="s">
        <v>7869</v>
      </c>
      <c r="B2191" s="106" t="s">
        <v>9091</v>
      </c>
      <c r="C2191" s="106" t="s">
        <v>9449</v>
      </c>
      <c r="D2191" s="106" t="s">
        <v>9450</v>
      </c>
      <c r="F2191" s="106" t="s">
        <v>9451</v>
      </c>
      <c r="G2191" s="106" t="s">
        <v>9256</v>
      </c>
      <c r="H2191" s="106" t="s">
        <v>9091</v>
      </c>
      <c r="I2191" s="106" t="s">
        <v>9257</v>
      </c>
      <c r="J2191" s="106" t="s">
        <v>83</v>
      </c>
      <c r="K2191" s="106" t="s">
        <v>84</v>
      </c>
      <c r="M2191" s="107">
        <v>38460</v>
      </c>
      <c r="N2191" s="106" t="s">
        <v>84</v>
      </c>
      <c r="O2191" s="106" t="s">
        <v>39</v>
      </c>
      <c r="P2191" s="107">
        <v>37754</v>
      </c>
      <c r="Q2191" s="106" t="s">
        <v>35</v>
      </c>
      <c r="R2191" s="107">
        <v>35943</v>
      </c>
      <c r="S2191" s="106" t="s">
        <v>35</v>
      </c>
      <c r="T2191" s="107">
        <v>35909</v>
      </c>
      <c r="U2191" s="106" t="s">
        <v>84</v>
      </c>
      <c r="V2191" s="106" t="s">
        <v>35</v>
      </c>
      <c r="W2191" s="107">
        <v>38975</v>
      </c>
      <c r="X2191" s="106" t="s">
        <v>84</v>
      </c>
      <c r="Y2191" s="106" t="s">
        <v>43</v>
      </c>
      <c r="Z2191" s="107">
        <v>35720</v>
      </c>
      <c r="AA2191" s="106" t="s">
        <v>86</v>
      </c>
    </row>
    <row r="2192" spans="1:27" x14ac:dyDescent="0.25">
      <c r="A2192" s="106" t="s">
        <v>7869</v>
      </c>
      <c r="B2192" s="106" t="s">
        <v>9091</v>
      </c>
      <c r="C2192" s="106" t="s">
        <v>9452</v>
      </c>
      <c r="D2192" s="106" t="s">
        <v>9453</v>
      </c>
      <c r="F2192" s="106" t="s">
        <v>9454</v>
      </c>
      <c r="G2192" s="106" t="s">
        <v>9211</v>
      </c>
      <c r="H2192" s="106" t="s">
        <v>9091</v>
      </c>
      <c r="I2192" s="106" t="s">
        <v>9212</v>
      </c>
      <c r="K2192" s="106" t="s">
        <v>84</v>
      </c>
      <c r="M2192" s="107">
        <v>44475</v>
      </c>
      <c r="N2192" s="106" t="s">
        <v>84</v>
      </c>
      <c r="O2192" s="106" t="s">
        <v>37</v>
      </c>
      <c r="P2192" s="107">
        <v>44475</v>
      </c>
      <c r="Q2192" s="106" t="s">
        <v>35</v>
      </c>
      <c r="R2192" s="107">
        <v>43711</v>
      </c>
      <c r="S2192" s="106" t="s">
        <v>35</v>
      </c>
      <c r="T2192" s="107">
        <v>43711</v>
      </c>
      <c r="U2192" s="106" t="s">
        <v>84</v>
      </c>
      <c r="V2192" s="106" t="s">
        <v>35</v>
      </c>
      <c r="W2192" s="107">
        <v>44475</v>
      </c>
      <c r="X2192" s="106" t="s">
        <v>84</v>
      </c>
      <c r="Y2192" s="106" t="s">
        <v>42</v>
      </c>
      <c r="Z2192" s="107">
        <v>45106</v>
      </c>
      <c r="AA2192" s="106" t="s">
        <v>86</v>
      </c>
    </row>
    <row r="2193" spans="1:27" x14ac:dyDescent="0.25">
      <c r="A2193" s="106" t="s">
        <v>7869</v>
      </c>
      <c r="B2193" s="106" t="s">
        <v>9091</v>
      </c>
      <c r="C2193" s="106" t="s">
        <v>9455</v>
      </c>
      <c r="D2193" s="106" t="s">
        <v>8978</v>
      </c>
      <c r="F2193" s="106" t="s">
        <v>9456</v>
      </c>
      <c r="G2193" s="106" t="s">
        <v>9457</v>
      </c>
      <c r="H2193" s="106" t="s">
        <v>9091</v>
      </c>
      <c r="I2193" s="106" t="s">
        <v>9458</v>
      </c>
      <c r="J2193" s="106" t="s">
        <v>83</v>
      </c>
      <c r="K2193" s="106" t="s">
        <v>84</v>
      </c>
      <c r="M2193" s="107">
        <v>33906</v>
      </c>
      <c r="N2193" s="106" t="s">
        <v>84</v>
      </c>
      <c r="O2193" s="106" t="s">
        <v>39</v>
      </c>
      <c r="P2193" s="107">
        <v>41851</v>
      </c>
      <c r="Q2193" s="106" t="s">
        <v>35</v>
      </c>
      <c r="R2193" s="107">
        <v>35944</v>
      </c>
      <c r="S2193" s="106" t="s">
        <v>35</v>
      </c>
      <c r="T2193" s="107">
        <v>35944</v>
      </c>
      <c r="U2193" s="106" t="s">
        <v>84</v>
      </c>
      <c r="V2193" s="106" t="s">
        <v>35</v>
      </c>
      <c r="W2193" s="107">
        <v>42088</v>
      </c>
      <c r="X2193" s="106" t="s">
        <v>84</v>
      </c>
      <c r="Y2193" s="106" t="s">
        <v>44</v>
      </c>
      <c r="Z2193" s="107">
        <v>42033</v>
      </c>
      <c r="AA2193" s="106" t="s">
        <v>86</v>
      </c>
    </row>
    <row r="2194" spans="1:27" x14ac:dyDescent="0.25">
      <c r="A2194" s="106" t="s">
        <v>7869</v>
      </c>
      <c r="B2194" s="106" t="s">
        <v>9091</v>
      </c>
      <c r="C2194" s="106" t="s">
        <v>9459</v>
      </c>
      <c r="D2194" s="106" t="s">
        <v>8978</v>
      </c>
      <c r="F2194" s="106" t="s">
        <v>9460</v>
      </c>
      <c r="G2194" s="106" t="s">
        <v>9268</v>
      </c>
      <c r="H2194" s="106" t="s">
        <v>9091</v>
      </c>
      <c r="I2194" s="106" t="s">
        <v>9269</v>
      </c>
      <c r="J2194" s="106" t="s">
        <v>105</v>
      </c>
      <c r="K2194" s="106" t="s">
        <v>85</v>
      </c>
      <c r="N2194" s="106" t="s">
        <v>85</v>
      </c>
      <c r="Q2194" s="106" t="s">
        <v>35</v>
      </c>
      <c r="R2194" s="107">
        <v>42958</v>
      </c>
      <c r="S2194" s="106" t="s">
        <v>35</v>
      </c>
      <c r="T2194" s="107">
        <v>42958</v>
      </c>
      <c r="U2194" s="106" t="s">
        <v>85</v>
      </c>
      <c r="X2194" s="106" t="s">
        <v>85</v>
      </c>
      <c r="AA2194" s="106" t="s">
        <v>86</v>
      </c>
    </row>
    <row r="2195" spans="1:27" x14ac:dyDescent="0.25">
      <c r="A2195" s="106" t="s">
        <v>7869</v>
      </c>
      <c r="B2195" s="106" t="s">
        <v>9091</v>
      </c>
      <c r="C2195" s="106" t="s">
        <v>9461</v>
      </c>
      <c r="D2195" s="106" t="s">
        <v>8978</v>
      </c>
      <c r="F2195" s="106" t="s">
        <v>9462</v>
      </c>
      <c r="G2195" s="106" t="s">
        <v>9157</v>
      </c>
      <c r="H2195" s="106" t="s">
        <v>9091</v>
      </c>
      <c r="I2195" s="106" t="s">
        <v>9463</v>
      </c>
      <c r="K2195" s="106" t="s">
        <v>85</v>
      </c>
      <c r="N2195" s="106" t="s">
        <v>84</v>
      </c>
      <c r="O2195" s="106" t="s">
        <v>39</v>
      </c>
      <c r="P2195" s="107">
        <v>43004</v>
      </c>
      <c r="Q2195" s="106" t="s">
        <v>35</v>
      </c>
      <c r="R2195" s="107">
        <v>41719</v>
      </c>
      <c r="S2195" s="106" t="s">
        <v>35</v>
      </c>
      <c r="T2195" s="107">
        <v>42117</v>
      </c>
      <c r="U2195" s="106" t="s">
        <v>84</v>
      </c>
      <c r="V2195" s="106" t="s">
        <v>35</v>
      </c>
      <c r="W2195" s="107">
        <v>43370</v>
      </c>
      <c r="X2195" s="106" t="s">
        <v>84</v>
      </c>
      <c r="Y2195" s="106" t="s">
        <v>42</v>
      </c>
      <c r="Z2195" s="107">
        <v>43361</v>
      </c>
      <c r="AA2195" s="106" t="s">
        <v>86</v>
      </c>
    </row>
    <row r="2196" spans="1:27" x14ac:dyDescent="0.25">
      <c r="A2196" s="106" t="s">
        <v>7869</v>
      </c>
      <c r="B2196" s="106" t="s">
        <v>9091</v>
      </c>
      <c r="C2196" s="106" t="s">
        <v>9464</v>
      </c>
      <c r="D2196" s="106" t="s">
        <v>8978</v>
      </c>
      <c r="F2196" s="106" t="s">
        <v>9465</v>
      </c>
      <c r="G2196" s="106" t="s">
        <v>9268</v>
      </c>
      <c r="H2196" s="106" t="s">
        <v>9091</v>
      </c>
      <c r="I2196" s="106" t="s">
        <v>9269</v>
      </c>
      <c r="J2196" s="106" t="s">
        <v>83</v>
      </c>
      <c r="K2196" s="106" t="s">
        <v>85</v>
      </c>
      <c r="N2196" s="106" t="s">
        <v>85</v>
      </c>
      <c r="Q2196" s="106" t="s">
        <v>35</v>
      </c>
      <c r="R2196" s="107">
        <v>38048</v>
      </c>
      <c r="S2196" s="106" t="s">
        <v>35</v>
      </c>
      <c r="T2196" s="107">
        <v>38259</v>
      </c>
      <c r="U2196" s="106" t="s">
        <v>85</v>
      </c>
      <c r="X2196" s="106" t="s">
        <v>85</v>
      </c>
      <c r="AA2196" s="106" t="s">
        <v>86</v>
      </c>
    </row>
    <row r="2197" spans="1:27" x14ac:dyDescent="0.25">
      <c r="A2197" s="106" t="s">
        <v>7869</v>
      </c>
      <c r="B2197" s="106" t="s">
        <v>9091</v>
      </c>
      <c r="C2197" s="106" t="s">
        <v>9466</v>
      </c>
      <c r="D2197" s="106" t="s">
        <v>8978</v>
      </c>
      <c r="F2197" s="106" t="s">
        <v>9467</v>
      </c>
      <c r="G2197" s="106" t="s">
        <v>9124</v>
      </c>
      <c r="H2197" s="106" t="s">
        <v>9091</v>
      </c>
      <c r="I2197" s="106" t="s">
        <v>9468</v>
      </c>
      <c r="J2197" s="106" t="s">
        <v>105</v>
      </c>
      <c r="K2197" s="106" t="s">
        <v>85</v>
      </c>
      <c r="N2197" s="106" t="s">
        <v>85</v>
      </c>
      <c r="Q2197" s="106" t="s">
        <v>35</v>
      </c>
      <c r="R2197" s="107">
        <v>41523</v>
      </c>
      <c r="S2197" s="106" t="s">
        <v>35</v>
      </c>
      <c r="T2197" s="107">
        <v>41900</v>
      </c>
      <c r="U2197" s="106" t="s">
        <v>85</v>
      </c>
      <c r="X2197" s="106" t="s">
        <v>85</v>
      </c>
      <c r="AA2197" s="106" t="s">
        <v>86</v>
      </c>
    </row>
    <row r="2198" spans="1:27" x14ac:dyDescent="0.25">
      <c r="A2198" s="106" t="s">
        <v>7869</v>
      </c>
      <c r="B2198" s="106" t="s">
        <v>9091</v>
      </c>
      <c r="C2198" s="106" t="s">
        <v>9469</v>
      </c>
      <c r="D2198" s="106" t="s">
        <v>8978</v>
      </c>
      <c r="F2198" s="106" t="s">
        <v>9470</v>
      </c>
      <c r="G2198" s="106" t="s">
        <v>9191</v>
      </c>
      <c r="H2198" s="106" t="s">
        <v>9091</v>
      </c>
      <c r="I2198" s="106" t="s">
        <v>9471</v>
      </c>
      <c r="J2198" s="106" t="s">
        <v>83</v>
      </c>
      <c r="K2198" s="106" t="s">
        <v>85</v>
      </c>
      <c r="N2198" s="106" t="s">
        <v>84</v>
      </c>
      <c r="O2198" s="106" t="s">
        <v>39</v>
      </c>
      <c r="P2198" s="107">
        <v>42261</v>
      </c>
      <c r="Q2198" s="106" t="s">
        <v>35</v>
      </c>
      <c r="R2198" s="107">
        <v>39352</v>
      </c>
      <c r="S2198" s="106" t="s">
        <v>35</v>
      </c>
      <c r="T2198" s="107">
        <v>39517</v>
      </c>
      <c r="U2198" s="106" t="s">
        <v>84</v>
      </c>
      <c r="V2198" s="106" t="s">
        <v>35</v>
      </c>
      <c r="W2198" s="107">
        <v>43086</v>
      </c>
      <c r="X2198" s="106" t="s">
        <v>84</v>
      </c>
      <c r="Y2198" s="106" t="s">
        <v>42</v>
      </c>
      <c r="Z2198" s="107">
        <v>42641</v>
      </c>
      <c r="AA2198" s="106" t="s">
        <v>86</v>
      </c>
    </row>
    <row r="2199" spans="1:27" x14ac:dyDescent="0.25">
      <c r="A2199" s="106" t="s">
        <v>7869</v>
      </c>
      <c r="B2199" s="106" t="s">
        <v>9091</v>
      </c>
      <c r="C2199" s="106" t="s">
        <v>9472</v>
      </c>
      <c r="D2199" s="106" t="s">
        <v>8978</v>
      </c>
      <c r="F2199" s="106" t="s">
        <v>9473</v>
      </c>
      <c r="G2199" s="106" t="s">
        <v>9268</v>
      </c>
      <c r="H2199" s="106" t="s">
        <v>9091</v>
      </c>
      <c r="I2199" s="106" t="s">
        <v>9376</v>
      </c>
      <c r="J2199" s="106" t="s">
        <v>83</v>
      </c>
      <c r="K2199" s="106" t="s">
        <v>84</v>
      </c>
      <c r="M2199" s="107">
        <v>38932</v>
      </c>
      <c r="N2199" s="106" t="s">
        <v>84</v>
      </c>
      <c r="O2199" s="106" t="s">
        <v>39</v>
      </c>
      <c r="P2199" s="107">
        <v>41886</v>
      </c>
      <c r="Q2199" s="106" t="s">
        <v>35</v>
      </c>
      <c r="R2199" s="107">
        <v>36866</v>
      </c>
      <c r="S2199" s="106" t="s">
        <v>35</v>
      </c>
      <c r="T2199" s="107">
        <v>36866</v>
      </c>
      <c r="U2199" s="106" t="s">
        <v>84</v>
      </c>
      <c r="V2199" s="106" t="s">
        <v>35</v>
      </c>
      <c r="W2199" s="107">
        <v>42128</v>
      </c>
      <c r="X2199" s="106" t="s">
        <v>84</v>
      </c>
      <c r="Y2199" s="106" t="s">
        <v>42</v>
      </c>
      <c r="Z2199" s="107">
        <v>42128</v>
      </c>
      <c r="AA2199" s="106" t="s">
        <v>86</v>
      </c>
    </row>
    <row r="2200" spans="1:27" x14ac:dyDescent="0.25">
      <c r="A2200" s="106" t="s">
        <v>7869</v>
      </c>
      <c r="B2200" s="106" t="s">
        <v>9091</v>
      </c>
      <c r="C2200" s="106" t="s">
        <v>9474</v>
      </c>
      <c r="D2200" s="106" t="s">
        <v>8978</v>
      </c>
      <c r="F2200" s="106" t="s">
        <v>9475</v>
      </c>
      <c r="G2200" s="106" t="s">
        <v>9476</v>
      </c>
      <c r="H2200" s="106" t="s">
        <v>9091</v>
      </c>
      <c r="I2200" s="106" t="s">
        <v>9477</v>
      </c>
      <c r="J2200" s="106" t="s">
        <v>83</v>
      </c>
      <c r="K2200" s="106" t="s">
        <v>84</v>
      </c>
      <c r="M2200" s="107">
        <v>38786</v>
      </c>
      <c r="N2200" s="106" t="s">
        <v>85</v>
      </c>
      <c r="Q2200" s="106" t="s">
        <v>35</v>
      </c>
      <c r="R2200" s="107">
        <v>39512</v>
      </c>
      <c r="S2200" s="106" t="s">
        <v>35</v>
      </c>
      <c r="T2200" s="107">
        <v>38307</v>
      </c>
      <c r="U2200" s="106" t="s">
        <v>85</v>
      </c>
      <c r="X2200" s="106" t="s">
        <v>85</v>
      </c>
      <c r="AA2200" s="106" t="s">
        <v>86</v>
      </c>
    </row>
    <row r="2201" spans="1:27" x14ac:dyDescent="0.25">
      <c r="A2201" s="106" t="s">
        <v>7869</v>
      </c>
      <c r="B2201" s="106" t="s">
        <v>9091</v>
      </c>
      <c r="C2201" s="106" t="s">
        <v>9478</v>
      </c>
      <c r="D2201" s="106" t="s">
        <v>8978</v>
      </c>
      <c r="F2201" s="106" t="s">
        <v>9479</v>
      </c>
      <c r="G2201" s="106" t="s">
        <v>9124</v>
      </c>
      <c r="H2201" s="106" t="s">
        <v>9091</v>
      </c>
      <c r="I2201" s="106" t="s">
        <v>9125</v>
      </c>
      <c r="J2201" s="106" t="s">
        <v>105</v>
      </c>
      <c r="K2201" s="106" t="s">
        <v>85</v>
      </c>
      <c r="N2201" s="106" t="s">
        <v>84</v>
      </c>
      <c r="O2201" s="106" t="s">
        <v>39</v>
      </c>
      <c r="P2201" s="107">
        <v>43244</v>
      </c>
      <c r="Q2201" s="106" t="s">
        <v>35</v>
      </c>
      <c r="R2201" s="107">
        <v>41542</v>
      </c>
      <c r="S2201" s="106" t="s">
        <v>35</v>
      </c>
      <c r="T2201" s="107">
        <v>41900</v>
      </c>
      <c r="U2201" s="106" t="s">
        <v>85</v>
      </c>
      <c r="X2201" s="106" t="s">
        <v>85</v>
      </c>
      <c r="AA2201" s="106" t="s">
        <v>86</v>
      </c>
    </row>
    <row r="2202" spans="1:27" x14ac:dyDescent="0.25">
      <c r="A2202" s="106" t="s">
        <v>7869</v>
      </c>
      <c r="B2202" s="106" t="s">
        <v>9091</v>
      </c>
      <c r="C2202" s="106" t="s">
        <v>9480</v>
      </c>
      <c r="D2202" s="106" t="s">
        <v>8978</v>
      </c>
      <c r="F2202" s="106" t="s">
        <v>9481</v>
      </c>
      <c r="G2202" s="106" t="s">
        <v>9157</v>
      </c>
      <c r="H2202" s="106" t="s">
        <v>9091</v>
      </c>
      <c r="I2202" s="106" t="s">
        <v>9482</v>
      </c>
      <c r="J2202" s="106" t="s">
        <v>83</v>
      </c>
      <c r="K2202" s="106" t="s">
        <v>85</v>
      </c>
      <c r="N2202" s="106" t="s">
        <v>85</v>
      </c>
      <c r="Q2202" s="106" t="s">
        <v>35</v>
      </c>
      <c r="R2202" s="107">
        <v>38216</v>
      </c>
      <c r="S2202" s="106" t="s">
        <v>35</v>
      </c>
      <c r="T2202" s="107">
        <v>38624</v>
      </c>
      <c r="U2202" s="106" t="s">
        <v>85</v>
      </c>
      <c r="X2202" s="106" t="s">
        <v>85</v>
      </c>
      <c r="AA2202" s="106" t="s">
        <v>86</v>
      </c>
    </row>
    <row r="2203" spans="1:27" x14ac:dyDescent="0.25">
      <c r="A2203" s="106" t="s">
        <v>7869</v>
      </c>
      <c r="B2203" s="106" t="s">
        <v>9091</v>
      </c>
      <c r="C2203" s="106" t="s">
        <v>9483</v>
      </c>
      <c r="D2203" s="106" t="s">
        <v>9484</v>
      </c>
      <c r="F2203" s="106" t="s">
        <v>9485</v>
      </c>
      <c r="G2203" s="106" t="s">
        <v>9486</v>
      </c>
      <c r="H2203" s="106" t="s">
        <v>9091</v>
      </c>
      <c r="I2203" s="106" t="s">
        <v>9487</v>
      </c>
      <c r="J2203" s="106" t="s">
        <v>105</v>
      </c>
      <c r="K2203" s="106" t="s">
        <v>84</v>
      </c>
      <c r="M2203" s="107">
        <v>39353</v>
      </c>
      <c r="N2203" s="106" t="s">
        <v>84</v>
      </c>
      <c r="O2203" s="106" t="s">
        <v>39</v>
      </c>
      <c r="P2203" s="107">
        <v>40017</v>
      </c>
      <c r="Q2203" s="106" t="s">
        <v>35</v>
      </c>
      <c r="R2203" s="107">
        <v>38954</v>
      </c>
      <c r="S2203" s="106" t="s">
        <v>35</v>
      </c>
      <c r="T2203" s="107">
        <v>38933</v>
      </c>
      <c r="U2203" s="106" t="s">
        <v>84</v>
      </c>
      <c r="V2203" s="106" t="s">
        <v>35</v>
      </c>
      <c r="W2203" s="107">
        <v>41403</v>
      </c>
      <c r="X2203" s="106" t="s">
        <v>84</v>
      </c>
      <c r="Y2203" s="106" t="s">
        <v>42</v>
      </c>
      <c r="Z2203" s="107">
        <v>42824</v>
      </c>
      <c r="AA2203" s="106" t="s">
        <v>86</v>
      </c>
    </row>
    <row r="2204" spans="1:27" x14ac:dyDescent="0.25">
      <c r="A2204" s="106" t="s">
        <v>7869</v>
      </c>
      <c r="B2204" s="106" t="s">
        <v>9091</v>
      </c>
      <c r="C2204" s="106" t="s">
        <v>9488</v>
      </c>
      <c r="D2204" s="106" t="s">
        <v>9489</v>
      </c>
      <c r="F2204" s="106" t="s">
        <v>9490</v>
      </c>
      <c r="G2204" s="106" t="s">
        <v>9491</v>
      </c>
      <c r="H2204" s="106" t="s">
        <v>9091</v>
      </c>
      <c r="I2204" s="106" t="s">
        <v>9492</v>
      </c>
      <c r="J2204" s="106" t="s">
        <v>105</v>
      </c>
      <c r="K2204" s="106" t="s">
        <v>85</v>
      </c>
      <c r="N2204" s="106" t="s">
        <v>84</v>
      </c>
      <c r="O2204" s="106" t="s">
        <v>39</v>
      </c>
      <c r="P2204" s="107">
        <v>42171</v>
      </c>
      <c r="Q2204" s="106" t="s">
        <v>35</v>
      </c>
      <c r="R2204" s="107">
        <v>41143</v>
      </c>
      <c r="S2204" s="106" t="s">
        <v>35</v>
      </c>
      <c r="T2204" s="107">
        <v>41066</v>
      </c>
      <c r="U2204" s="106" t="s">
        <v>84</v>
      </c>
      <c r="V2204" s="106" t="s">
        <v>35</v>
      </c>
      <c r="W2204" s="107">
        <v>42209</v>
      </c>
      <c r="X2204" s="106" t="s">
        <v>84</v>
      </c>
      <c r="Y2204" s="106" t="s">
        <v>43</v>
      </c>
      <c r="Z2204" s="107">
        <v>40123</v>
      </c>
      <c r="AA2204" s="106" t="s">
        <v>86</v>
      </c>
    </row>
    <row r="2205" spans="1:27" x14ac:dyDescent="0.25">
      <c r="A2205" s="106" t="s">
        <v>7869</v>
      </c>
      <c r="B2205" s="106" t="s">
        <v>9091</v>
      </c>
      <c r="C2205" s="106" t="s">
        <v>9493</v>
      </c>
      <c r="D2205" s="106" t="s">
        <v>9494</v>
      </c>
      <c r="F2205" s="106" t="s">
        <v>9495</v>
      </c>
      <c r="G2205" s="106" t="s">
        <v>9496</v>
      </c>
      <c r="H2205" s="106" t="s">
        <v>9091</v>
      </c>
      <c r="I2205" s="106" t="s">
        <v>9120</v>
      </c>
      <c r="J2205" s="106" t="s">
        <v>83</v>
      </c>
      <c r="K2205" s="106" t="s">
        <v>84</v>
      </c>
      <c r="M2205" s="107">
        <v>41047</v>
      </c>
      <c r="N2205" s="106" t="s">
        <v>84</v>
      </c>
      <c r="O2205" s="106" t="s">
        <v>39</v>
      </c>
      <c r="P2205" s="107">
        <v>41176</v>
      </c>
      <c r="Q2205" s="106" t="s">
        <v>35</v>
      </c>
      <c r="R2205" s="107">
        <v>38070</v>
      </c>
      <c r="S2205" s="106" t="s">
        <v>35</v>
      </c>
      <c r="T2205" s="107">
        <v>37888</v>
      </c>
      <c r="U2205" s="106" t="s">
        <v>84</v>
      </c>
      <c r="V2205" s="106" t="s">
        <v>35</v>
      </c>
      <c r="W2205" s="107">
        <v>41886</v>
      </c>
      <c r="X2205" s="106" t="s">
        <v>84</v>
      </c>
      <c r="Y2205" s="106" t="s">
        <v>42</v>
      </c>
      <c r="Z2205" s="107">
        <v>41969</v>
      </c>
      <c r="AA2205" s="106" t="s">
        <v>86</v>
      </c>
    </row>
    <row r="2206" spans="1:27" x14ac:dyDescent="0.25">
      <c r="A2206" s="106" t="s">
        <v>7869</v>
      </c>
      <c r="B2206" s="106" t="s">
        <v>9091</v>
      </c>
      <c r="C2206" s="106" t="s">
        <v>9497</v>
      </c>
      <c r="D2206" s="106" t="s">
        <v>573</v>
      </c>
      <c r="F2206" s="106" t="s">
        <v>9498</v>
      </c>
      <c r="G2206" s="106" t="s">
        <v>9499</v>
      </c>
      <c r="H2206" s="106" t="s">
        <v>9091</v>
      </c>
      <c r="I2206" s="106" t="s">
        <v>9500</v>
      </c>
      <c r="J2206" s="106" t="s">
        <v>83</v>
      </c>
      <c r="K2206" s="106" t="s">
        <v>84</v>
      </c>
      <c r="M2206" s="107">
        <v>35213</v>
      </c>
      <c r="N2206" s="106" t="s">
        <v>84</v>
      </c>
      <c r="O2206" s="106" t="s">
        <v>39</v>
      </c>
      <c r="P2206" s="107">
        <v>35180</v>
      </c>
      <c r="Q2206" s="106" t="s">
        <v>35</v>
      </c>
      <c r="R2206" s="107">
        <v>35943</v>
      </c>
      <c r="S2206" s="106" t="s">
        <v>35</v>
      </c>
      <c r="T2206" s="107">
        <v>35943</v>
      </c>
      <c r="U2206" s="106" t="s">
        <v>85</v>
      </c>
      <c r="X2206" s="106" t="s">
        <v>85</v>
      </c>
      <c r="AA2206" s="106" t="s">
        <v>86</v>
      </c>
    </row>
    <row r="2207" spans="1:27" x14ac:dyDescent="0.25">
      <c r="A2207" s="106" t="s">
        <v>7869</v>
      </c>
      <c r="B2207" s="106" t="s">
        <v>9091</v>
      </c>
      <c r="C2207" s="106" t="s">
        <v>9501</v>
      </c>
      <c r="D2207" s="106" t="s">
        <v>573</v>
      </c>
      <c r="F2207" s="106" t="s">
        <v>9502</v>
      </c>
      <c r="G2207" s="106" t="s">
        <v>9268</v>
      </c>
      <c r="H2207" s="106" t="s">
        <v>9091</v>
      </c>
      <c r="I2207" s="106" t="s">
        <v>9376</v>
      </c>
      <c r="J2207" s="106" t="s">
        <v>105</v>
      </c>
      <c r="K2207" s="106" t="s">
        <v>84</v>
      </c>
      <c r="M2207" s="107">
        <v>38028</v>
      </c>
      <c r="N2207" s="106" t="s">
        <v>84</v>
      </c>
      <c r="O2207" s="106" t="s">
        <v>37</v>
      </c>
      <c r="P2207" s="107">
        <v>41925</v>
      </c>
      <c r="Q2207" s="106" t="s">
        <v>35</v>
      </c>
      <c r="R2207" s="107">
        <v>41736</v>
      </c>
      <c r="S2207" s="106" t="s">
        <v>35</v>
      </c>
      <c r="T2207" s="107">
        <v>35994</v>
      </c>
      <c r="U2207" s="106" t="s">
        <v>84</v>
      </c>
      <c r="V2207" s="106" t="s">
        <v>35</v>
      </c>
      <c r="W2207" s="107">
        <v>41897</v>
      </c>
      <c r="X2207" s="106" t="s">
        <v>84</v>
      </c>
      <c r="Y2207" s="106" t="s">
        <v>36</v>
      </c>
      <c r="Z2207" s="107">
        <v>41925</v>
      </c>
      <c r="AA2207" s="106" t="s">
        <v>86</v>
      </c>
    </row>
    <row r="2208" spans="1:27" x14ac:dyDescent="0.25">
      <c r="A2208" s="106" t="s">
        <v>7869</v>
      </c>
      <c r="B2208" s="106" t="s">
        <v>9091</v>
      </c>
      <c r="C2208" s="106" t="s">
        <v>9503</v>
      </c>
      <c r="D2208" s="106" t="s">
        <v>9504</v>
      </c>
      <c r="F2208" s="106" t="s">
        <v>9505</v>
      </c>
      <c r="G2208" s="106" t="s">
        <v>9506</v>
      </c>
      <c r="H2208" s="106" t="s">
        <v>9091</v>
      </c>
      <c r="I2208" s="106" t="s">
        <v>9507</v>
      </c>
      <c r="J2208" s="106" t="s">
        <v>105</v>
      </c>
      <c r="K2208" s="106" t="s">
        <v>84</v>
      </c>
      <c r="M2208" s="107">
        <v>42453</v>
      </c>
      <c r="N2208" s="106" t="s">
        <v>85</v>
      </c>
      <c r="U2208" s="106" t="s">
        <v>85</v>
      </c>
      <c r="X2208" s="106" t="s">
        <v>85</v>
      </c>
      <c r="AA2208" s="106" t="s">
        <v>86</v>
      </c>
    </row>
    <row r="2209" spans="1:27" x14ac:dyDescent="0.25">
      <c r="A2209" s="106" t="s">
        <v>7869</v>
      </c>
      <c r="B2209" s="106" t="s">
        <v>9091</v>
      </c>
      <c r="C2209" s="106" t="s">
        <v>9508</v>
      </c>
      <c r="D2209" s="106" t="s">
        <v>937</v>
      </c>
      <c r="F2209" s="106" t="s">
        <v>9509</v>
      </c>
      <c r="G2209" s="106" t="s">
        <v>1386</v>
      </c>
      <c r="H2209" s="106" t="s">
        <v>9091</v>
      </c>
      <c r="I2209" s="106" t="s">
        <v>9510</v>
      </c>
      <c r="K2209" s="106" t="s">
        <v>85</v>
      </c>
      <c r="N2209" s="106" t="s">
        <v>85</v>
      </c>
      <c r="Q2209" s="106" t="s">
        <v>35</v>
      </c>
      <c r="R2209" s="107">
        <v>42269</v>
      </c>
      <c r="S2209" s="106" t="s">
        <v>35</v>
      </c>
      <c r="T2209" s="107">
        <v>41878</v>
      </c>
      <c r="U2209" s="106" t="s">
        <v>85</v>
      </c>
      <c r="X2209" s="106" t="s">
        <v>85</v>
      </c>
      <c r="AA2209" s="106" t="s">
        <v>86</v>
      </c>
    </row>
    <row r="2210" spans="1:27" x14ac:dyDescent="0.25">
      <c r="A2210" s="106" t="s">
        <v>7869</v>
      </c>
      <c r="B2210" s="106" t="s">
        <v>9091</v>
      </c>
      <c r="C2210" s="106" t="s">
        <v>9511</v>
      </c>
      <c r="D2210" s="106" t="s">
        <v>9512</v>
      </c>
      <c r="F2210" s="106" t="s">
        <v>9513</v>
      </c>
      <c r="G2210" s="106" t="s">
        <v>9181</v>
      </c>
      <c r="H2210" s="106" t="s">
        <v>9091</v>
      </c>
      <c r="I2210" s="106" t="s">
        <v>9318</v>
      </c>
      <c r="J2210" s="106" t="s">
        <v>116</v>
      </c>
      <c r="K2210" s="106" t="s">
        <v>85</v>
      </c>
      <c r="N2210" s="106" t="s">
        <v>84</v>
      </c>
      <c r="O2210" s="106" t="s">
        <v>39</v>
      </c>
      <c r="P2210" s="107">
        <v>39874</v>
      </c>
      <c r="Q2210" s="106" t="s">
        <v>35</v>
      </c>
      <c r="R2210" s="107">
        <v>37802</v>
      </c>
      <c r="S2210" s="106" t="s">
        <v>35</v>
      </c>
      <c r="T2210" s="107">
        <v>37802</v>
      </c>
      <c r="U2210" s="106" t="s">
        <v>84</v>
      </c>
      <c r="V2210" s="106" t="s">
        <v>35</v>
      </c>
      <c r="W2210" s="107">
        <v>39874</v>
      </c>
      <c r="X2210" s="106" t="s">
        <v>84</v>
      </c>
      <c r="Y2210" s="106" t="s">
        <v>42</v>
      </c>
      <c r="Z2210" s="107">
        <v>39874</v>
      </c>
      <c r="AA2210" s="106" t="s">
        <v>86</v>
      </c>
    </row>
    <row r="2211" spans="1:27" x14ac:dyDescent="0.25">
      <c r="A2211" s="106" t="s">
        <v>7869</v>
      </c>
      <c r="B2211" s="106" t="s">
        <v>9091</v>
      </c>
      <c r="C2211" s="106" t="s">
        <v>9514</v>
      </c>
      <c r="D2211" s="106" t="s">
        <v>9515</v>
      </c>
      <c r="F2211" s="106" t="s">
        <v>9516</v>
      </c>
      <c r="G2211" s="106" t="s">
        <v>9211</v>
      </c>
      <c r="H2211" s="106" t="s">
        <v>9091</v>
      </c>
      <c r="I2211" s="106" t="s">
        <v>9212</v>
      </c>
      <c r="J2211" s="106" t="s">
        <v>4029</v>
      </c>
      <c r="K2211" s="106" t="s">
        <v>84</v>
      </c>
      <c r="M2211" s="107">
        <v>40422</v>
      </c>
      <c r="N2211" s="106" t="s">
        <v>84</v>
      </c>
      <c r="O2211" s="106" t="s">
        <v>37</v>
      </c>
      <c r="P2211" s="107">
        <v>41065</v>
      </c>
      <c r="Q2211" s="106" t="s">
        <v>35</v>
      </c>
      <c r="R2211" s="107">
        <v>36011</v>
      </c>
      <c r="S2211" s="106" t="s">
        <v>35</v>
      </c>
      <c r="T2211" s="107">
        <v>36011</v>
      </c>
      <c r="U2211" s="106" t="s">
        <v>84</v>
      </c>
      <c r="V2211" s="106" t="s">
        <v>35</v>
      </c>
      <c r="W2211" s="107">
        <v>41534</v>
      </c>
      <c r="X2211" s="106" t="s">
        <v>84</v>
      </c>
      <c r="Y2211" s="106" t="s">
        <v>42</v>
      </c>
      <c r="Z2211" s="107">
        <v>45198</v>
      </c>
      <c r="AA2211" s="106" t="s">
        <v>86</v>
      </c>
    </row>
    <row r="2212" spans="1:27" x14ac:dyDescent="0.25">
      <c r="A2212" s="106" t="s">
        <v>7869</v>
      </c>
      <c r="B2212" s="106" t="s">
        <v>9091</v>
      </c>
      <c r="C2212" s="106" t="s">
        <v>9517</v>
      </c>
      <c r="D2212" s="106" t="s">
        <v>9518</v>
      </c>
      <c r="F2212" s="106" t="s">
        <v>9519</v>
      </c>
      <c r="G2212" s="106" t="s">
        <v>9351</v>
      </c>
      <c r="H2212" s="106" t="s">
        <v>9091</v>
      </c>
      <c r="I2212" s="106" t="s">
        <v>9352</v>
      </c>
      <c r="J2212" s="106" t="s">
        <v>116</v>
      </c>
      <c r="K2212" s="106" t="s">
        <v>85</v>
      </c>
      <c r="N2212" s="106" t="s">
        <v>84</v>
      </c>
      <c r="O2212" s="106" t="s">
        <v>37</v>
      </c>
      <c r="P2212" s="107">
        <v>41127</v>
      </c>
      <c r="Q2212" s="106" t="s">
        <v>35</v>
      </c>
      <c r="R2212" s="107">
        <v>41127</v>
      </c>
      <c r="S2212" s="106" t="s">
        <v>35</v>
      </c>
      <c r="T2212" s="107">
        <v>41127</v>
      </c>
      <c r="U2212" s="106" t="s">
        <v>84</v>
      </c>
      <c r="V2212" s="106" t="s">
        <v>35</v>
      </c>
      <c r="W2212" s="107">
        <v>41561</v>
      </c>
      <c r="X2212" s="106" t="s">
        <v>84</v>
      </c>
      <c r="Y2212" s="106" t="s">
        <v>44</v>
      </c>
      <c r="Z2212" s="107">
        <v>42205</v>
      </c>
      <c r="AA2212" s="106" t="s">
        <v>86</v>
      </c>
    </row>
    <row r="2213" spans="1:27" x14ac:dyDescent="0.25">
      <c r="A2213" s="106" t="s">
        <v>7869</v>
      </c>
      <c r="B2213" s="106" t="s">
        <v>9091</v>
      </c>
      <c r="C2213" s="106" t="s">
        <v>9520</v>
      </c>
      <c r="D2213" s="106" t="s">
        <v>9521</v>
      </c>
      <c r="F2213" s="106" t="s">
        <v>9522</v>
      </c>
      <c r="G2213" s="106" t="s">
        <v>9172</v>
      </c>
      <c r="H2213" s="106" t="s">
        <v>9091</v>
      </c>
      <c r="I2213" s="106" t="s">
        <v>9321</v>
      </c>
      <c r="J2213" s="106" t="s">
        <v>83</v>
      </c>
      <c r="K2213" s="106" t="s">
        <v>84</v>
      </c>
      <c r="M2213" s="107">
        <v>43347</v>
      </c>
      <c r="N2213" s="106" t="s">
        <v>85</v>
      </c>
      <c r="Q2213" s="106" t="s">
        <v>35</v>
      </c>
      <c r="R2213" s="107">
        <v>38540</v>
      </c>
      <c r="S2213" s="106" t="s">
        <v>35</v>
      </c>
      <c r="T2213" s="107">
        <v>38540</v>
      </c>
      <c r="U2213" s="106" t="s">
        <v>85</v>
      </c>
      <c r="X2213" s="106" t="s">
        <v>85</v>
      </c>
      <c r="AA2213" s="106" t="s">
        <v>86</v>
      </c>
    </row>
    <row r="2214" spans="1:27" x14ac:dyDescent="0.25">
      <c r="A2214" s="106" t="s">
        <v>7869</v>
      </c>
      <c r="B2214" s="106" t="s">
        <v>9091</v>
      </c>
      <c r="C2214" s="106" t="s">
        <v>9523</v>
      </c>
      <c r="D2214" s="106" t="s">
        <v>6496</v>
      </c>
      <c r="F2214" s="106" t="s">
        <v>9524</v>
      </c>
      <c r="G2214" s="106" t="s">
        <v>9191</v>
      </c>
      <c r="H2214" s="106" t="s">
        <v>9091</v>
      </c>
      <c r="I2214" s="106" t="s">
        <v>9192</v>
      </c>
      <c r="J2214" s="106" t="s">
        <v>83</v>
      </c>
      <c r="K2214" s="106" t="s">
        <v>85</v>
      </c>
      <c r="N2214" s="106" t="s">
        <v>85</v>
      </c>
      <c r="Q2214" s="106" t="s">
        <v>35</v>
      </c>
      <c r="R2214" s="107">
        <v>39154</v>
      </c>
      <c r="S2214" s="106" t="s">
        <v>35</v>
      </c>
      <c r="T2214" s="107">
        <v>39154</v>
      </c>
      <c r="U2214" s="106" t="s">
        <v>85</v>
      </c>
      <c r="X2214" s="106" t="s">
        <v>85</v>
      </c>
      <c r="AA2214" s="106" t="s">
        <v>86</v>
      </c>
    </row>
    <row r="2215" spans="1:27" x14ac:dyDescent="0.25">
      <c r="A2215" s="106" t="s">
        <v>7869</v>
      </c>
      <c r="B2215" s="106" t="s">
        <v>9091</v>
      </c>
      <c r="C2215" s="106" t="s">
        <v>9525</v>
      </c>
      <c r="D2215" s="106" t="s">
        <v>6496</v>
      </c>
      <c r="F2215" s="106" t="s">
        <v>9526</v>
      </c>
      <c r="G2215" s="106" t="s">
        <v>3960</v>
      </c>
      <c r="H2215" s="106" t="s">
        <v>9091</v>
      </c>
      <c r="I2215" s="106" t="s">
        <v>9527</v>
      </c>
      <c r="J2215" s="106" t="s">
        <v>83</v>
      </c>
      <c r="K2215" s="106" t="s">
        <v>85</v>
      </c>
      <c r="N2215" s="106" t="s">
        <v>85</v>
      </c>
      <c r="Q2215" s="106" t="s">
        <v>350</v>
      </c>
      <c r="R2215" s="107">
        <v>35944</v>
      </c>
      <c r="S2215" s="106" t="s">
        <v>35</v>
      </c>
      <c r="T2215" s="107">
        <v>37894</v>
      </c>
      <c r="U2215" s="106" t="s">
        <v>85</v>
      </c>
      <c r="X2215" s="106" t="s">
        <v>85</v>
      </c>
      <c r="AA2215" s="106" t="s">
        <v>86</v>
      </c>
    </row>
    <row r="2216" spans="1:27" x14ac:dyDescent="0.25">
      <c r="A2216" s="106" t="s">
        <v>7869</v>
      </c>
      <c r="B2216" s="106" t="s">
        <v>9091</v>
      </c>
      <c r="C2216" s="106" t="s">
        <v>9528</v>
      </c>
      <c r="D2216" s="106" t="s">
        <v>6496</v>
      </c>
      <c r="F2216" s="106" t="s">
        <v>9529</v>
      </c>
      <c r="G2216" s="106" t="s">
        <v>3960</v>
      </c>
      <c r="H2216" s="106" t="s">
        <v>9091</v>
      </c>
      <c r="I2216" s="106" t="s">
        <v>9196</v>
      </c>
      <c r="J2216" s="106" t="s">
        <v>116</v>
      </c>
      <c r="K2216" s="106" t="s">
        <v>85</v>
      </c>
      <c r="N2216" s="106" t="s">
        <v>84</v>
      </c>
      <c r="O2216" s="106" t="s">
        <v>37</v>
      </c>
      <c r="P2216" s="107">
        <v>41100</v>
      </c>
      <c r="Q2216" s="106" t="s">
        <v>35</v>
      </c>
      <c r="R2216" s="107">
        <v>40065</v>
      </c>
      <c r="S2216" s="106" t="s">
        <v>35</v>
      </c>
      <c r="T2216" s="107">
        <v>40065</v>
      </c>
      <c r="U2216" s="106" t="s">
        <v>84</v>
      </c>
      <c r="V2216" s="106" t="s">
        <v>35</v>
      </c>
      <c r="W2216" s="107">
        <v>41437</v>
      </c>
      <c r="X2216" s="106" t="s">
        <v>85</v>
      </c>
      <c r="AA2216" s="106" t="s">
        <v>86</v>
      </c>
    </row>
    <row r="2217" spans="1:27" x14ac:dyDescent="0.25">
      <c r="A2217" s="106" t="s">
        <v>7869</v>
      </c>
      <c r="B2217" s="106" t="s">
        <v>9091</v>
      </c>
      <c r="C2217" s="106" t="s">
        <v>9530</v>
      </c>
      <c r="D2217" s="106" t="s">
        <v>9531</v>
      </c>
      <c r="F2217" s="106" t="s">
        <v>9532</v>
      </c>
      <c r="G2217" s="106" t="s">
        <v>2278</v>
      </c>
      <c r="H2217" s="106" t="s">
        <v>9091</v>
      </c>
      <c r="I2217" s="106" t="s">
        <v>9533</v>
      </c>
      <c r="J2217" s="106" t="s">
        <v>116</v>
      </c>
      <c r="K2217" s="106" t="s">
        <v>84</v>
      </c>
      <c r="M2217" s="107">
        <v>39685</v>
      </c>
      <c r="N2217" s="106" t="s">
        <v>84</v>
      </c>
      <c r="O2217" s="106" t="s">
        <v>39</v>
      </c>
      <c r="P2217" s="107">
        <v>40450</v>
      </c>
      <c r="Q2217" s="106" t="s">
        <v>35</v>
      </c>
      <c r="R2217" s="107">
        <v>39685</v>
      </c>
      <c r="S2217" s="106" t="s">
        <v>35</v>
      </c>
      <c r="T2217" s="107">
        <v>39685</v>
      </c>
      <c r="U2217" s="106" t="s">
        <v>84</v>
      </c>
      <c r="V2217" s="106" t="s">
        <v>35</v>
      </c>
      <c r="W2217" s="107">
        <v>41170</v>
      </c>
      <c r="X2217" s="106" t="s">
        <v>84</v>
      </c>
      <c r="Y2217" s="106" t="s">
        <v>44</v>
      </c>
      <c r="Z2217" s="107">
        <v>40450</v>
      </c>
      <c r="AA2217" s="106" t="s">
        <v>86</v>
      </c>
    </row>
    <row r="2218" spans="1:27" x14ac:dyDescent="0.25">
      <c r="A2218" s="106" t="s">
        <v>7869</v>
      </c>
      <c r="B2218" s="106" t="s">
        <v>9091</v>
      </c>
      <c r="C2218" s="106" t="s">
        <v>9534</v>
      </c>
      <c r="D2218" s="106" t="s">
        <v>1808</v>
      </c>
      <c r="F2218" s="106" t="s">
        <v>9535</v>
      </c>
      <c r="G2218" s="106" t="s">
        <v>9181</v>
      </c>
      <c r="H2218" s="106" t="s">
        <v>9091</v>
      </c>
      <c r="I2218" s="106" t="s">
        <v>9356</v>
      </c>
      <c r="J2218" s="106" t="s">
        <v>116</v>
      </c>
      <c r="K2218" s="106" t="s">
        <v>85</v>
      </c>
      <c r="N2218" s="106" t="s">
        <v>85</v>
      </c>
      <c r="Q2218" s="106" t="s">
        <v>350</v>
      </c>
      <c r="R2218" s="107">
        <v>39720</v>
      </c>
      <c r="S2218" s="106" t="s">
        <v>35</v>
      </c>
      <c r="T2218" s="107">
        <v>38758</v>
      </c>
      <c r="U2218" s="106" t="s">
        <v>85</v>
      </c>
      <c r="X2218" s="106" t="s">
        <v>85</v>
      </c>
      <c r="AA2218" s="106" t="s">
        <v>86</v>
      </c>
    </row>
    <row r="2219" spans="1:27" x14ac:dyDescent="0.25">
      <c r="A2219" s="106" t="s">
        <v>7869</v>
      </c>
      <c r="B2219" s="106" t="s">
        <v>9091</v>
      </c>
      <c r="C2219" s="106" t="s">
        <v>9536</v>
      </c>
      <c r="D2219" s="106" t="s">
        <v>9537</v>
      </c>
      <c r="F2219" s="106" t="s">
        <v>9538</v>
      </c>
      <c r="G2219" s="106" t="s">
        <v>9274</v>
      </c>
      <c r="H2219" s="106" t="s">
        <v>9091</v>
      </c>
      <c r="I2219" s="106" t="s">
        <v>9275</v>
      </c>
      <c r="J2219" s="106" t="s">
        <v>116</v>
      </c>
      <c r="K2219" s="106" t="s">
        <v>85</v>
      </c>
      <c r="N2219" s="106" t="s">
        <v>85</v>
      </c>
      <c r="Q2219" s="106" t="s">
        <v>35</v>
      </c>
      <c r="R2219" s="107">
        <v>45198</v>
      </c>
      <c r="U2219" s="106" t="s">
        <v>85</v>
      </c>
      <c r="X2219" s="106" t="s">
        <v>85</v>
      </c>
      <c r="AA2219" s="106" t="s">
        <v>86</v>
      </c>
    </row>
    <row r="2220" spans="1:27" x14ac:dyDescent="0.25">
      <c r="A2220" s="106" t="s">
        <v>7869</v>
      </c>
      <c r="B2220" s="106" t="s">
        <v>9091</v>
      </c>
      <c r="C2220" s="106" t="s">
        <v>9539</v>
      </c>
      <c r="D2220" s="106" t="s">
        <v>4567</v>
      </c>
      <c r="F2220" s="106" t="s">
        <v>9540</v>
      </c>
      <c r="G2220" s="106" t="s">
        <v>9541</v>
      </c>
      <c r="H2220" s="106" t="s">
        <v>9091</v>
      </c>
      <c r="I2220" s="106" t="s">
        <v>9542</v>
      </c>
      <c r="J2220" s="106" t="s">
        <v>116</v>
      </c>
      <c r="K2220" s="106" t="s">
        <v>85</v>
      </c>
      <c r="N2220" s="106" t="s">
        <v>85</v>
      </c>
      <c r="Q2220" s="106" t="s">
        <v>35</v>
      </c>
      <c r="R2220" s="107">
        <v>44834</v>
      </c>
      <c r="U2220" s="106" t="s">
        <v>85</v>
      </c>
      <c r="X2220" s="106" t="s">
        <v>85</v>
      </c>
      <c r="AA2220" s="106" t="s">
        <v>86</v>
      </c>
    </row>
    <row r="2221" spans="1:27" x14ac:dyDescent="0.25">
      <c r="A2221" s="106" t="s">
        <v>7869</v>
      </c>
      <c r="B2221" s="106" t="s">
        <v>9091</v>
      </c>
      <c r="C2221" s="106" t="s">
        <v>9543</v>
      </c>
      <c r="D2221" s="106" t="s">
        <v>9544</v>
      </c>
      <c r="F2221" s="106" t="s">
        <v>9545</v>
      </c>
      <c r="G2221" s="106" t="s">
        <v>9394</v>
      </c>
      <c r="H2221" s="106" t="s">
        <v>9091</v>
      </c>
      <c r="I2221" s="106" t="s">
        <v>9395</v>
      </c>
      <c r="J2221" s="106" t="s">
        <v>105</v>
      </c>
      <c r="K2221" s="106" t="s">
        <v>84</v>
      </c>
      <c r="M2221" s="107">
        <v>38981</v>
      </c>
      <c r="N2221" s="106" t="s">
        <v>84</v>
      </c>
      <c r="O2221" s="106" t="s">
        <v>39</v>
      </c>
      <c r="P2221" s="107">
        <v>38280</v>
      </c>
      <c r="Q2221" s="106" t="s">
        <v>35</v>
      </c>
      <c r="R2221" s="107">
        <v>38981</v>
      </c>
      <c r="S2221" s="106" t="s">
        <v>35</v>
      </c>
      <c r="T2221" s="107">
        <v>38544</v>
      </c>
      <c r="U2221" s="106" t="s">
        <v>84</v>
      </c>
      <c r="V2221" s="106" t="s">
        <v>35</v>
      </c>
      <c r="W2221" s="107">
        <v>38488</v>
      </c>
      <c r="X2221" s="106" t="s">
        <v>84</v>
      </c>
      <c r="Y2221" s="106" t="s">
        <v>42</v>
      </c>
      <c r="Z2221" s="107">
        <v>38488</v>
      </c>
      <c r="AA2221" s="106" t="s">
        <v>86</v>
      </c>
    </row>
    <row r="2222" spans="1:27" x14ac:dyDescent="0.25">
      <c r="A2222" s="106" t="s">
        <v>7869</v>
      </c>
      <c r="B2222" s="106" t="s">
        <v>9091</v>
      </c>
      <c r="C2222" s="106" t="s">
        <v>9546</v>
      </c>
      <c r="D2222" s="106" t="s">
        <v>9547</v>
      </c>
      <c r="F2222" s="106" t="s">
        <v>9548</v>
      </c>
      <c r="G2222" s="106" t="s">
        <v>9549</v>
      </c>
      <c r="H2222" s="106" t="s">
        <v>9091</v>
      </c>
      <c r="I2222" s="106" t="s">
        <v>9550</v>
      </c>
      <c r="J2222" s="106" t="s">
        <v>83</v>
      </c>
      <c r="K2222" s="106" t="s">
        <v>85</v>
      </c>
      <c r="N2222" s="106" t="s">
        <v>85</v>
      </c>
      <c r="Q2222" s="106" t="s">
        <v>35</v>
      </c>
      <c r="R2222" s="107">
        <v>38259</v>
      </c>
      <c r="S2222" s="106" t="s">
        <v>35</v>
      </c>
      <c r="T2222" s="107">
        <v>42626</v>
      </c>
      <c r="U2222" s="106" t="s">
        <v>85</v>
      </c>
      <c r="X2222" s="106" t="s">
        <v>85</v>
      </c>
      <c r="AA2222" s="106" t="s">
        <v>86</v>
      </c>
    </row>
    <row r="2223" spans="1:27" x14ac:dyDescent="0.25">
      <c r="A2223" s="106" t="s">
        <v>7869</v>
      </c>
      <c r="B2223" s="106" t="s">
        <v>9091</v>
      </c>
      <c r="C2223" s="106" t="s">
        <v>9551</v>
      </c>
      <c r="D2223" s="106" t="s">
        <v>9552</v>
      </c>
      <c r="F2223" s="106" t="s">
        <v>9553</v>
      </c>
      <c r="G2223" s="106" t="s">
        <v>9181</v>
      </c>
      <c r="H2223" s="106" t="s">
        <v>9091</v>
      </c>
      <c r="I2223" s="106" t="s">
        <v>9231</v>
      </c>
      <c r="J2223" s="106" t="s">
        <v>116</v>
      </c>
      <c r="K2223" s="106" t="s">
        <v>85</v>
      </c>
      <c r="N2223" s="106" t="s">
        <v>84</v>
      </c>
      <c r="O2223" s="106" t="s">
        <v>37</v>
      </c>
      <c r="P2223" s="107">
        <v>40732</v>
      </c>
      <c r="Q2223" s="106" t="s">
        <v>35</v>
      </c>
      <c r="R2223" s="107">
        <v>35870</v>
      </c>
      <c r="S2223" s="106" t="s">
        <v>35</v>
      </c>
      <c r="T2223" s="107">
        <v>35870</v>
      </c>
      <c r="U2223" s="106" t="s">
        <v>84</v>
      </c>
      <c r="V2223" s="106" t="s">
        <v>35</v>
      </c>
      <c r="W2223" s="107">
        <v>40813</v>
      </c>
      <c r="X2223" s="106" t="s">
        <v>84</v>
      </c>
      <c r="Y2223" s="106" t="s">
        <v>44</v>
      </c>
      <c r="Z2223" s="107">
        <v>35870</v>
      </c>
      <c r="AA2223" s="106" t="s">
        <v>86</v>
      </c>
    </row>
    <row r="2224" spans="1:27" x14ac:dyDescent="0.25">
      <c r="A2224" s="106" t="s">
        <v>7869</v>
      </c>
      <c r="B2224" s="106" t="s">
        <v>9091</v>
      </c>
      <c r="C2224" s="106" t="s">
        <v>9554</v>
      </c>
      <c r="D2224" s="106" t="s">
        <v>9555</v>
      </c>
      <c r="F2224" s="106" t="s">
        <v>9556</v>
      </c>
      <c r="G2224" s="106" t="s">
        <v>9211</v>
      </c>
      <c r="H2224" s="106" t="s">
        <v>9091</v>
      </c>
      <c r="I2224" s="106" t="s">
        <v>9212</v>
      </c>
      <c r="K2224" s="106" t="s">
        <v>85</v>
      </c>
      <c r="N2224" s="106" t="s">
        <v>85</v>
      </c>
      <c r="U2224" s="106" t="s">
        <v>84</v>
      </c>
      <c r="V2224" s="106" t="s">
        <v>35</v>
      </c>
      <c r="W2224" s="107">
        <v>45198</v>
      </c>
      <c r="X2224" s="106" t="s">
        <v>85</v>
      </c>
      <c r="AA2224" s="106" t="s">
        <v>86</v>
      </c>
    </row>
    <row r="2225" spans="1:27" x14ac:dyDescent="0.25">
      <c r="A2225" s="106" t="s">
        <v>7869</v>
      </c>
      <c r="B2225" s="106" t="s">
        <v>9091</v>
      </c>
      <c r="C2225" s="106" t="s">
        <v>9557</v>
      </c>
      <c r="D2225" s="106" t="s">
        <v>9558</v>
      </c>
      <c r="F2225" s="106" t="s">
        <v>9559</v>
      </c>
      <c r="G2225" s="106" t="s">
        <v>9560</v>
      </c>
      <c r="H2225" s="106" t="s">
        <v>9091</v>
      </c>
      <c r="I2225" s="106" t="s">
        <v>9561</v>
      </c>
      <c r="J2225" s="106" t="s">
        <v>105</v>
      </c>
      <c r="K2225" s="106" t="s">
        <v>85</v>
      </c>
      <c r="N2225" s="106" t="s">
        <v>85</v>
      </c>
      <c r="U2225" s="106" t="s">
        <v>85</v>
      </c>
      <c r="X2225" s="106" t="s">
        <v>84</v>
      </c>
      <c r="Y2225" s="106" t="s">
        <v>42</v>
      </c>
      <c r="Z2225" s="107">
        <v>41817</v>
      </c>
      <c r="AA2225" s="106" t="s">
        <v>86</v>
      </c>
    </row>
    <row r="2226" spans="1:27" x14ac:dyDescent="0.25">
      <c r="A2226" s="106" t="s">
        <v>7869</v>
      </c>
      <c r="B2226" s="106" t="s">
        <v>9091</v>
      </c>
      <c r="C2226" s="106" t="s">
        <v>9562</v>
      </c>
      <c r="D2226" s="106" t="s">
        <v>9563</v>
      </c>
      <c r="F2226" s="106" t="s">
        <v>9564</v>
      </c>
      <c r="G2226" s="106" t="s">
        <v>9565</v>
      </c>
      <c r="H2226" s="106" t="s">
        <v>9091</v>
      </c>
      <c r="I2226" s="106" t="s">
        <v>9566</v>
      </c>
      <c r="J2226" s="106" t="s">
        <v>105</v>
      </c>
      <c r="K2226" s="106" t="s">
        <v>85</v>
      </c>
      <c r="N2226" s="106" t="s">
        <v>84</v>
      </c>
      <c r="O2226" s="106" t="s">
        <v>37</v>
      </c>
      <c r="P2226" s="107">
        <v>45160</v>
      </c>
      <c r="Q2226" s="106" t="s">
        <v>35</v>
      </c>
      <c r="R2226" s="107">
        <v>40737</v>
      </c>
      <c r="S2226" s="106" t="s">
        <v>35</v>
      </c>
      <c r="T2226" s="107">
        <v>41516</v>
      </c>
      <c r="U2226" s="106" t="s">
        <v>84</v>
      </c>
      <c r="V2226" s="106" t="s">
        <v>35</v>
      </c>
      <c r="W2226" s="107">
        <v>44826</v>
      </c>
      <c r="X2226" s="106" t="s">
        <v>85</v>
      </c>
      <c r="AA2226" s="106" t="s">
        <v>86</v>
      </c>
    </row>
    <row r="2227" spans="1:27" x14ac:dyDescent="0.25">
      <c r="A2227" s="106" t="s">
        <v>7869</v>
      </c>
      <c r="B2227" s="106" t="s">
        <v>9091</v>
      </c>
      <c r="C2227" s="106" t="s">
        <v>9567</v>
      </c>
      <c r="D2227" s="106" t="s">
        <v>9568</v>
      </c>
      <c r="F2227" s="106" t="s">
        <v>9569</v>
      </c>
      <c r="G2227" s="106" t="s">
        <v>9167</v>
      </c>
      <c r="H2227" s="106" t="s">
        <v>9091</v>
      </c>
      <c r="I2227" s="106" t="s">
        <v>9168</v>
      </c>
      <c r="J2227" s="106" t="s">
        <v>83</v>
      </c>
      <c r="K2227" s="106" t="s">
        <v>84</v>
      </c>
      <c r="M2227" s="107">
        <v>40451</v>
      </c>
      <c r="N2227" s="106" t="s">
        <v>84</v>
      </c>
      <c r="O2227" s="106" t="s">
        <v>39</v>
      </c>
      <c r="P2227" s="107">
        <v>41179</v>
      </c>
      <c r="Q2227" s="106" t="s">
        <v>35</v>
      </c>
      <c r="R2227" s="107">
        <v>39352</v>
      </c>
      <c r="S2227" s="106" t="s">
        <v>35</v>
      </c>
      <c r="T2227" s="107">
        <v>39339</v>
      </c>
      <c r="U2227" s="106" t="s">
        <v>84</v>
      </c>
      <c r="V2227" s="106" t="s">
        <v>35</v>
      </c>
      <c r="W2227" s="107">
        <v>41550</v>
      </c>
      <c r="X2227" s="106" t="s">
        <v>85</v>
      </c>
      <c r="AA2227" s="106" t="s">
        <v>86</v>
      </c>
    </row>
    <row r="2228" spans="1:27" x14ac:dyDescent="0.25">
      <c r="A2228" s="106" t="s">
        <v>7869</v>
      </c>
      <c r="B2228" s="106" t="s">
        <v>9091</v>
      </c>
      <c r="C2228" s="106" t="s">
        <v>9570</v>
      </c>
      <c r="D2228" s="106" t="s">
        <v>9571</v>
      </c>
      <c r="F2228" s="106" t="s">
        <v>9572</v>
      </c>
      <c r="G2228" s="106" t="s">
        <v>9247</v>
      </c>
      <c r="H2228" s="106" t="s">
        <v>9091</v>
      </c>
      <c r="I2228" s="106" t="s">
        <v>9248</v>
      </c>
      <c r="J2228" s="106" t="s">
        <v>83</v>
      </c>
      <c r="K2228" s="106" t="s">
        <v>85</v>
      </c>
      <c r="N2228" s="106" t="s">
        <v>85</v>
      </c>
      <c r="Q2228" s="106" t="s">
        <v>350</v>
      </c>
      <c r="R2228" s="107">
        <v>44601</v>
      </c>
      <c r="U2228" s="106" t="s">
        <v>85</v>
      </c>
      <c r="X2228" s="106" t="s">
        <v>85</v>
      </c>
      <c r="AA2228" s="106" t="s">
        <v>86</v>
      </c>
    </row>
    <row r="2229" spans="1:27" x14ac:dyDescent="0.25">
      <c r="A2229" s="106" t="s">
        <v>7869</v>
      </c>
      <c r="B2229" s="106" t="s">
        <v>9091</v>
      </c>
      <c r="C2229" s="106" t="s">
        <v>9573</v>
      </c>
      <c r="D2229" s="106" t="s">
        <v>9574</v>
      </c>
      <c r="F2229" s="106" t="s">
        <v>9575</v>
      </c>
      <c r="G2229" s="106" t="s">
        <v>9576</v>
      </c>
      <c r="H2229" s="106" t="s">
        <v>9091</v>
      </c>
      <c r="I2229" s="106" t="s">
        <v>9577</v>
      </c>
      <c r="J2229" s="106" t="s">
        <v>116</v>
      </c>
      <c r="K2229" s="106" t="s">
        <v>84</v>
      </c>
      <c r="M2229" s="107">
        <v>40451</v>
      </c>
      <c r="N2229" s="106" t="s">
        <v>84</v>
      </c>
      <c r="O2229" s="106" t="s">
        <v>37</v>
      </c>
      <c r="P2229" s="107">
        <v>40451</v>
      </c>
      <c r="Q2229" s="106" t="s">
        <v>35</v>
      </c>
      <c r="R2229" s="107">
        <v>40451</v>
      </c>
      <c r="S2229" s="106" t="s">
        <v>35</v>
      </c>
      <c r="T2229" s="107">
        <v>40451</v>
      </c>
      <c r="U2229" s="106" t="s">
        <v>84</v>
      </c>
      <c r="V2229" s="106" t="s">
        <v>35</v>
      </c>
      <c r="W2229" s="107">
        <v>41877</v>
      </c>
      <c r="X2229" s="106" t="s">
        <v>84</v>
      </c>
      <c r="Y2229" s="106" t="s">
        <v>42</v>
      </c>
      <c r="Z2229" s="107">
        <v>43371</v>
      </c>
      <c r="AA2229" s="106" t="s">
        <v>86</v>
      </c>
    </row>
    <row r="2230" spans="1:27" x14ac:dyDescent="0.25">
      <c r="A2230" s="106" t="s">
        <v>7869</v>
      </c>
      <c r="B2230" s="106" t="s">
        <v>9091</v>
      </c>
      <c r="C2230" s="106" t="s">
        <v>9578</v>
      </c>
      <c r="D2230" s="106" t="s">
        <v>9579</v>
      </c>
      <c r="F2230" s="106" t="s">
        <v>9580</v>
      </c>
      <c r="G2230" s="106" t="s">
        <v>9394</v>
      </c>
      <c r="H2230" s="106" t="s">
        <v>9091</v>
      </c>
      <c r="I2230" s="106" t="s">
        <v>9395</v>
      </c>
      <c r="J2230" s="106" t="s">
        <v>105</v>
      </c>
      <c r="K2230" s="106" t="s">
        <v>85</v>
      </c>
      <c r="N2230" s="106" t="s">
        <v>85</v>
      </c>
      <c r="Q2230" s="106" t="s">
        <v>35</v>
      </c>
      <c r="R2230" s="107">
        <v>40065</v>
      </c>
      <c r="S2230" s="106" t="s">
        <v>35</v>
      </c>
      <c r="T2230" s="107">
        <v>40065</v>
      </c>
      <c r="U2230" s="106" t="s">
        <v>85</v>
      </c>
      <c r="X2230" s="106" t="s">
        <v>85</v>
      </c>
      <c r="AA2230" s="106" t="s">
        <v>86</v>
      </c>
    </row>
    <row r="2231" spans="1:27" x14ac:dyDescent="0.25">
      <c r="A2231" s="106" t="s">
        <v>7869</v>
      </c>
      <c r="B2231" s="106" t="s">
        <v>9091</v>
      </c>
      <c r="C2231" s="106" t="s">
        <v>9581</v>
      </c>
      <c r="D2231" s="106" t="s">
        <v>9582</v>
      </c>
      <c r="F2231" s="106" t="s">
        <v>9583</v>
      </c>
      <c r="G2231" s="106" t="s">
        <v>9584</v>
      </c>
      <c r="H2231" s="106" t="s">
        <v>9091</v>
      </c>
      <c r="I2231" s="106" t="s">
        <v>9585</v>
      </c>
      <c r="J2231" s="106" t="s">
        <v>83</v>
      </c>
      <c r="K2231" s="106" t="s">
        <v>84</v>
      </c>
      <c r="M2231" s="107">
        <v>36858</v>
      </c>
      <c r="N2231" s="106" t="s">
        <v>84</v>
      </c>
      <c r="O2231" s="106" t="s">
        <v>39</v>
      </c>
      <c r="P2231" s="107">
        <v>37617</v>
      </c>
      <c r="Q2231" s="106" t="s">
        <v>35</v>
      </c>
      <c r="R2231" s="107">
        <v>36949</v>
      </c>
      <c r="S2231" s="106" t="s">
        <v>35</v>
      </c>
      <c r="T2231" s="107">
        <v>36949</v>
      </c>
      <c r="U2231" s="106" t="s">
        <v>84</v>
      </c>
      <c r="V2231" s="106" t="s">
        <v>35</v>
      </c>
      <c r="W2231" s="107">
        <v>37795</v>
      </c>
      <c r="X2231" s="106" t="s">
        <v>84</v>
      </c>
      <c r="Y2231" s="106" t="s">
        <v>43</v>
      </c>
      <c r="Z2231" s="107">
        <v>37795</v>
      </c>
      <c r="AA2231" s="106" t="s">
        <v>86</v>
      </c>
    </row>
    <row r="2232" spans="1:27" x14ac:dyDescent="0.25">
      <c r="A2232" s="106" t="s">
        <v>7869</v>
      </c>
      <c r="B2232" s="106" t="s">
        <v>9091</v>
      </c>
      <c r="C2232" s="106" t="s">
        <v>9586</v>
      </c>
      <c r="D2232" s="106" t="s">
        <v>9587</v>
      </c>
      <c r="F2232" s="106" t="s">
        <v>9588</v>
      </c>
      <c r="G2232" s="106" t="s">
        <v>9589</v>
      </c>
      <c r="H2232" s="106" t="s">
        <v>9091</v>
      </c>
      <c r="I2232" s="106" t="s">
        <v>9590</v>
      </c>
      <c r="J2232" s="106" t="s">
        <v>116</v>
      </c>
      <c r="K2232" s="106" t="s">
        <v>85</v>
      </c>
      <c r="N2232" s="106" t="s">
        <v>85</v>
      </c>
      <c r="Q2232" s="106" t="s">
        <v>35</v>
      </c>
      <c r="R2232" s="107">
        <v>42088</v>
      </c>
      <c r="S2232" s="106" t="s">
        <v>35</v>
      </c>
      <c r="T2232" s="107">
        <v>42201</v>
      </c>
      <c r="U2232" s="106" t="s">
        <v>85</v>
      </c>
      <c r="X2232" s="106" t="s">
        <v>85</v>
      </c>
      <c r="AA2232" s="106" t="s">
        <v>86</v>
      </c>
    </row>
    <row r="2233" spans="1:27" x14ac:dyDescent="0.25">
      <c r="A2233" s="106" t="s">
        <v>7869</v>
      </c>
      <c r="B2233" s="106" t="s">
        <v>9091</v>
      </c>
      <c r="C2233" s="106" t="s">
        <v>9591</v>
      </c>
      <c r="D2233" s="106" t="s">
        <v>9592</v>
      </c>
      <c r="F2233" s="106" t="s">
        <v>9593</v>
      </c>
      <c r="G2233" s="106" t="s">
        <v>9594</v>
      </c>
      <c r="H2233" s="106" t="s">
        <v>9091</v>
      </c>
      <c r="I2233" s="106" t="s">
        <v>9595</v>
      </c>
      <c r="J2233" s="106" t="s">
        <v>83</v>
      </c>
      <c r="K2233" s="106" t="s">
        <v>84</v>
      </c>
      <c r="M2233" s="107">
        <v>37341</v>
      </c>
      <c r="N2233" s="106" t="s">
        <v>84</v>
      </c>
      <c r="O2233" s="106" t="s">
        <v>39</v>
      </c>
      <c r="P2233" s="107">
        <v>37862</v>
      </c>
      <c r="Q2233" s="106" t="s">
        <v>35</v>
      </c>
      <c r="R2233" s="107">
        <v>35113</v>
      </c>
      <c r="S2233" s="106" t="s">
        <v>35</v>
      </c>
      <c r="T2233" s="107">
        <v>35113</v>
      </c>
      <c r="U2233" s="106" t="s">
        <v>84</v>
      </c>
      <c r="V2233" s="106" t="s">
        <v>35</v>
      </c>
      <c r="W2233" s="107">
        <v>41437</v>
      </c>
      <c r="X2233" s="106" t="s">
        <v>84</v>
      </c>
      <c r="Y2233" s="106" t="s">
        <v>42</v>
      </c>
      <c r="Z2233" s="107">
        <v>42222</v>
      </c>
      <c r="AA2233" s="106" t="s">
        <v>86</v>
      </c>
    </row>
    <row r="2234" spans="1:27" x14ac:dyDescent="0.25">
      <c r="A2234" s="106" t="s">
        <v>7869</v>
      </c>
      <c r="B2234" s="106" t="s">
        <v>9596</v>
      </c>
      <c r="C2234" s="106" t="s">
        <v>9597</v>
      </c>
      <c r="D2234" s="106" t="s">
        <v>9598</v>
      </c>
      <c r="F2234" s="106" t="s">
        <v>9599</v>
      </c>
      <c r="G2234" s="106" t="s">
        <v>9600</v>
      </c>
      <c r="H2234" s="106" t="s">
        <v>9596</v>
      </c>
      <c r="I2234" s="106" t="s">
        <v>9601</v>
      </c>
      <c r="J2234" s="106" t="s">
        <v>116</v>
      </c>
      <c r="K2234" s="106" t="s">
        <v>85</v>
      </c>
      <c r="N2234" s="106" t="s">
        <v>84</v>
      </c>
      <c r="O2234" s="106" t="s">
        <v>37</v>
      </c>
      <c r="P2234" s="107">
        <v>32143</v>
      </c>
      <c r="Q2234" s="106" t="s">
        <v>36</v>
      </c>
      <c r="R2234" s="107">
        <v>35703</v>
      </c>
      <c r="S2234" s="106" t="s">
        <v>37</v>
      </c>
      <c r="T2234" s="107">
        <v>35703</v>
      </c>
      <c r="U2234" s="106" t="s">
        <v>85</v>
      </c>
      <c r="X2234" s="106" t="s">
        <v>84</v>
      </c>
      <c r="Z2234" s="107">
        <v>32143</v>
      </c>
      <c r="AA2234" s="106" t="s">
        <v>86</v>
      </c>
    </row>
    <row r="2235" spans="1:27" x14ac:dyDescent="0.25">
      <c r="A2235" s="106" t="s">
        <v>7869</v>
      </c>
      <c r="B2235" s="106" t="s">
        <v>9596</v>
      </c>
      <c r="C2235" s="106" t="s">
        <v>9602</v>
      </c>
      <c r="D2235" s="106" t="s">
        <v>9603</v>
      </c>
      <c r="F2235" s="106" t="s">
        <v>9604</v>
      </c>
      <c r="G2235" s="106" t="s">
        <v>9605</v>
      </c>
      <c r="H2235" s="106" t="s">
        <v>9596</v>
      </c>
      <c r="I2235" s="106" t="s">
        <v>9606</v>
      </c>
      <c r="J2235" s="106" t="s">
        <v>116</v>
      </c>
      <c r="K2235" s="106" t="s">
        <v>84</v>
      </c>
      <c r="M2235" s="107">
        <v>35794</v>
      </c>
      <c r="N2235" s="106" t="s">
        <v>84</v>
      </c>
      <c r="O2235" s="106" t="s">
        <v>37</v>
      </c>
      <c r="P2235" s="107">
        <v>35794</v>
      </c>
      <c r="Q2235" s="106" t="s">
        <v>36</v>
      </c>
      <c r="R2235" s="107">
        <v>35703</v>
      </c>
      <c r="S2235" s="106" t="s">
        <v>37</v>
      </c>
      <c r="T2235" s="107">
        <v>35703</v>
      </c>
      <c r="U2235" s="106" t="s">
        <v>84</v>
      </c>
      <c r="V2235" s="106" t="s">
        <v>35</v>
      </c>
      <c r="W2235" s="107">
        <v>44089</v>
      </c>
      <c r="X2235" s="106" t="s">
        <v>84</v>
      </c>
      <c r="Z2235" s="107">
        <v>35794</v>
      </c>
      <c r="AA2235" s="106" t="s">
        <v>86</v>
      </c>
    </row>
    <row r="2236" spans="1:27" x14ac:dyDescent="0.25">
      <c r="A2236" s="106" t="s">
        <v>7869</v>
      </c>
      <c r="B2236" s="106" t="s">
        <v>9596</v>
      </c>
      <c r="C2236" s="106" t="s">
        <v>9607</v>
      </c>
      <c r="D2236" s="106" t="s">
        <v>9608</v>
      </c>
      <c r="F2236" s="106" t="s">
        <v>9609</v>
      </c>
      <c r="G2236" s="106" t="s">
        <v>9610</v>
      </c>
      <c r="H2236" s="106" t="s">
        <v>9596</v>
      </c>
      <c r="I2236" s="106" t="s">
        <v>9611</v>
      </c>
      <c r="J2236" s="106" t="s">
        <v>116</v>
      </c>
      <c r="K2236" s="106" t="s">
        <v>84</v>
      </c>
      <c r="M2236" s="107">
        <v>31400</v>
      </c>
      <c r="N2236" s="106" t="s">
        <v>84</v>
      </c>
      <c r="O2236" s="106" t="s">
        <v>37</v>
      </c>
      <c r="P2236" s="107">
        <v>31400</v>
      </c>
      <c r="Q2236" s="106" t="s">
        <v>36</v>
      </c>
      <c r="R2236" s="107">
        <v>35703</v>
      </c>
      <c r="S2236" s="106" t="s">
        <v>37</v>
      </c>
      <c r="T2236" s="107">
        <v>35703</v>
      </c>
      <c r="U2236" s="106" t="s">
        <v>84</v>
      </c>
      <c r="V2236" s="106" t="s">
        <v>35</v>
      </c>
      <c r="W2236" s="107">
        <v>44467</v>
      </c>
      <c r="X2236" s="106" t="s">
        <v>84</v>
      </c>
      <c r="Z2236" s="107">
        <v>31400</v>
      </c>
      <c r="AA2236" s="106" t="s">
        <v>86</v>
      </c>
    </row>
    <row r="2237" spans="1:27" x14ac:dyDescent="0.25">
      <c r="A2237" s="106" t="s">
        <v>7869</v>
      </c>
      <c r="B2237" s="106" t="s">
        <v>9596</v>
      </c>
      <c r="C2237" s="106" t="s">
        <v>9612</v>
      </c>
      <c r="D2237" s="106" t="s">
        <v>9613</v>
      </c>
      <c r="F2237" s="106" t="s">
        <v>9614</v>
      </c>
      <c r="G2237" s="106" t="s">
        <v>9615</v>
      </c>
      <c r="H2237" s="106" t="s">
        <v>9596</v>
      </c>
      <c r="I2237" s="106" t="s">
        <v>9616</v>
      </c>
      <c r="J2237" s="106" t="s">
        <v>116</v>
      </c>
      <c r="K2237" s="106" t="s">
        <v>84</v>
      </c>
      <c r="M2237" s="107">
        <v>35698</v>
      </c>
      <c r="N2237" s="106" t="s">
        <v>84</v>
      </c>
      <c r="O2237" s="106" t="s">
        <v>37</v>
      </c>
      <c r="P2237" s="107">
        <v>35698</v>
      </c>
      <c r="Q2237" s="106" t="s">
        <v>36</v>
      </c>
      <c r="R2237" s="107">
        <v>35703</v>
      </c>
      <c r="S2237" s="106" t="s">
        <v>37</v>
      </c>
      <c r="T2237" s="107">
        <v>35703</v>
      </c>
      <c r="U2237" s="106" t="s">
        <v>84</v>
      </c>
      <c r="V2237" s="106" t="s">
        <v>35</v>
      </c>
      <c r="W2237" s="107">
        <v>45169</v>
      </c>
      <c r="X2237" s="106" t="s">
        <v>84</v>
      </c>
      <c r="Z2237" s="107">
        <v>35698</v>
      </c>
      <c r="AA2237" s="106" t="s">
        <v>86</v>
      </c>
    </row>
    <row r="2238" spans="1:27" x14ac:dyDescent="0.25">
      <c r="A2238" s="106" t="s">
        <v>7869</v>
      </c>
      <c r="B2238" s="106" t="s">
        <v>9596</v>
      </c>
      <c r="C2238" s="106" t="s">
        <v>9617</v>
      </c>
      <c r="D2238" s="106" t="s">
        <v>9618</v>
      </c>
      <c r="F2238" s="106" t="s">
        <v>9619</v>
      </c>
      <c r="G2238" s="106" t="s">
        <v>9620</v>
      </c>
      <c r="H2238" s="106" t="s">
        <v>9596</v>
      </c>
      <c r="I2238" s="106" t="s">
        <v>9621</v>
      </c>
      <c r="J2238" s="106" t="s">
        <v>83</v>
      </c>
      <c r="K2238" s="106" t="s">
        <v>85</v>
      </c>
      <c r="N2238" s="106" t="s">
        <v>84</v>
      </c>
      <c r="P2238" s="107">
        <v>35718</v>
      </c>
      <c r="Q2238" s="106" t="s">
        <v>35</v>
      </c>
      <c r="R2238" s="107">
        <v>35703</v>
      </c>
      <c r="S2238" s="106" t="s">
        <v>35</v>
      </c>
      <c r="T2238" s="107">
        <v>35703</v>
      </c>
      <c r="U2238" s="106" t="s">
        <v>85</v>
      </c>
      <c r="X2238" s="106" t="s">
        <v>84</v>
      </c>
      <c r="Y2238" s="106" t="s">
        <v>42</v>
      </c>
      <c r="Z2238" s="107">
        <v>42999</v>
      </c>
      <c r="AA2238" s="106" t="s">
        <v>86</v>
      </c>
    </row>
    <row r="2239" spans="1:27" x14ac:dyDescent="0.25">
      <c r="A2239" s="106" t="s">
        <v>7869</v>
      </c>
      <c r="B2239" s="106" t="s">
        <v>9596</v>
      </c>
      <c r="C2239" s="106" t="s">
        <v>9622</v>
      </c>
      <c r="D2239" s="106" t="s">
        <v>994</v>
      </c>
      <c r="F2239" s="106" t="s">
        <v>9623</v>
      </c>
      <c r="G2239" s="106" t="s">
        <v>9624</v>
      </c>
      <c r="H2239" s="106" t="s">
        <v>9596</v>
      </c>
      <c r="I2239" s="106" t="s">
        <v>9625</v>
      </c>
      <c r="K2239" s="106" t="s">
        <v>85</v>
      </c>
      <c r="N2239" s="106" t="s">
        <v>84</v>
      </c>
      <c r="O2239" s="106" t="s">
        <v>37</v>
      </c>
      <c r="P2239" s="107">
        <v>42606</v>
      </c>
      <c r="Q2239" s="106" t="s">
        <v>35</v>
      </c>
      <c r="R2239" s="107">
        <v>42275</v>
      </c>
      <c r="S2239" s="106" t="s">
        <v>35</v>
      </c>
      <c r="T2239" s="107">
        <v>42275</v>
      </c>
      <c r="U2239" s="106" t="s">
        <v>84</v>
      </c>
      <c r="V2239" s="106" t="s">
        <v>35</v>
      </c>
      <c r="W2239" s="107">
        <v>43732</v>
      </c>
      <c r="X2239" s="106" t="s">
        <v>84</v>
      </c>
      <c r="Y2239" s="106" t="s">
        <v>44</v>
      </c>
      <c r="Z2239" s="107">
        <v>42606</v>
      </c>
      <c r="AA2239" s="106" t="s">
        <v>86</v>
      </c>
    </row>
    <row r="2240" spans="1:27" x14ac:dyDescent="0.25">
      <c r="A2240" s="106" t="s">
        <v>7869</v>
      </c>
      <c r="B2240" s="106" t="s">
        <v>9596</v>
      </c>
      <c r="C2240" s="106" t="s">
        <v>9626</v>
      </c>
      <c r="D2240" s="106" t="s">
        <v>9627</v>
      </c>
      <c r="F2240" s="106" t="s">
        <v>9628</v>
      </c>
      <c r="G2240" s="106" t="s">
        <v>9629</v>
      </c>
      <c r="H2240" s="106" t="s">
        <v>9596</v>
      </c>
      <c r="I2240" s="106" t="s">
        <v>9630</v>
      </c>
      <c r="K2240" s="106" t="s">
        <v>84</v>
      </c>
      <c r="M2240" s="107">
        <v>38478</v>
      </c>
      <c r="N2240" s="106" t="s">
        <v>84</v>
      </c>
      <c r="P2240" s="107">
        <v>38727</v>
      </c>
      <c r="Q2240" s="106" t="s">
        <v>35</v>
      </c>
      <c r="R2240" s="107">
        <v>38727</v>
      </c>
      <c r="S2240" s="106" t="s">
        <v>35</v>
      </c>
      <c r="T2240" s="107">
        <v>38257</v>
      </c>
      <c r="U2240" s="106" t="s">
        <v>84</v>
      </c>
      <c r="V2240" s="106" t="s">
        <v>35</v>
      </c>
      <c r="W2240" s="107">
        <v>44371</v>
      </c>
      <c r="X2240" s="106" t="s">
        <v>84</v>
      </c>
      <c r="Y2240" s="106" t="s">
        <v>44</v>
      </c>
      <c r="Z2240" s="107">
        <v>38727</v>
      </c>
      <c r="AA2240" s="106" t="s">
        <v>86</v>
      </c>
    </row>
    <row r="2241" spans="1:27" x14ac:dyDescent="0.25">
      <c r="A2241" s="106" t="s">
        <v>7869</v>
      </c>
      <c r="B2241" s="106" t="s">
        <v>9596</v>
      </c>
      <c r="C2241" s="106" t="s">
        <v>9631</v>
      </c>
      <c r="D2241" s="106" t="s">
        <v>9632</v>
      </c>
      <c r="F2241" s="106" t="s">
        <v>9633</v>
      </c>
      <c r="G2241" s="106" t="s">
        <v>9634</v>
      </c>
      <c r="H2241" s="106" t="s">
        <v>9596</v>
      </c>
      <c r="I2241" s="106" t="s">
        <v>9635</v>
      </c>
      <c r="J2241" s="106" t="s">
        <v>116</v>
      </c>
      <c r="K2241" s="106" t="s">
        <v>84</v>
      </c>
      <c r="M2241" s="107">
        <v>32521</v>
      </c>
      <c r="N2241" s="106" t="s">
        <v>84</v>
      </c>
      <c r="O2241" s="106" t="s">
        <v>37</v>
      </c>
      <c r="P2241" s="107">
        <v>32521</v>
      </c>
      <c r="Q2241" s="106" t="s">
        <v>35</v>
      </c>
      <c r="R2241" s="107">
        <v>35703</v>
      </c>
      <c r="S2241" s="106" t="s">
        <v>37</v>
      </c>
      <c r="T2241" s="107">
        <v>35703</v>
      </c>
      <c r="U2241" s="106" t="s">
        <v>85</v>
      </c>
      <c r="X2241" s="106" t="s">
        <v>84</v>
      </c>
      <c r="Z2241" s="107">
        <v>32521</v>
      </c>
      <c r="AA2241" s="106" t="s">
        <v>86</v>
      </c>
    </row>
    <row r="2242" spans="1:27" x14ac:dyDescent="0.25">
      <c r="A2242" s="106" t="s">
        <v>7869</v>
      </c>
      <c r="B2242" s="106" t="s">
        <v>9596</v>
      </c>
      <c r="C2242" s="106" t="s">
        <v>9636</v>
      </c>
      <c r="D2242" s="106" t="s">
        <v>9637</v>
      </c>
      <c r="F2242" s="106" t="s">
        <v>9638</v>
      </c>
      <c r="G2242" s="106" t="s">
        <v>9639</v>
      </c>
      <c r="H2242" s="106" t="s">
        <v>9596</v>
      </c>
      <c r="I2242" s="106" t="s">
        <v>9640</v>
      </c>
      <c r="J2242" s="106" t="s">
        <v>116</v>
      </c>
      <c r="K2242" s="106" t="s">
        <v>84</v>
      </c>
      <c r="M2242" s="107">
        <v>35754</v>
      </c>
      <c r="N2242" s="106" t="s">
        <v>84</v>
      </c>
      <c r="O2242" s="106" t="s">
        <v>37</v>
      </c>
      <c r="P2242" s="107">
        <v>35754</v>
      </c>
      <c r="Q2242" s="106" t="s">
        <v>36</v>
      </c>
      <c r="R2242" s="107">
        <v>35703</v>
      </c>
      <c r="S2242" s="106" t="s">
        <v>37</v>
      </c>
      <c r="T2242" s="107">
        <v>35703</v>
      </c>
      <c r="U2242" s="106" t="s">
        <v>85</v>
      </c>
      <c r="X2242" s="106" t="s">
        <v>84</v>
      </c>
      <c r="Z2242" s="107">
        <v>35754</v>
      </c>
      <c r="AA2242" s="106" t="s">
        <v>86</v>
      </c>
    </row>
    <row r="2243" spans="1:27" x14ac:dyDescent="0.25">
      <c r="A2243" s="106" t="s">
        <v>7869</v>
      </c>
      <c r="B2243" s="106" t="s">
        <v>9596</v>
      </c>
      <c r="C2243" s="106" t="s">
        <v>9641</v>
      </c>
      <c r="D2243" s="106" t="s">
        <v>9642</v>
      </c>
      <c r="F2243" s="106" t="s">
        <v>9643</v>
      </c>
      <c r="G2243" s="106" t="s">
        <v>9644</v>
      </c>
      <c r="H2243" s="106" t="s">
        <v>9596</v>
      </c>
      <c r="I2243" s="106" t="s">
        <v>9645</v>
      </c>
      <c r="J2243" s="106" t="s">
        <v>105</v>
      </c>
      <c r="K2243" s="106" t="s">
        <v>84</v>
      </c>
      <c r="M2243" s="107">
        <v>39532</v>
      </c>
      <c r="N2243" s="106" t="s">
        <v>84</v>
      </c>
      <c r="O2243" s="106" t="s">
        <v>37</v>
      </c>
      <c r="P2243" s="107">
        <v>39532</v>
      </c>
      <c r="Q2243" s="106" t="s">
        <v>35</v>
      </c>
      <c r="R2243" s="107">
        <v>38945</v>
      </c>
      <c r="S2243" s="106" t="s">
        <v>35</v>
      </c>
      <c r="T2243" s="107">
        <v>38945</v>
      </c>
      <c r="U2243" s="106" t="s">
        <v>84</v>
      </c>
      <c r="V2243" s="106" t="s">
        <v>35</v>
      </c>
      <c r="W2243" s="107">
        <v>35885</v>
      </c>
      <c r="X2243" s="106" t="s">
        <v>84</v>
      </c>
      <c r="Z2243" s="107">
        <v>35885</v>
      </c>
      <c r="AA2243" s="106" t="s">
        <v>86</v>
      </c>
    </row>
    <row r="2244" spans="1:27" x14ac:dyDescent="0.25">
      <c r="A2244" s="106" t="s">
        <v>7869</v>
      </c>
      <c r="B2244" s="106" t="s">
        <v>9596</v>
      </c>
      <c r="C2244" s="106" t="s">
        <v>9646</v>
      </c>
      <c r="D2244" s="106" t="s">
        <v>9647</v>
      </c>
      <c r="F2244" s="106" t="s">
        <v>9648</v>
      </c>
      <c r="G2244" s="106" t="s">
        <v>9649</v>
      </c>
      <c r="H2244" s="106" t="s">
        <v>9596</v>
      </c>
      <c r="I2244" s="106" t="s">
        <v>9650</v>
      </c>
      <c r="J2244" s="106" t="s">
        <v>105</v>
      </c>
      <c r="K2244" s="106" t="s">
        <v>84</v>
      </c>
      <c r="M2244" s="107">
        <v>35064</v>
      </c>
      <c r="N2244" s="106" t="s">
        <v>84</v>
      </c>
      <c r="P2244" s="107">
        <v>35430</v>
      </c>
      <c r="Q2244" s="106" t="s">
        <v>35</v>
      </c>
      <c r="R2244" s="107">
        <v>40889</v>
      </c>
      <c r="S2244" s="106" t="s">
        <v>35</v>
      </c>
      <c r="T2244" s="107">
        <v>42412</v>
      </c>
      <c r="U2244" s="106" t="s">
        <v>85</v>
      </c>
      <c r="X2244" s="106" t="s">
        <v>84</v>
      </c>
      <c r="Z2244" s="107">
        <v>41261</v>
      </c>
      <c r="AA2244" s="106" t="s">
        <v>86</v>
      </c>
    </row>
    <row r="2245" spans="1:27" x14ac:dyDescent="0.25">
      <c r="A2245" s="106" t="s">
        <v>7869</v>
      </c>
      <c r="B2245" s="106" t="s">
        <v>9596</v>
      </c>
      <c r="C2245" s="106" t="s">
        <v>9651</v>
      </c>
      <c r="D2245" s="106" t="s">
        <v>9652</v>
      </c>
      <c r="F2245" s="106" t="s">
        <v>9653</v>
      </c>
      <c r="G2245" s="106" t="s">
        <v>9654</v>
      </c>
      <c r="H2245" s="106" t="s">
        <v>9596</v>
      </c>
      <c r="I2245" s="106" t="s">
        <v>9655</v>
      </c>
      <c r="J2245" s="106" t="s">
        <v>116</v>
      </c>
      <c r="K2245" s="106" t="s">
        <v>84</v>
      </c>
      <c r="M2245" s="107">
        <v>37681</v>
      </c>
      <c r="N2245" s="106" t="s">
        <v>84</v>
      </c>
      <c r="O2245" s="106" t="s">
        <v>39</v>
      </c>
      <c r="P2245" s="107">
        <v>41611</v>
      </c>
      <c r="Q2245" s="106" t="s">
        <v>35</v>
      </c>
      <c r="R2245" s="107">
        <v>36370</v>
      </c>
      <c r="S2245" s="106" t="s">
        <v>35</v>
      </c>
      <c r="T2245" s="107">
        <v>36370</v>
      </c>
      <c r="U2245" s="106" t="s">
        <v>85</v>
      </c>
      <c r="X2245" s="106" t="s">
        <v>85</v>
      </c>
      <c r="AA2245" s="106" t="s">
        <v>86</v>
      </c>
    </row>
    <row r="2246" spans="1:27" x14ac:dyDescent="0.25">
      <c r="A2246" s="106" t="s">
        <v>7869</v>
      </c>
      <c r="B2246" s="106" t="s">
        <v>9596</v>
      </c>
      <c r="C2246" s="106" t="s">
        <v>9656</v>
      </c>
      <c r="D2246" s="106" t="s">
        <v>9657</v>
      </c>
      <c r="F2246" s="106" t="s">
        <v>9658</v>
      </c>
      <c r="G2246" s="106" t="s">
        <v>9659</v>
      </c>
      <c r="H2246" s="106" t="s">
        <v>9596</v>
      </c>
      <c r="I2246" s="106" t="s">
        <v>9660</v>
      </c>
      <c r="J2246" s="106" t="s">
        <v>116</v>
      </c>
      <c r="K2246" s="106" t="s">
        <v>84</v>
      </c>
      <c r="M2246" s="107">
        <v>38583</v>
      </c>
      <c r="N2246" s="106" t="s">
        <v>84</v>
      </c>
      <c r="O2246" s="106" t="s">
        <v>39</v>
      </c>
      <c r="P2246" s="107">
        <v>39611</v>
      </c>
      <c r="Q2246" s="106" t="s">
        <v>35</v>
      </c>
      <c r="R2246" s="107">
        <v>36046</v>
      </c>
      <c r="S2246" s="106" t="s">
        <v>35</v>
      </c>
      <c r="T2246" s="107">
        <v>36046</v>
      </c>
      <c r="U2246" s="106" t="s">
        <v>84</v>
      </c>
      <c r="V2246" s="106" t="s">
        <v>35</v>
      </c>
      <c r="W2246" s="107">
        <v>45105</v>
      </c>
      <c r="X2246" s="106" t="s">
        <v>84</v>
      </c>
      <c r="Y2246" s="106" t="s">
        <v>44</v>
      </c>
      <c r="Z2246" s="107">
        <v>42564</v>
      </c>
      <c r="AA2246" s="106" t="s">
        <v>86</v>
      </c>
    </row>
    <row r="2247" spans="1:27" x14ac:dyDescent="0.25">
      <c r="A2247" s="106" t="s">
        <v>7869</v>
      </c>
      <c r="B2247" s="106" t="s">
        <v>9596</v>
      </c>
      <c r="C2247" s="106" t="s">
        <v>9661</v>
      </c>
      <c r="D2247" s="106" t="s">
        <v>9662</v>
      </c>
      <c r="F2247" s="106" t="s">
        <v>9663</v>
      </c>
      <c r="G2247" s="106" t="s">
        <v>9664</v>
      </c>
      <c r="H2247" s="106" t="s">
        <v>9596</v>
      </c>
      <c r="I2247" s="106" t="s">
        <v>9665</v>
      </c>
      <c r="J2247" s="106" t="s">
        <v>105</v>
      </c>
      <c r="K2247" s="106" t="s">
        <v>84</v>
      </c>
      <c r="M2247" s="107">
        <v>33064</v>
      </c>
      <c r="N2247" s="106" t="s">
        <v>84</v>
      </c>
      <c r="O2247" s="106" t="s">
        <v>37</v>
      </c>
      <c r="P2247" s="107">
        <v>33064</v>
      </c>
      <c r="Q2247" s="106" t="s">
        <v>35</v>
      </c>
      <c r="R2247" s="107">
        <v>35703</v>
      </c>
      <c r="S2247" s="106" t="s">
        <v>35</v>
      </c>
      <c r="T2247" s="107">
        <v>35703</v>
      </c>
      <c r="U2247" s="106" t="s">
        <v>84</v>
      </c>
      <c r="V2247" s="106" t="s">
        <v>35</v>
      </c>
      <c r="W2247" s="107">
        <v>45015</v>
      </c>
      <c r="X2247" s="106" t="s">
        <v>84</v>
      </c>
      <c r="Y2247" s="106" t="s">
        <v>44</v>
      </c>
      <c r="Z2247" s="107">
        <v>33064</v>
      </c>
      <c r="AA2247" s="106" t="s">
        <v>86</v>
      </c>
    </row>
    <row r="2248" spans="1:27" x14ac:dyDescent="0.25">
      <c r="A2248" s="106" t="s">
        <v>7869</v>
      </c>
      <c r="B2248" s="106" t="s">
        <v>9596</v>
      </c>
      <c r="C2248" s="106" t="s">
        <v>9666</v>
      </c>
      <c r="D2248" s="106" t="s">
        <v>9667</v>
      </c>
      <c r="F2248" s="106" t="s">
        <v>9668</v>
      </c>
      <c r="G2248" s="106" t="s">
        <v>9639</v>
      </c>
      <c r="H2248" s="106" t="s">
        <v>9596</v>
      </c>
      <c r="I2248" s="106" t="s">
        <v>9669</v>
      </c>
      <c r="J2248" s="106" t="s">
        <v>105</v>
      </c>
      <c r="K2248" s="106" t="s">
        <v>84</v>
      </c>
      <c r="M2248" s="107">
        <v>39567</v>
      </c>
      <c r="N2248" s="106" t="s">
        <v>84</v>
      </c>
      <c r="O2248" s="106" t="s">
        <v>37</v>
      </c>
      <c r="P2248" s="107">
        <v>39567</v>
      </c>
      <c r="Q2248" s="106" t="s">
        <v>35</v>
      </c>
      <c r="R2248" s="107">
        <v>38945</v>
      </c>
      <c r="S2248" s="106" t="s">
        <v>35</v>
      </c>
      <c r="T2248" s="107">
        <v>38945</v>
      </c>
      <c r="U2248" s="106" t="s">
        <v>84</v>
      </c>
      <c r="V2248" s="106" t="s">
        <v>35</v>
      </c>
      <c r="W2248" s="107">
        <v>31942</v>
      </c>
      <c r="X2248" s="106" t="s">
        <v>84</v>
      </c>
      <c r="Z2248" s="107">
        <v>31932</v>
      </c>
      <c r="AA2248" s="106" t="s">
        <v>86</v>
      </c>
    </row>
    <row r="2249" spans="1:27" x14ac:dyDescent="0.25">
      <c r="A2249" s="106" t="s">
        <v>7869</v>
      </c>
      <c r="B2249" s="106" t="s">
        <v>9596</v>
      </c>
      <c r="C2249" s="106" t="s">
        <v>9670</v>
      </c>
      <c r="D2249" s="106" t="s">
        <v>9671</v>
      </c>
      <c r="F2249" s="106" t="s">
        <v>9672</v>
      </c>
      <c r="G2249" s="106" t="s">
        <v>1892</v>
      </c>
      <c r="H2249" s="106" t="s">
        <v>9596</v>
      </c>
      <c r="I2249" s="106" t="s">
        <v>9673</v>
      </c>
      <c r="J2249" s="106" t="s">
        <v>116</v>
      </c>
      <c r="K2249" s="106" t="s">
        <v>84</v>
      </c>
      <c r="M2249" s="107">
        <v>35699</v>
      </c>
      <c r="N2249" s="106" t="s">
        <v>84</v>
      </c>
      <c r="O2249" s="106" t="s">
        <v>37</v>
      </c>
      <c r="P2249" s="107">
        <v>35699</v>
      </c>
      <c r="Q2249" s="106" t="s">
        <v>36</v>
      </c>
      <c r="R2249" s="107">
        <v>35703</v>
      </c>
      <c r="S2249" s="106" t="s">
        <v>37</v>
      </c>
      <c r="T2249" s="107">
        <v>35703</v>
      </c>
      <c r="U2249" s="106" t="s">
        <v>84</v>
      </c>
      <c r="V2249" s="106" t="s">
        <v>35</v>
      </c>
      <c r="W2249" s="107">
        <v>45169</v>
      </c>
      <c r="X2249" s="106" t="s">
        <v>84</v>
      </c>
      <c r="Z2249" s="107">
        <v>35699</v>
      </c>
      <c r="AA2249" s="106" t="s">
        <v>86</v>
      </c>
    </row>
    <row r="2250" spans="1:27" x14ac:dyDescent="0.25">
      <c r="A2250" s="106" t="s">
        <v>7869</v>
      </c>
      <c r="B2250" s="106" t="s">
        <v>9596</v>
      </c>
      <c r="C2250" s="106" t="s">
        <v>9674</v>
      </c>
      <c r="D2250" s="106" t="s">
        <v>9675</v>
      </c>
      <c r="F2250" s="106" t="s">
        <v>9676</v>
      </c>
      <c r="G2250" s="106" t="s">
        <v>9677</v>
      </c>
      <c r="H2250" s="106" t="s">
        <v>9596</v>
      </c>
      <c r="I2250" s="106" t="s">
        <v>9678</v>
      </c>
      <c r="K2250" s="106" t="s">
        <v>84</v>
      </c>
      <c r="M2250" s="107">
        <v>39021</v>
      </c>
      <c r="N2250" s="106" t="s">
        <v>84</v>
      </c>
      <c r="O2250" s="106" t="s">
        <v>39</v>
      </c>
      <c r="P2250" s="107">
        <v>41537</v>
      </c>
      <c r="Q2250" s="106" t="s">
        <v>35</v>
      </c>
      <c r="R2250" s="107">
        <v>40479</v>
      </c>
      <c r="S2250" s="106" t="s">
        <v>35</v>
      </c>
      <c r="T2250" s="107">
        <v>40479</v>
      </c>
      <c r="U2250" s="106" t="s">
        <v>84</v>
      </c>
      <c r="V2250" s="106" t="s">
        <v>35</v>
      </c>
      <c r="W2250" s="107">
        <v>44089</v>
      </c>
      <c r="X2250" s="106" t="s">
        <v>84</v>
      </c>
      <c r="Z2250" s="107">
        <v>41617</v>
      </c>
      <c r="AA2250" s="106" t="s">
        <v>86</v>
      </c>
    </row>
    <row r="2251" spans="1:27" x14ac:dyDescent="0.25">
      <c r="A2251" s="106" t="s">
        <v>7869</v>
      </c>
      <c r="B2251" s="106" t="s">
        <v>9596</v>
      </c>
      <c r="C2251" s="106" t="s">
        <v>9679</v>
      </c>
      <c r="D2251" s="106" t="s">
        <v>9680</v>
      </c>
      <c r="F2251" s="106" t="s">
        <v>9681</v>
      </c>
      <c r="G2251" s="106" t="s">
        <v>9624</v>
      </c>
      <c r="H2251" s="106" t="s">
        <v>9596</v>
      </c>
      <c r="I2251" s="106" t="s">
        <v>9682</v>
      </c>
      <c r="J2251" s="106" t="s">
        <v>116</v>
      </c>
      <c r="K2251" s="106" t="s">
        <v>84</v>
      </c>
      <c r="M2251" s="107">
        <v>35699</v>
      </c>
      <c r="N2251" s="106" t="s">
        <v>84</v>
      </c>
      <c r="O2251" s="106" t="s">
        <v>37</v>
      </c>
      <c r="P2251" s="107">
        <v>35699</v>
      </c>
      <c r="Q2251" s="106" t="s">
        <v>36</v>
      </c>
      <c r="R2251" s="107">
        <v>35703</v>
      </c>
      <c r="S2251" s="106" t="s">
        <v>37</v>
      </c>
      <c r="T2251" s="107">
        <v>35703</v>
      </c>
      <c r="U2251" s="106" t="s">
        <v>84</v>
      </c>
      <c r="V2251" s="106" t="s">
        <v>35</v>
      </c>
      <c r="W2251" s="107">
        <v>45105</v>
      </c>
      <c r="X2251" s="106" t="s">
        <v>84</v>
      </c>
      <c r="Z2251" s="107">
        <v>35699</v>
      </c>
      <c r="AA2251" s="106" t="s">
        <v>86</v>
      </c>
    </row>
    <row r="2252" spans="1:27" x14ac:dyDescent="0.25">
      <c r="A2252" s="106" t="s">
        <v>7869</v>
      </c>
      <c r="B2252" s="106" t="s">
        <v>9596</v>
      </c>
      <c r="C2252" s="106" t="s">
        <v>9683</v>
      </c>
      <c r="D2252" s="106" t="s">
        <v>9684</v>
      </c>
      <c r="F2252" s="106" t="s">
        <v>9685</v>
      </c>
      <c r="G2252" s="106" t="s">
        <v>5254</v>
      </c>
      <c r="H2252" s="106" t="s">
        <v>9596</v>
      </c>
      <c r="I2252" s="106" t="s">
        <v>9686</v>
      </c>
      <c r="J2252" s="106" t="s">
        <v>83</v>
      </c>
      <c r="K2252" s="106" t="s">
        <v>85</v>
      </c>
      <c r="N2252" s="106" t="s">
        <v>85</v>
      </c>
      <c r="Q2252" s="106" t="s">
        <v>350</v>
      </c>
      <c r="R2252" s="107">
        <v>35703</v>
      </c>
      <c r="S2252" s="106" t="s">
        <v>350</v>
      </c>
      <c r="T2252" s="107">
        <v>35703</v>
      </c>
      <c r="U2252" s="106" t="s">
        <v>85</v>
      </c>
      <c r="X2252" s="106" t="s">
        <v>85</v>
      </c>
      <c r="AA2252" s="106" t="s">
        <v>86</v>
      </c>
    </row>
    <row r="2253" spans="1:27" x14ac:dyDescent="0.25">
      <c r="A2253" s="106" t="s">
        <v>7869</v>
      </c>
      <c r="B2253" s="106" t="s">
        <v>9596</v>
      </c>
      <c r="C2253" s="106" t="s">
        <v>9687</v>
      </c>
      <c r="D2253" s="106" t="s">
        <v>9688</v>
      </c>
      <c r="F2253" s="106" t="s">
        <v>9689</v>
      </c>
      <c r="G2253" s="106" t="s">
        <v>9690</v>
      </c>
      <c r="H2253" s="106" t="s">
        <v>9596</v>
      </c>
      <c r="I2253" s="106" t="s">
        <v>9691</v>
      </c>
      <c r="J2253" s="106" t="s">
        <v>83</v>
      </c>
      <c r="K2253" s="106" t="s">
        <v>84</v>
      </c>
      <c r="M2253" s="107">
        <v>35437</v>
      </c>
      <c r="N2253" s="106" t="s">
        <v>84</v>
      </c>
      <c r="P2253" s="107">
        <v>38000</v>
      </c>
      <c r="Q2253" s="106" t="s">
        <v>35</v>
      </c>
      <c r="R2253" s="107">
        <v>35703</v>
      </c>
      <c r="S2253" s="106" t="s">
        <v>35</v>
      </c>
      <c r="T2253" s="107">
        <v>38000</v>
      </c>
      <c r="U2253" s="106" t="s">
        <v>85</v>
      </c>
      <c r="X2253" s="106" t="s">
        <v>84</v>
      </c>
      <c r="Z2253" s="107">
        <v>40547</v>
      </c>
      <c r="AA2253" s="106" t="s">
        <v>86</v>
      </c>
    </row>
    <row r="2254" spans="1:27" x14ac:dyDescent="0.25">
      <c r="A2254" s="106" t="s">
        <v>7869</v>
      </c>
      <c r="B2254" s="106" t="s">
        <v>9596</v>
      </c>
      <c r="C2254" s="106" t="s">
        <v>9692</v>
      </c>
      <c r="D2254" s="106" t="s">
        <v>9693</v>
      </c>
      <c r="F2254" s="106" t="s">
        <v>9694</v>
      </c>
      <c r="G2254" s="106" t="s">
        <v>9690</v>
      </c>
      <c r="H2254" s="106" t="s">
        <v>9596</v>
      </c>
      <c r="I2254" s="106" t="s">
        <v>9695</v>
      </c>
      <c r="J2254" s="106" t="s">
        <v>116</v>
      </c>
      <c r="K2254" s="106" t="s">
        <v>84</v>
      </c>
      <c r="M2254" s="107">
        <v>33144</v>
      </c>
      <c r="N2254" s="106" t="s">
        <v>84</v>
      </c>
      <c r="P2254" s="107">
        <v>33144</v>
      </c>
      <c r="Q2254" s="106" t="s">
        <v>35</v>
      </c>
      <c r="R2254" s="107">
        <v>37453</v>
      </c>
      <c r="S2254" s="106" t="s">
        <v>350</v>
      </c>
      <c r="T2254" s="107">
        <v>40882</v>
      </c>
      <c r="U2254" s="106" t="s">
        <v>85</v>
      </c>
      <c r="X2254" s="106" t="s">
        <v>84</v>
      </c>
      <c r="Y2254" s="106" t="s">
        <v>42</v>
      </c>
      <c r="Z2254" s="107">
        <v>42999</v>
      </c>
      <c r="AA2254" s="106" t="s">
        <v>86</v>
      </c>
    </row>
    <row r="2255" spans="1:27" x14ac:dyDescent="0.25">
      <c r="A2255" s="106" t="s">
        <v>7869</v>
      </c>
      <c r="B2255" s="106" t="s">
        <v>9596</v>
      </c>
      <c r="C2255" s="106" t="s">
        <v>9696</v>
      </c>
      <c r="D2255" s="106" t="s">
        <v>9697</v>
      </c>
      <c r="F2255" s="106" t="s">
        <v>9698</v>
      </c>
      <c r="G2255" s="106" t="s">
        <v>9699</v>
      </c>
      <c r="H2255" s="106" t="s">
        <v>9596</v>
      </c>
      <c r="I2255" s="106" t="s">
        <v>9700</v>
      </c>
      <c r="J2255" s="106" t="s">
        <v>83</v>
      </c>
      <c r="K2255" s="106" t="s">
        <v>84</v>
      </c>
      <c r="M2255" s="107">
        <v>39567</v>
      </c>
      <c r="N2255" s="106" t="s">
        <v>84</v>
      </c>
      <c r="O2255" s="106" t="s">
        <v>37</v>
      </c>
      <c r="P2255" s="107">
        <v>39567</v>
      </c>
      <c r="Q2255" s="106" t="s">
        <v>35</v>
      </c>
      <c r="R2255" s="107">
        <v>38945</v>
      </c>
      <c r="S2255" s="106" t="s">
        <v>35</v>
      </c>
      <c r="T2255" s="107">
        <v>38945</v>
      </c>
      <c r="U2255" s="106" t="s">
        <v>84</v>
      </c>
      <c r="V2255" s="106" t="s">
        <v>35</v>
      </c>
      <c r="W2255" s="107">
        <v>32993</v>
      </c>
      <c r="X2255" s="106" t="s">
        <v>84</v>
      </c>
      <c r="Z2255" s="107">
        <v>32993</v>
      </c>
      <c r="AA2255" s="106" t="s">
        <v>86</v>
      </c>
    </row>
    <row r="2256" spans="1:27" x14ac:dyDescent="0.25">
      <c r="A2256" s="106" t="s">
        <v>7869</v>
      </c>
      <c r="B2256" s="106" t="s">
        <v>9596</v>
      </c>
      <c r="C2256" s="106" t="s">
        <v>9701</v>
      </c>
      <c r="D2256" s="106" t="s">
        <v>9702</v>
      </c>
      <c r="F2256" s="106" t="s">
        <v>9703</v>
      </c>
      <c r="G2256" s="106" t="s">
        <v>9129</v>
      </c>
      <c r="H2256" s="106" t="s">
        <v>9596</v>
      </c>
      <c r="I2256" s="106" t="s">
        <v>9704</v>
      </c>
      <c r="J2256" s="106" t="s">
        <v>116</v>
      </c>
      <c r="K2256" s="106" t="s">
        <v>84</v>
      </c>
      <c r="M2256" s="107">
        <v>33270</v>
      </c>
      <c r="N2256" s="106" t="s">
        <v>84</v>
      </c>
      <c r="O2256" s="106" t="s">
        <v>37</v>
      </c>
      <c r="P2256" s="107">
        <v>33270</v>
      </c>
      <c r="Q2256" s="106" t="s">
        <v>36</v>
      </c>
      <c r="R2256" s="107">
        <v>35703</v>
      </c>
      <c r="S2256" s="106" t="s">
        <v>37</v>
      </c>
      <c r="T2256" s="107">
        <v>35703</v>
      </c>
      <c r="U2256" s="106" t="s">
        <v>85</v>
      </c>
      <c r="X2256" s="106" t="s">
        <v>84</v>
      </c>
      <c r="Z2256" s="107">
        <v>33270</v>
      </c>
      <c r="AA2256" s="106" t="s">
        <v>86</v>
      </c>
    </row>
    <row r="2257" spans="1:27" x14ac:dyDescent="0.25">
      <c r="A2257" s="106" t="s">
        <v>7869</v>
      </c>
      <c r="B2257" s="106" t="s">
        <v>9596</v>
      </c>
      <c r="C2257" s="106" t="s">
        <v>9705</v>
      </c>
      <c r="D2257" s="106" t="s">
        <v>9706</v>
      </c>
      <c r="F2257" s="106" t="s">
        <v>9707</v>
      </c>
      <c r="G2257" s="106" t="s">
        <v>9708</v>
      </c>
      <c r="H2257" s="106" t="s">
        <v>9596</v>
      </c>
      <c r="I2257" s="106" t="s">
        <v>9709</v>
      </c>
      <c r="J2257" s="106" t="s">
        <v>105</v>
      </c>
      <c r="K2257" s="106" t="s">
        <v>85</v>
      </c>
      <c r="N2257" s="106" t="s">
        <v>84</v>
      </c>
      <c r="O2257" s="106" t="s">
        <v>39</v>
      </c>
      <c r="P2257" s="107">
        <v>41992</v>
      </c>
      <c r="Q2257" s="106" t="s">
        <v>35</v>
      </c>
      <c r="R2257" s="107">
        <v>38945</v>
      </c>
      <c r="S2257" s="106" t="s">
        <v>35</v>
      </c>
      <c r="T2257" s="107">
        <v>38945</v>
      </c>
      <c r="U2257" s="106" t="s">
        <v>85</v>
      </c>
      <c r="X2257" s="106" t="s">
        <v>84</v>
      </c>
      <c r="Y2257" s="106" t="s">
        <v>42</v>
      </c>
      <c r="Z2257" s="107">
        <v>42999</v>
      </c>
      <c r="AA2257" s="106" t="s">
        <v>86</v>
      </c>
    </row>
    <row r="2258" spans="1:27" x14ac:dyDescent="0.25">
      <c r="A2258" s="106" t="s">
        <v>7869</v>
      </c>
      <c r="B2258" s="106" t="s">
        <v>9596</v>
      </c>
      <c r="C2258" s="106" t="s">
        <v>9710</v>
      </c>
      <c r="D2258" s="106" t="s">
        <v>9711</v>
      </c>
      <c r="F2258" s="106" t="s">
        <v>9712</v>
      </c>
      <c r="G2258" s="106" t="s">
        <v>9713</v>
      </c>
      <c r="H2258" s="106" t="s">
        <v>9596</v>
      </c>
      <c r="I2258" s="106" t="s">
        <v>9714</v>
      </c>
      <c r="J2258" s="106" t="s">
        <v>116</v>
      </c>
      <c r="K2258" s="106" t="s">
        <v>84</v>
      </c>
      <c r="M2258" s="107">
        <v>39989</v>
      </c>
      <c r="N2258" s="106" t="s">
        <v>84</v>
      </c>
      <c r="O2258" s="106" t="s">
        <v>39</v>
      </c>
      <c r="P2258" s="107">
        <v>40540</v>
      </c>
      <c r="Q2258" s="106" t="s">
        <v>36</v>
      </c>
      <c r="R2258" s="107">
        <v>35703</v>
      </c>
      <c r="S2258" s="106" t="s">
        <v>37</v>
      </c>
      <c r="T2258" s="107">
        <v>35703</v>
      </c>
      <c r="U2258" s="106" t="s">
        <v>84</v>
      </c>
      <c r="V2258" s="106" t="s">
        <v>35</v>
      </c>
      <c r="W2258" s="107">
        <v>44741</v>
      </c>
      <c r="X2258" s="106" t="s">
        <v>84</v>
      </c>
      <c r="Y2258" s="106" t="s">
        <v>43</v>
      </c>
      <c r="Z2258" s="107">
        <v>40540</v>
      </c>
      <c r="AA2258" s="106" t="s">
        <v>86</v>
      </c>
    </row>
    <row r="2259" spans="1:27" x14ac:dyDescent="0.25">
      <c r="A2259" s="106" t="s">
        <v>7869</v>
      </c>
      <c r="B2259" s="106" t="s">
        <v>9596</v>
      </c>
      <c r="C2259" s="106" t="s">
        <v>9715</v>
      </c>
      <c r="D2259" s="106" t="s">
        <v>9716</v>
      </c>
      <c r="F2259" s="106" t="s">
        <v>9717</v>
      </c>
      <c r="G2259" s="106" t="s">
        <v>9718</v>
      </c>
      <c r="H2259" s="106" t="s">
        <v>9596</v>
      </c>
      <c r="I2259" s="106" t="s">
        <v>9719</v>
      </c>
      <c r="J2259" s="106" t="s">
        <v>105</v>
      </c>
      <c r="K2259" s="106" t="s">
        <v>84</v>
      </c>
      <c r="M2259" s="107">
        <v>38945</v>
      </c>
      <c r="N2259" s="106" t="s">
        <v>84</v>
      </c>
      <c r="O2259" s="106" t="s">
        <v>39</v>
      </c>
      <c r="P2259" s="107">
        <v>38945</v>
      </c>
      <c r="Q2259" s="106" t="s">
        <v>35</v>
      </c>
      <c r="R2259" s="107">
        <v>38945</v>
      </c>
      <c r="S2259" s="106" t="s">
        <v>35</v>
      </c>
      <c r="T2259" s="107">
        <v>38945</v>
      </c>
      <c r="U2259" s="106" t="s">
        <v>85</v>
      </c>
      <c r="X2259" s="106" t="s">
        <v>85</v>
      </c>
      <c r="AA2259" s="106" t="s">
        <v>86</v>
      </c>
    </row>
    <row r="2260" spans="1:27" x14ac:dyDescent="0.25">
      <c r="A2260" s="106" t="s">
        <v>7869</v>
      </c>
      <c r="B2260" s="106" t="s">
        <v>9596</v>
      </c>
      <c r="C2260" s="106" t="s">
        <v>9720</v>
      </c>
      <c r="D2260" s="106" t="s">
        <v>9721</v>
      </c>
      <c r="F2260" s="106" t="s">
        <v>9722</v>
      </c>
      <c r="G2260" s="106" t="s">
        <v>9723</v>
      </c>
      <c r="H2260" s="106" t="s">
        <v>9596</v>
      </c>
      <c r="I2260" s="106" t="s">
        <v>9724</v>
      </c>
      <c r="K2260" s="106" t="s">
        <v>85</v>
      </c>
      <c r="N2260" s="106" t="s">
        <v>84</v>
      </c>
      <c r="O2260" s="106" t="s">
        <v>37</v>
      </c>
      <c r="P2260" s="107">
        <v>41108</v>
      </c>
      <c r="Q2260" s="106" t="s">
        <v>35</v>
      </c>
      <c r="R2260" s="107">
        <v>41178</v>
      </c>
      <c r="S2260" s="106" t="s">
        <v>35</v>
      </c>
      <c r="T2260" s="107">
        <v>41178</v>
      </c>
      <c r="U2260" s="106" t="s">
        <v>84</v>
      </c>
      <c r="V2260" s="106" t="s">
        <v>35</v>
      </c>
      <c r="W2260" s="107">
        <v>43732</v>
      </c>
      <c r="X2260" s="106" t="s">
        <v>84</v>
      </c>
      <c r="Z2260" s="107">
        <v>41178</v>
      </c>
      <c r="AA2260" s="106" t="s">
        <v>86</v>
      </c>
    </row>
    <row r="2261" spans="1:27" x14ac:dyDescent="0.25">
      <c r="A2261" s="106" t="s">
        <v>7869</v>
      </c>
      <c r="B2261" s="106" t="s">
        <v>9596</v>
      </c>
      <c r="C2261" s="106" t="s">
        <v>9725</v>
      </c>
      <c r="D2261" s="106" t="s">
        <v>9726</v>
      </c>
      <c r="F2261" s="106" t="s">
        <v>9727</v>
      </c>
      <c r="G2261" s="106" t="s">
        <v>9639</v>
      </c>
      <c r="H2261" s="106" t="s">
        <v>9596</v>
      </c>
      <c r="I2261" s="106" t="s">
        <v>9728</v>
      </c>
      <c r="J2261" s="106" t="s">
        <v>116</v>
      </c>
      <c r="K2261" s="106" t="s">
        <v>84</v>
      </c>
      <c r="M2261" s="107">
        <v>37012</v>
      </c>
      <c r="N2261" s="106" t="s">
        <v>84</v>
      </c>
      <c r="P2261" s="107">
        <v>37047</v>
      </c>
      <c r="Q2261" s="106" t="s">
        <v>35</v>
      </c>
      <c r="R2261" s="107">
        <v>36100</v>
      </c>
      <c r="S2261" s="106" t="s">
        <v>35</v>
      </c>
      <c r="T2261" s="107">
        <v>37047</v>
      </c>
      <c r="U2261" s="106" t="s">
        <v>84</v>
      </c>
      <c r="V2261" s="106" t="s">
        <v>35</v>
      </c>
      <c r="W2261" s="107">
        <v>45169</v>
      </c>
      <c r="X2261" s="106" t="s">
        <v>84</v>
      </c>
      <c r="Z2261" s="107">
        <v>41617</v>
      </c>
      <c r="AA2261" s="106" t="s">
        <v>86</v>
      </c>
    </row>
    <row r="2262" spans="1:27" x14ac:dyDescent="0.25">
      <c r="A2262" s="106" t="s">
        <v>7869</v>
      </c>
      <c r="B2262" s="106" t="s">
        <v>9596</v>
      </c>
      <c r="C2262" s="106" t="s">
        <v>9729</v>
      </c>
      <c r="D2262" s="106" t="s">
        <v>9730</v>
      </c>
      <c r="F2262" s="106" t="s">
        <v>9731</v>
      </c>
      <c r="G2262" s="106" t="s">
        <v>9624</v>
      </c>
      <c r="H2262" s="106" t="s">
        <v>9596</v>
      </c>
      <c r="I2262" s="106" t="s">
        <v>9732</v>
      </c>
      <c r="J2262" s="106" t="s">
        <v>105</v>
      </c>
      <c r="K2262" s="106" t="s">
        <v>85</v>
      </c>
      <c r="N2262" s="106" t="s">
        <v>84</v>
      </c>
      <c r="O2262" s="106" t="s">
        <v>39</v>
      </c>
      <c r="P2262" s="107">
        <v>41402</v>
      </c>
      <c r="Q2262" s="106" t="s">
        <v>35</v>
      </c>
      <c r="R2262" s="107">
        <v>38945</v>
      </c>
      <c r="S2262" s="106" t="s">
        <v>35</v>
      </c>
      <c r="T2262" s="107">
        <v>38945</v>
      </c>
      <c r="U2262" s="106" t="s">
        <v>85</v>
      </c>
      <c r="X2262" s="106" t="s">
        <v>85</v>
      </c>
      <c r="AA2262" s="106" t="s">
        <v>86</v>
      </c>
    </row>
    <row r="2263" spans="1:27" x14ac:dyDescent="0.25">
      <c r="A2263" s="106" t="s">
        <v>7869</v>
      </c>
      <c r="B2263" s="106" t="s">
        <v>9596</v>
      </c>
      <c r="C2263" s="106" t="s">
        <v>9733</v>
      </c>
      <c r="D2263" s="106" t="s">
        <v>9734</v>
      </c>
      <c r="F2263" s="106" t="s">
        <v>9735</v>
      </c>
      <c r="G2263" s="106" t="s">
        <v>9713</v>
      </c>
      <c r="H2263" s="106" t="s">
        <v>9596</v>
      </c>
      <c r="I2263" s="106" t="s">
        <v>9682</v>
      </c>
      <c r="J2263" s="106" t="s">
        <v>116</v>
      </c>
      <c r="K2263" s="106" t="s">
        <v>84</v>
      </c>
      <c r="M2263" s="107">
        <v>34569</v>
      </c>
      <c r="N2263" s="106" t="s">
        <v>84</v>
      </c>
      <c r="O2263" s="106" t="s">
        <v>39</v>
      </c>
      <c r="P2263" s="107">
        <v>42737</v>
      </c>
      <c r="Q2263" s="106" t="s">
        <v>35</v>
      </c>
      <c r="R2263" s="107">
        <v>36110</v>
      </c>
      <c r="S2263" s="106" t="s">
        <v>37</v>
      </c>
      <c r="T2263" s="107">
        <v>35703</v>
      </c>
      <c r="U2263" s="106" t="s">
        <v>85</v>
      </c>
      <c r="X2263" s="106" t="s">
        <v>85</v>
      </c>
      <c r="AA2263" s="106" t="s">
        <v>86</v>
      </c>
    </row>
    <row r="2264" spans="1:27" x14ac:dyDescent="0.25">
      <c r="A2264" s="106" t="s">
        <v>7869</v>
      </c>
      <c r="B2264" s="106" t="s">
        <v>9596</v>
      </c>
      <c r="C2264" s="106" t="s">
        <v>9736</v>
      </c>
      <c r="D2264" s="106" t="s">
        <v>9737</v>
      </c>
      <c r="F2264" s="106" t="s">
        <v>9738</v>
      </c>
      <c r="G2264" s="106" t="s">
        <v>9624</v>
      </c>
      <c r="H2264" s="106" t="s">
        <v>9596</v>
      </c>
      <c r="I2264" s="106" t="s">
        <v>9739</v>
      </c>
      <c r="J2264" s="106" t="s">
        <v>116</v>
      </c>
      <c r="K2264" s="106" t="s">
        <v>84</v>
      </c>
      <c r="M2264" s="107">
        <v>35699</v>
      </c>
      <c r="N2264" s="106" t="s">
        <v>84</v>
      </c>
      <c r="O2264" s="106" t="s">
        <v>37</v>
      </c>
      <c r="P2264" s="107">
        <v>35699</v>
      </c>
      <c r="Q2264" s="106" t="s">
        <v>36</v>
      </c>
      <c r="R2264" s="107">
        <v>35703</v>
      </c>
      <c r="S2264" s="106" t="s">
        <v>37</v>
      </c>
      <c r="T2264" s="107">
        <v>35703</v>
      </c>
      <c r="U2264" s="106" t="s">
        <v>84</v>
      </c>
      <c r="V2264" s="106" t="s">
        <v>35</v>
      </c>
      <c r="W2264" s="107">
        <v>45169</v>
      </c>
      <c r="X2264" s="106" t="s">
        <v>84</v>
      </c>
      <c r="Z2264" s="107">
        <v>35699</v>
      </c>
      <c r="AA2264" s="106" t="s">
        <v>86</v>
      </c>
    </row>
    <row r="2265" spans="1:27" x14ac:dyDescent="0.25">
      <c r="A2265" s="106" t="s">
        <v>7869</v>
      </c>
      <c r="B2265" s="106" t="s">
        <v>9596</v>
      </c>
      <c r="C2265" s="106" t="s">
        <v>9740</v>
      </c>
      <c r="D2265" s="106" t="s">
        <v>9741</v>
      </c>
      <c r="F2265" s="106" t="s">
        <v>9742</v>
      </c>
      <c r="G2265" s="106" t="s">
        <v>9677</v>
      </c>
      <c r="H2265" s="106" t="s">
        <v>9596</v>
      </c>
      <c r="I2265" s="106" t="s">
        <v>9678</v>
      </c>
      <c r="K2265" s="106" t="s">
        <v>84</v>
      </c>
      <c r="M2265" s="107">
        <v>37889</v>
      </c>
      <c r="N2265" s="106" t="s">
        <v>84</v>
      </c>
      <c r="O2265" s="106" t="s">
        <v>37</v>
      </c>
      <c r="P2265" s="107">
        <v>37889</v>
      </c>
      <c r="Q2265" s="106" t="s">
        <v>35</v>
      </c>
      <c r="R2265" s="107">
        <v>37889</v>
      </c>
      <c r="S2265" s="106" t="s">
        <v>35</v>
      </c>
      <c r="T2265" s="107">
        <v>37889</v>
      </c>
      <c r="U2265" s="106" t="s">
        <v>85</v>
      </c>
      <c r="X2265" s="106" t="s">
        <v>84</v>
      </c>
      <c r="Z2265" s="107">
        <v>37889</v>
      </c>
      <c r="AA2265" s="106" t="s">
        <v>86</v>
      </c>
    </row>
    <row r="2266" spans="1:27" x14ac:dyDescent="0.25">
      <c r="A2266" s="106" t="s">
        <v>7869</v>
      </c>
      <c r="B2266" s="106" t="s">
        <v>9596</v>
      </c>
      <c r="C2266" s="106" t="s">
        <v>9743</v>
      </c>
      <c r="D2266" s="106" t="s">
        <v>9744</v>
      </c>
      <c r="F2266" s="106" t="s">
        <v>9745</v>
      </c>
      <c r="G2266" s="106" t="s">
        <v>9639</v>
      </c>
      <c r="H2266" s="106" t="s">
        <v>9596</v>
      </c>
      <c r="I2266" s="106" t="s">
        <v>9640</v>
      </c>
      <c r="J2266" s="106" t="s">
        <v>116</v>
      </c>
      <c r="K2266" s="106" t="s">
        <v>84</v>
      </c>
      <c r="M2266" s="107">
        <v>34667</v>
      </c>
      <c r="N2266" s="106" t="s">
        <v>84</v>
      </c>
      <c r="P2266" s="107">
        <v>36516</v>
      </c>
      <c r="Q2266" s="106" t="s">
        <v>35</v>
      </c>
      <c r="R2266" s="107">
        <v>36516</v>
      </c>
      <c r="S2266" s="106" t="s">
        <v>35</v>
      </c>
      <c r="T2266" s="107">
        <v>36516</v>
      </c>
      <c r="U2266" s="106" t="s">
        <v>84</v>
      </c>
      <c r="V2266" s="106" t="s">
        <v>35</v>
      </c>
      <c r="W2266" s="107">
        <v>44186</v>
      </c>
      <c r="X2266" s="106" t="s">
        <v>84</v>
      </c>
      <c r="Y2266" s="106" t="s">
        <v>43</v>
      </c>
      <c r="Z2266" s="107">
        <v>36516</v>
      </c>
      <c r="AA2266" s="106" t="s">
        <v>86</v>
      </c>
    </row>
    <row r="2267" spans="1:27" x14ac:dyDescent="0.25">
      <c r="A2267" s="106" t="s">
        <v>7869</v>
      </c>
      <c r="B2267" s="106" t="s">
        <v>9596</v>
      </c>
      <c r="C2267" s="106" t="s">
        <v>9746</v>
      </c>
      <c r="D2267" s="106" t="s">
        <v>9747</v>
      </c>
      <c r="F2267" s="106" t="s">
        <v>9748</v>
      </c>
      <c r="G2267" s="106" t="s">
        <v>9749</v>
      </c>
      <c r="H2267" s="106" t="s">
        <v>9596</v>
      </c>
      <c r="I2267" s="106" t="s">
        <v>9750</v>
      </c>
      <c r="J2267" s="106" t="s">
        <v>116</v>
      </c>
      <c r="K2267" s="106" t="s">
        <v>84</v>
      </c>
      <c r="M2267" s="107">
        <v>33744</v>
      </c>
      <c r="N2267" s="106" t="s">
        <v>84</v>
      </c>
      <c r="O2267" s="106" t="s">
        <v>37</v>
      </c>
      <c r="P2267" s="107">
        <v>33744</v>
      </c>
      <c r="Q2267" s="106" t="s">
        <v>36</v>
      </c>
      <c r="R2267" s="107">
        <v>35703</v>
      </c>
      <c r="S2267" s="106" t="s">
        <v>37</v>
      </c>
      <c r="T2267" s="107">
        <v>35703</v>
      </c>
      <c r="U2267" s="106" t="s">
        <v>84</v>
      </c>
      <c r="V2267" s="106" t="s">
        <v>35</v>
      </c>
      <c r="W2267" s="107">
        <v>45105</v>
      </c>
      <c r="X2267" s="106" t="s">
        <v>84</v>
      </c>
      <c r="Z2267" s="107">
        <v>33744</v>
      </c>
      <c r="AA2267" s="106" t="s">
        <v>86</v>
      </c>
    </row>
    <row r="2268" spans="1:27" x14ac:dyDescent="0.25">
      <c r="A2268" s="106" t="s">
        <v>7869</v>
      </c>
      <c r="B2268" s="106" t="s">
        <v>9596</v>
      </c>
      <c r="C2268" s="106" t="s">
        <v>9751</v>
      </c>
      <c r="D2268" s="106" t="s">
        <v>9752</v>
      </c>
      <c r="F2268" s="106" t="s">
        <v>9753</v>
      </c>
      <c r="G2268" s="106" t="s">
        <v>9639</v>
      </c>
      <c r="H2268" s="106" t="s">
        <v>9596</v>
      </c>
      <c r="I2268" s="106" t="s">
        <v>9754</v>
      </c>
      <c r="J2268" s="106" t="s">
        <v>116</v>
      </c>
      <c r="K2268" s="106" t="s">
        <v>84</v>
      </c>
      <c r="M2268" s="107">
        <v>35699</v>
      </c>
      <c r="N2268" s="106" t="s">
        <v>84</v>
      </c>
      <c r="O2268" s="106" t="s">
        <v>37</v>
      </c>
      <c r="P2268" s="107">
        <v>35699</v>
      </c>
      <c r="Q2268" s="106" t="s">
        <v>36</v>
      </c>
      <c r="R2268" s="107">
        <v>35703</v>
      </c>
      <c r="S2268" s="106" t="s">
        <v>37</v>
      </c>
      <c r="T2268" s="107">
        <v>35703</v>
      </c>
      <c r="U2268" s="106" t="s">
        <v>85</v>
      </c>
      <c r="X2268" s="106" t="s">
        <v>84</v>
      </c>
      <c r="Z2268" s="107">
        <v>35699</v>
      </c>
      <c r="AA2268" s="106" t="s">
        <v>86</v>
      </c>
    </row>
    <row r="2269" spans="1:27" x14ac:dyDescent="0.25">
      <c r="A2269" s="106" t="s">
        <v>7869</v>
      </c>
      <c r="B2269" s="106" t="s">
        <v>9596</v>
      </c>
      <c r="C2269" s="106" t="s">
        <v>9755</v>
      </c>
      <c r="D2269" s="106" t="s">
        <v>9756</v>
      </c>
      <c r="F2269" s="106" t="s">
        <v>9757</v>
      </c>
      <c r="G2269" s="106" t="s">
        <v>9594</v>
      </c>
      <c r="H2269" s="106" t="s">
        <v>9596</v>
      </c>
      <c r="I2269" s="106" t="s">
        <v>9758</v>
      </c>
      <c r="J2269" s="106" t="s">
        <v>116</v>
      </c>
      <c r="K2269" s="106" t="s">
        <v>84</v>
      </c>
      <c r="M2269" s="107">
        <v>38210</v>
      </c>
      <c r="N2269" s="106" t="s">
        <v>84</v>
      </c>
      <c r="P2269" s="107">
        <v>38210</v>
      </c>
      <c r="Q2269" s="106" t="s">
        <v>36</v>
      </c>
      <c r="R2269" s="107">
        <v>36087</v>
      </c>
      <c r="S2269" s="106" t="s">
        <v>37</v>
      </c>
      <c r="T2269" s="107">
        <v>36087</v>
      </c>
      <c r="U2269" s="106" t="s">
        <v>85</v>
      </c>
      <c r="X2269" s="106" t="s">
        <v>84</v>
      </c>
      <c r="Y2269" s="106" t="s">
        <v>44</v>
      </c>
      <c r="Z2269" s="107">
        <v>38210</v>
      </c>
      <c r="AA2269" s="106" t="s">
        <v>86</v>
      </c>
    </row>
    <row r="2270" spans="1:27" x14ac:dyDescent="0.25">
      <c r="A2270" s="106" t="s">
        <v>7869</v>
      </c>
      <c r="B2270" s="106" t="s">
        <v>9596</v>
      </c>
      <c r="C2270" s="106" t="s">
        <v>9759</v>
      </c>
      <c r="D2270" s="106" t="s">
        <v>9760</v>
      </c>
      <c r="F2270" s="106" t="s">
        <v>9761</v>
      </c>
      <c r="G2270" s="106" t="s">
        <v>9762</v>
      </c>
      <c r="H2270" s="106" t="s">
        <v>9596</v>
      </c>
      <c r="I2270" s="106" t="s">
        <v>9763</v>
      </c>
      <c r="J2270" s="106" t="s">
        <v>116</v>
      </c>
      <c r="K2270" s="106" t="s">
        <v>84</v>
      </c>
      <c r="M2270" s="107">
        <v>35699</v>
      </c>
      <c r="N2270" s="106" t="s">
        <v>84</v>
      </c>
      <c r="O2270" s="106" t="s">
        <v>37</v>
      </c>
      <c r="P2270" s="107">
        <v>35699</v>
      </c>
      <c r="Q2270" s="106" t="s">
        <v>36</v>
      </c>
      <c r="R2270" s="107">
        <v>35703</v>
      </c>
      <c r="S2270" s="106" t="s">
        <v>37</v>
      </c>
      <c r="T2270" s="107">
        <v>35703</v>
      </c>
      <c r="U2270" s="106" t="s">
        <v>84</v>
      </c>
      <c r="V2270" s="106" t="s">
        <v>35</v>
      </c>
      <c r="W2270" s="107">
        <v>44089</v>
      </c>
      <c r="X2270" s="106" t="s">
        <v>84</v>
      </c>
      <c r="Z2270" s="107">
        <v>35699</v>
      </c>
      <c r="AA2270" s="106" t="s">
        <v>86</v>
      </c>
    </row>
    <row r="2271" spans="1:27" x14ac:dyDescent="0.25">
      <c r="A2271" s="106" t="s">
        <v>7869</v>
      </c>
      <c r="B2271" s="106" t="s">
        <v>9596</v>
      </c>
      <c r="C2271" s="106" t="s">
        <v>9764</v>
      </c>
      <c r="D2271" s="106" t="s">
        <v>9765</v>
      </c>
      <c r="F2271" s="106" t="s">
        <v>9766</v>
      </c>
      <c r="G2271" s="106" t="s">
        <v>9767</v>
      </c>
      <c r="H2271" s="106" t="s">
        <v>9596</v>
      </c>
      <c r="I2271" s="106" t="s">
        <v>9768</v>
      </c>
      <c r="J2271" s="106" t="s">
        <v>116</v>
      </c>
      <c r="K2271" s="106" t="s">
        <v>84</v>
      </c>
      <c r="M2271" s="107">
        <v>35739</v>
      </c>
      <c r="N2271" s="106" t="s">
        <v>84</v>
      </c>
      <c r="O2271" s="106" t="s">
        <v>37</v>
      </c>
      <c r="P2271" s="107">
        <v>35739</v>
      </c>
      <c r="Q2271" s="106" t="s">
        <v>35</v>
      </c>
      <c r="R2271" s="107">
        <v>35703</v>
      </c>
      <c r="S2271" s="106" t="s">
        <v>35</v>
      </c>
      <c r="T2271" s="107">
        <v>35703</v>
      </c>
      <c r="U2271" s="106" t="s">
        <v>85</v>
      </c>
      <c r="X2271" s="106" t="s">
        <v>84</v>
      </c>
      <c r="Z2271" s="107">
        <v>35739</v>
      </c>
      <c r="AA2271" s="106" t="s">
        <v>86</v>
      </c>
    </row>
    <row r="2272" spans="1:27" x14ac:dyDescent="0.25">
      <c r="A2272" s="106" t="s">
        <v>7869</v>
      </c>
      <c r="B2272" s="106" t="s">
        <v>9596</v>
      </c>
      <c r="C2272" s="106" t="s">
        <v>9769</v>
      </c>
      <c r="D2272" s="106" t="s">
        <v>9770</v>
      </c>
      <c r="F2272" s="106" t="s">
        <v>9771</v>
      </c>
      <c r="G2272" s="106" t="s">
        <v>1892</v>
      </c>
      <c r="H2272" s="106" t="s">
        <v>9596</v>
      </c>
      <c r="I2272" s="106" t="s">
        <v>9772</v>
      </c>
      <c r="J2272" s="106" t="s">
        <v>83</v>
      </c>
      <c r="K2272" s="106" t="s">
        <v>84</v>
      </c>
      <c r="M2272" s="107">
        <v>33794</v>
      </c>
      <c r="N2272" s="106" t="s">
        <v>84</v>
      </c>
      <c r="P2272" s="107">
        <v>33847</v>
      </c>
      <c r="Q2272" s="106" t="s">
        <v>35</v>
      </c>
      <c r="R2272" s="107">
        <v>35703</v>
      </c>
      <c r="S2272" s="106" t="s">
        <v>35</v>
      </c>
      <c r="T2272" s="107">
        <v>35703</v>
      </c>
      <c r="U2272" s="106" t="s">
        <v>85</v>
      </c>
      <c r="X2272" s="106" t="s">
        <v>85</v>
      </c>
      <c r="AA2272" s="106" t="s">
        <v>86</v>
      </c>
    </row>
    <row r="2273" spans="1:27" x14ac:dyDescent="0.25">
      <c r="A2273" s="106" t="s">
        <v>7869</v>
      </c>
      <c r="B2273" s="106" t="s">
        <v>9596</v>
      </c>
      <c r="C2273" s="106" t="s">
        <v>9773</v>
      </c>
      <c r="D2273" s="106" t="s">
        <v>9774</v>
      </c>
      <c r="F2273" s="106" t="s">
        <v>9775</v>
      </c>
      <c r="G2273" s="106" t="s">
        <v>9708</v>
      </c>
      <c r="H2273" s="106" t="s">
        <v>9596</v>
      </c>
      <c r="I2273" s="106" t="s">
        <v>9776</v>
      </c>
      <c r="K2273" s="106" t="s">
        <v>84</v>
      </c>
      <c r="M2273" s="107">
        <v>34030</v>
      </c>
      <c r="N2273" s="106" t="s">
        <v>84</v>
      </c>
      <c r="P2273" s="107">
        <v>34030</v>
      </c>
      <c r="Q2273" s="106" t="s">
        <v>35</v>
      </c>
      <c r="R2273" s="107">
        <v>34030</v>
      </c>
      <c r="S2273" s="106" t="s">
        <v>35</v>
      </c>
      <c r="T2273" s="107">
        <v>34030</v>
      </c>
      <c r="U2273" s="106" t="s">
        <v>84</v>
      </c>
      <c r="V2273" s="106" t="s">
        <v>35</v>
      </c>
      <c r="W2273" s="107">
        <v>44433</v>
      </c>
      <c r="X2273" s="106" t="s">
        <v>84</v>
      </c>
      <c r="Z2273" s="107">
        <v>34030</v>
      </c>
      <c r="AA2273" s="106" t="s">
        <v>86</v>
      </c>
    </row>
    <row r="2274" spans="1:27" x14ac:dyDescent="0.25">
      <c r="A2274" s="106" t="s">
        <v>7869</v>
      </c>
      <c r="B2274" s="106" t="s">
        <v>9596</v>
      </c>
      <c r="C2274" s="106" t="s">
        <v>9777</v>
      </c>
      <c r="D2274" s="106" t="s">
        <v>9778</v>
      </c>
      <c r="F2274" s="106" t="s">
        <v>9779</v>
      </c>
      <c r="G2274" s="106" t="s">
        <v>9780</v>
      </c>
      <c r="H2274" s="106" t="s">
        <v>9596</v>
      </c>
      <c r="I2274" s="106" t="s">
        <v>9781</v>
      </c>
      <c r="J2274" s="106" t="s">
        <v>83</v>
      </c>
      <c r="K2274" s="106" t="s">
        <v>84</v>
      </c>
      <c r="M2274" s="107">
        <v>39532</v>
      </c>
      <c r="N2274" s="106" t="s">
        <v>84</v>
      </c>
      <c r="O2274" s="106" t="s">
        <v>37</v>
      </c>
      <c r="P2274" s="107">
        <v>39532</v>
      </c>
      <c r="Q2274" s="106" t="s">
        <v>35</v>
      </c>
      <c r="R2274" s="107">
        <v>38945</v>
      </c>
      <c r="S2274" s="106" t="s">
        <v>35</v>
      </c>
      <c r="T2274" s="107">
        <v>38945</v>
      </c>
      <c r="U2274" s="106" t="s">
        <v>84</v>
      </c>
      <c r="V2274" s="106" t="s">
        <v>35</v>
      </c>
      <c r="W2274" s="107">
        <v>36027</v>
      </c>
      <c r="X2274" s="106" t="s">
        <v>84</v>
      </c>
      <c r="Z2274" s="107">
        <v>36027</v>
      </c>
      <c r="AA2274" s="106" t="s">
        <v>86</v>
      </c>
    </row>
    <row r="2275" spans="1:27" x14ac:dyDescent="0.25">
      <c r="A2275" s="106" t="s">
        <v>7869</v>
      </c>
      <c r="B2275" s="106" t="s">
        <v>9596</v>
      </c>
      <c r="C2275" s="106" t="s">
        <v>9782</v>
      </c>
      <c r="D2275" s="106" t="s">
        <v>9783</v>
      </c>
      <c r="F2275" s="106" t="s">
        <v>9784</v>
      </c>
      <c r="G2275" s="106" t="s">
        <v>9644</v>
      </c>
      <c r="H2275" s="106" t="s">
        <v>9596</v>
      </c>
      <c r="I2275" s="106" t="s">
        <v>9645</v>
      </c>
      <c r="J2275" s="106" t="s">
        <v>116</v>
      </c>
      <c r="K2275" s="106" t="s">
        <v>84</v>
      </c>
      <c r="M2275" s="107">
        <v>37193</v>
      </c>
      <c r="N2275" s="106" t="s">
        <v>84</v>
      </c>
      <c r="P2275" s="107">
        <v>38104</v>
      </c>
      <c r="Q2275" s="106" t="s">
        <v>35</v>
      </c>
      <c r="R2275" s="107">
        <v>37193</v>
      </c>
      <c r="S2275" s="106" t="s">
        <v>37</v>
      </c>
      <c r="T2275" s="107">
        <v>37193</v>
      </c>
      <c r="U2275" s="106" t="s">
        <v>84</v>
      </c>
      <c r="V2275" s="106" t="s">
        <v>35</v>
      </c>
      <c r="W2275" s="107">
        <v>44741</v>
      </c>
      <c r="X2275" s="106" t="s">
        <v>84</v>
      </c>
      <c r="Z2275" s="107">
        <v>39346</v>
      </c>
      <c r="AA2275" s="106" t="s">
        <v>86</v>
      </c>
    </row>
    <row r="2276" spans="1:27" x14ac:dyDescent="0.25">
      <c r="A2276" s="106" t="s">
        <v>7869</v>
      </c>
      <c r="B2276" s="106" t="s">
        <v>9596</v>
      </c>
      <c r="C2276" s="106" t="s">
        <v>9785</v>
      </c>
      <c r="D2276" s="106" t="s">
        <v>9786</v>
      </c>
      <c r="F2276" s="106" t="s">
        <v>9787</v>
      </c>
      <c r="G2276" s="106" t="s">
        <v>1892</v>
      </c>
      <c r="H2276" s="106" t="s">
        <v>9596</v>
      </c>
      <c r="I2276" s="106" t="s">
        <v>9772</v>
      </c>
      <c r="J2276" s="106" t="s">
        <v>116</v>
      </c>
      <c r="K2276" s="106" t="s">
        <v>84</v>
      </c>
      <c r="M2276" s="107">
        <v>35754</v>
      </c>
      <c r="N2276" s="106" t="s">
        <v>84</v>
      </c>
      <c r="O2276" s="106" t="s">
        <v>37</v>
      </c>
      <c r="P2276" s="107">
        <v>35754</v>
      </c>
      <c r="Q2276" s="106" t="s">
        <v>36</v>
      </c>
      <c r="R2276" s="107">
        <v>35703</v>
      </c>
      <c r="S2276" s="106" t="s">
        <v>37</v>
      </c>
      <c r="T2276" s="107">
        <v>35703</v>
      </c>
      <c r="U2276" s="106" t="s">
        <v>84</v>
      </c>
      <c r="V2276" s="106" t="s">
        <v>35</v>
      </c>
      <c r="W2276" s="107">
        <v>44089</v>
      </c>
      <c r="X2276" s="106" t="s">
        <v>84</v>
      </c>
      <c r="Z2276" s="107">
        <v>35754</v>
      </c>
      <c r="AA2276" s="106" t="s">
        <v>86</v>
      </c>
    </row>
    <row r="2277" spans="1:27" x14ac:dyDescent="0.25">
      <c r="A2277" s="106" t="s">
        <v>7869</v>
      </c>
      <c r="B2277" s="106" t="s">
        <v>9596</v>
      </c>
      <c r="C2277" s="106" t="s">
        <v>9788</v>
      </c>
      <c r="D2277" s="106" t="s">
        <v>9789</v>
      </c>
      <c r="F2277" s="106" t="s">
        <v>9790</v>
      </c>
      <c r="G2277" s="106" t="s">
        <v>9639</v>
      </c>
      <c r="H2277" s="106" t="s">
        <v>9596</v>
      </c>
      <c r="I2277" s="106" t="s">
        <v>9791</v>
      </c>
      <c r="J2277" s="106" t="s">
        <v>105</v>
      </c>
      <c r="K2277" s="106" t="s">
        <v>84</v>
      </c>
      <c r="M2277" s="107">
        <v>38945</v>
      </c>
      <c r="N2277" s="106" t="s">
        <v>84</v>
      </c>
      <c r="O2277" s="106" t="s">
        <v>39</v>
      </c>
      <c r="P2277" s="107">
        <v>38945</v>
      </c>
      <c r="Q2277" s="106" t="s">
        <v>35</v>
      </c>
      <c r="R2277" s="107">
        <v>38945</v>
      </c>
      <c r="S2277" s="106" t="s">
        <v>35</v>
      </c>
      <c r="T2277" s="107">
        <v>38945</v>
      </c>
      <c r="U2277" s="106" t="s">
        <v>84</v>
      </c>
      <c r="V2277" s="106" t="s">
        <v>35</v>
      </c>
      <c r="W2277" s="107">
        <v>37789</v>
      </c>
      <c r="X2277" s="106" t="s">
        <v>84</v>
      </c>
      <c r="Y2277" s="106" t="s">
        <v>44</v>
      </c>
      <c r="Z2277" s="107">
        <v>37789</v>
      </c>
      <c r="AA2277" s="106" t="s">
        <v>86</v>
      </c>
    </row>
    <row r="2278" spans="1:27" x14ac:dyDescent="0.25">
      <c r="A2278" s="106" t="s">
        <v>7869</v>
      </c>
      <c r="B2278" s="106" t="s">
        <v>9596</v>
      </c>
      <c r="C2278" s="106" t="s">
        <v>9792</v>
      </c>
      <c r="D2278" s="106" t="s">
        <v>9793</v>
      </c>
      <c r="F2278" s="106" t="s">
        <v>9794</v>
      </c>
      <c r="G2278" s="106" t="s">
        <v>9780</v>
      </c>
      <c r="H2278" s="106" t="s">
        <v>9596</v>
      </c>
      <c r="I2278" s="106" t="s">
        <v>9795</v>
      </c>
      <c r="J2278" s="106" t="s">
        <v>105</v>
      </c>
      <c r="K2278" s="106" t="s">
        <v>84</v>
      </c>
      <c r="M2278" s="107">
        <v>39532</v>
      </c>
      <c r="N2278" s="106" t="s">
        <v>84</v>
      </c>
      <c r="O2278" s="106" t="s">
        <v>37</v>
      </c>
      <c r="P2278" s="107">
        <v>39532</v>
      </c>
      <c r="Q2278" s="106" t="s">
        <v>35</v>
      </c>
      <c r="R2278" s="107">
        <v>38945</v>
      </c>
      <c r="S2278" s="106" t="s">
        <v>35</v>
      </c>
      <c r="T2278" s="107">
        <v>38945</v>
      </c>
      <c r="U2278" s="106" t="s">
        <v>84</v>
      </c>
      <c r="V2278" s="106" t="s">
        <v>35</v>
      </c>
      <c r="W2278" s="107">
        <v>35650</v>
      </c>
      <c r="X2278" s="106" t="s">
        <v>84</v>
      </c>
      <c r="Z2278" s="107">
        <v>35650</v>
      </c>
      <c r="AA2278" s="106" t="s">
        <v>86</v>
      </c>
    </row>
    <row r="2279" spans="1:27" x14ac:dyDescent="0.25">
      <c r="A2279" s="106" t="s">
        <v>7869</v>
      </c>
      <c r="B2279" s="106" t="s">
        <v>9596</v>
      </c>
      <c r="C2279" s="106" t="s">
        <v>9796</v>
      </c>
      <c r="D2279" s="106" t="s">
        <v>9797</v>
      </c>
      <c r="F2279" s="106" t="s">
        <v>9798</v>
      </c>
      <c r="G2279" s="106" t="s">
        <v>9799</v>
      </c>
      <c r="H2279" s="106" t="s">
        <v>9596</v>
      </c>
      <c r="I2279" s="106" t="s">
        <v>9800</v>
      </c>
      <c r="J2279" s="106" t="s">
        <v>105</v>
      </c>
      <c r="K2279" s="106" t="s">
        <v>84</v>
      </c>
      <c r="M2279" s="107">
        <v>39532</v>
      </c>
      <c r="N2279" s="106" t="s">
        <v>84</v>
      </c>
      <c r="O2279" s="106" t="s">
        <v>37</v>
      </c>
      <c r="P2279" s="107">
        <v>39532</v>
      </c>
      <c r="Q2279" s="106" t="s">
        <v>35</v>
      </c>
      <c r="R2279" s="107">
        <v>38945</v>
      </c>
      <c r="S2279" s="106" t="s">
        <v>35</v>
      </c>
      <c r="T2279" s="107">
        <v>38945</v>
      </c>
      <c r="U2279" s="106" t="s">
        <v>84</v>
      </c>
      <c r="V2279" s="106" t="s">
        <v>35</v>
      </c>
      <c r="W2279" s="107">
        <v>38951</v>
      </c>
      <c r="X2279" s="106" t="s">
        <v>84</v>
      </c>
      <c r="Y2279" s="106" t="s">
        <v>44</v>
      </c>
      <c r="Z2279" s="107">
        <v>38951</v>
      </c>
      <c r="AA2279" s="106" t="s">
        <v>86</v>
      </c>
    </row>
    <row r="2280" spans="1:27" x14ac:dyDescent="0.25">
      <c r="A2280" s="106" t="s">
        <v>7869</v>
      </c>
      <c r="B2280" s="106" t="s">
        <v>9596</v>
      </c>
      <c r="C2280" s="106" t="s">
        <v>9801</v>
      </c>
      <c r="D2280" s="106" t="s">
        <v>9802</v>
      </c>
      <c r="F2280" s="106" t="s">
        <v>9803</v>
      </c>
      <c r="G2280" s="106" t="s">
        <v>9639</v>
      </c>
      <c r="H2280" s="106" t="s">
        <v>9596</v>
      </c>
      <c r="I2280" s="106" t="s">
        <v>9758</v>
      </c>
      <c r="J2280" s="106" t="s">
        <v>116</v>
      </c>
      <c r="K2280" s="106" t="s">
        <v>84</v>
      </c>
      <c r="M2280" s="107">
        <v>35739</v>
      </c>
      <c r="N2280" s="106" t="s">
        <v>84</v>
      </c>
      <c r="O2280" s="106" t="s">
        <v>37</v>
      </c>
      <c r="P2280" s="107">
        <v>35739</v>
      </c>
      <c r="Q2280" s="106" t="s">
        <v>36</v>
      </c>
      <c r="R2280" s="107">
        <v>35703</v>
      </c>
      <c r="S2280" s="106" t="s">
        <v>37</v>
      </c>
      <c r="T2280" s="107">
        <v>35703</v>
      </c>
      <c r="U2280" s="106" t="s">
        <v>85</v>
      </c>
      <c r="X2280" s="106" t="s">
        <v>84</v>
      </c>
      <c r="Z2280" s="107">
        <v>35739</v>
      </c>
      <c r="AA2280" s="106" t="s">
        <v>86</v>
      </c>
    </row>
    <row r="2281" spans="1:27" x14ac:dyDescent="0.25">
      <c r="A2281" s="106" t="s">
        <v>7869</v>
      </c>
      <c r="B2281" s="106" t="s">
        <v>9596</v>
      </c>
      <c r="C2281" s="106" t="s">
        <v>9804</v>
      </c>
      <c r="D2281" s="106" t="s">
        <v>9805</v>
      </c>
      <c r="F2281" s="106" t="s">
        <v>9806</v>
      </c>
      <c r="G2281" s="106" t="s">
        <v>9624</v>
      </c>
      <c r="H2281" s="106" t="s">
        <v>9596</v>
      </c>
      <c r="I2281" s="106" t="s">
        <v>9807</v>
      </c>
      <c r="J2281" s="106" t="s">
        <v>105</v>
      </c>
      <c r="K2281" s="106" t="s">
        <v>84</v>
      </c>
      <c r="M2281" s="107">
        <v>38945</v>
      </c>
      <c r="N2281" s="106" t="s">
        <v>84</v>
      </c>
      <c r="O2281" s="106" t="s">
        <v>39</v>
      </c>
      <c r="P2281" s="107">
        <v>38945</v>
      </c>
      <c r="Q2281" s="106" t="s">
        <v>35</v>
      </c>
      <c r="R2281" s="107">
        <v>38945</v>
      </c>
      <c r="S2281" s="106" t="s">
        <v>35</v>
      </c>
      <c r="T2281" s="107">
        <v>38945</v>
      </c>
      <c r="U2281" s="106" t="s">
        <v>84</v>
      </c>
      <c r="V2281" s="106" t="s">
        <v>35</v>
      </c>
      <c r="W2281" s="107">
        <v>39140</v>
      </c>
      <c r="X2281" s="106" t="s">
        <v>84</v>
      </c>
      <c r="Z2281" s="107">
        <v>39140</v>
      </c>
      <c r="AA2281" s="106" t="s">
        <v>86</v>
      </c>
    </row>
    <row r="2282" spans="1:27" x14ac:dyDescent="0.25">
      <c r="A2282" s="106" t="s">
        <v>7869</v>
      </c>
      <c r="B2282" s="106" t="s">
        <v>9596</v>
      </c>
      <c r="C2282" s="106" t="s">
        <v>9808</v>
      </c>
      <c r="D2282" s="106" t="s">
        <v>9809</v>
      </c>
      <c r="F2282" s="106" t="s">
        <v>9810</v>
      </c>
      <c r="G2282" s="106" t="s">
        <v>9713</v>
      </c>
      <c r="H2282" s="106" t="s">
        <v>9596</v>
      </c>
      <c r="I2282" s="106" t="s">
        <v>9682</v>
      </c>
      <c r="J2282" s="106" t="s">
        <v>83</v>
      </c>
      <c r="K2282" s="106" t="s">
        <v>84</v>
      </c>
      <c r="M2282" s="107">
        <v>34305</v>
      </c>
      <c r="N2282" s="106" t="s">
        <v>84</v>
      </c>
      <c r="O2282" s="106" t="s">
        <v>37</v>
      </c>
      <c r="P2282" s="107">
        <v>34305</v>
      </c>
      <c r="Q2282" s="106" t="s">
        <v>35</v>
      </c>
      <c r="R2282" s="107">
        <v>35703</v>
      </c>
      <c r="S2282" s="106" t="s">
        <v>35</v>
      </c>
      <c r="T2282" s="107">
        <v>35703</v>
      </c>
      <c r="U2282" s="106" t="s">
        <v>84</v>
      </c>
      <c r="V2282" s="106" t="s">
        <v>35</v>
      </c>
      <c r="W2282" s="107">
        <v>39140</v>
      </c>
      <c r="X2282" s="106" t="s">
        <v>84</v>
      </c>
      <c r="Z2282" s="107">
        <v>34305</v>
      </c>
      <c r="AA2282" s="106" t="s">
        <v>86</v>
      </c>
    </row>
    <row r="2283" spans="1:27" x14ac:dyDescent="0.25">
      <c r="A2283" s="106" t="s">
        <v>7869</v>
      </c>
      <c r="B2283" s="106" t="s">
        <v>9596</v>
      </c>
      <c r="C2283" s="106" t="s">
        <v>9811</v>
      </c>
      <c r="D2283" s="106" t="s">
        <v>9812</v>
      </c>
      <c r="F2283" s="106" t="s">
        <v>9813</v>
      </c>
      <c r="G2283" s="106" t="s">
        <v>9677</v>
      </c>
      <c r="H2283" s="106" t="s">
        <v>9596</v>
      </c>
      <c r="I2283" s="106" t="s">
        <v>9678</v>
      </c>
      <c r="J2283" s="106" t="s">
        <v>116</v>
      </c>
      <c r="K2283" s="106" t="s">
        <v>84</v>
      </c>
      <c r="M2283" s="107">
        <v>35739</v>
      </c>
      <c r="N2283" s="106" t="s">
        <v>84</v>
      </c>
      <c r="O2283" s="106" t="s">
        <v>37</v>
      </c>
      <c r="P2283" s="107">
        <v>35739</v>
      </c>
      <c r="Q2283" s="106" t="s">
        <v>36</v>
      </c>
      <c r="R2283" s="107">
        <v>35703</v>
      </c>
      <c r="S2283" s="106" t="s">
        <v>37</v>
      </c>
      <c r="T2283" s="107">
        <v>35703</v>
      </c>
      <c r="U2283" s="106" t="s">
        <v>84</v>
      </c>
      <c r="V2283" s="106" t="s">
        <v>35</v>
      </c>
      <c r="W2283" s="107">
        <v>44089</v>
      </c>
      <c r="X2283" s="106" t="s">
        <v>84</v>
      </c>
      <c r="Z2283" s="107">
        <v>35739</v>
      </c>
      <c r="AA2283" s="106" t="s">
        <v>86</v>
      </c>
    </row>
    <row r="2284" spans="1:27" x14ac:dyDescent="0.25">
      <c r="A2284" s="106" t="s">
        <v>7869</v>
      </c>
      <c r="B2284" s="106" t="s">
        <v>9596</v>
      </c>
      <c r="C2284" s="106" t="s">
        <v>9814</v>
      </c>
      <c r="D2284" s="106" t="s">
        <v>9815</v>
      </c>
      <c r="F2284" s="106" t="s">
        <v>9816</v>
      </c>
      <c r="G2284" s="106" t="s">
        <v>9817</v>
      </c>
      <c r="H2284" s="106" t="s">
        <v>9596</v>
      </c>
      <c r="I2284" s="106" t="s">
        <v>9818</v>
      </c>
      <c r="J2284" s="106" t="s">
        <v>83</v>
      </c>
      <c r="K2284" s="106" t="s">
        <v>84</v>
      </c>
      <c r="M2284" s="107">
        <v>38945</v>
      </c>
      <c r="N2284" s="106" t="s">
        <v>84</v>
      </c>
      <c r="O2284" s="106" t="s">
        <v>39</v>
      </c>
      <c r="P2284" s="107">
        <v>41032</v>
      </c>
      <c r="Q2284" s="106" t="s">
        <v>35</v>
      </c>
      <c r="R2284" s="107">
        <v>38626</v>
      </c>
      <c r="S2284" s="106" t="s">
        <v>35</v>
      </c>
      <c r="T2284" s="107">
        <v>38945</v>
      </c>
      <c r="U2284" s="106" t="s">
        <v>85</v>
      </c>
      <c r="X2284" s="106" t="s">
        <v>84</v>
      </c>
      <c r="Z2284" s="107">
        <v>38626</v>
      </c>
      <c r="AA2284" s="106" t="s">
        <v>86</v>
      </c>
    </row>
    <row r="2285" spans="1:27" x14ac:dyDescent="0.25">
      <c r="A2285" s="106" t="s">
        <v>7869</v>
      </c>
      <c r="B2285" s="106" t="s">
        <v>9596</v>
      </c>
      <c r="C2285" s="106" t="s">
        <v>9819</v>
      </c>
      <c r="D2285" s="106" t="s">
        <v>9820</v>
      </c>
      <c r="F2285" s="106" t="s">
        <v>9821</v>
      </c>
      <c r="G2285" s="106" t="s">
        <v>1892</v>
      </c>
      <c r="H2285" s="106" t="s">
        <v>9596</v>
      </c>
      <c r="I2285" s="106" t="s">
        <v>9822</v>
      </c>
      <c r="J2285" s="106" t="s">
        <v>116</v>
      </c>
      <c r="K2285" s="106" t="s">
        <v>84</v>
      </c>
      <c r="M2285" s="107">
        <v>33890</v>
      </c>
      <c r="N2285" s="106" t="s">
        <v>84</v>
      </c>
      <c r="O2285" s="106" t="s">
        <v>37</v>
      </c>
      <c r="P2285" s="107">
        <v>33890</v>
      </c>
      <c r="Q2285" s="106" t="s">
        <v>36</v>
      </c>
      <c r="R2285" s="107">
        <v>35703</v>
      </c>
      <c r="S2285" s="106" t="s">
        <v>37</v>
      </c>
      <c r="T2285" s="107">
        <v>35703</v>
      </c>
      <c r="U2285" s="106" t="s">
        <v>85</v>
      </c>
      <c r="X2285" s="106" t="s">
        <v>84</v>
      </c>
      <c r="Z2285" s="107">
        <v>33890</v>
      </c>
      <c r="AA2285" s="106" t="s">
        <v>86</v>
      </c>
    </row>
    <row r="2286" spans="1:27" x14ac:dyDescent="0.25">
      <c r="A2286" s="106" t="s">
        <v>7869</v>
      </c>
      <c r="B2286" s="106" t="s">
        <v>9596</v>
      </c>
      <c r="C2286" s="106" t="s">
        <v>9823</v>
      </c>
      <c r="D2286" s="106" t="s">
        <v>9824</v>
      </c>
      <c r="F2286" s="106" t="s">
        <v>9825</v>
      </c>
      <c r="G2286" s="106" t="s">
        <v>1892</v>
      </c>
      <c r="H2286" s="106" t="s">
        <v>9596</v>
      </c>
      <c r="I2286" s="106" t="s">
        <v>9826</v>
      </c>
      <c r="J2286" s="106" t="s">
        <v>116</v>
      </c>
      <c r="K2286" s="106" t="s">
        <v>84</v>
      </c>
      <c r="M2286" s="107">
        <v>35170</v>
      </c>
      <c r="N2286" s="106" t="s">
        <v>84</v>
      </c>
      <c r="P2286" s="107">
        <v>36110</v>
      </c>
      <c r="Q2286" s="106" t="s">
        <v>35</v>
      </c>
      <c r="R2286" s="107">
        <v>35703</v>
      </c>
      <c r="S2286" s="106" t="s">
        <v>35</v>
      </c>
      <c r="T2286" s="107">
        <v>35703</v>
      </c>
      <c r="U2286" s="106" t="s">
        <v>84</v>
      </c>
      <c r="V2286" s="106" t="s">
        <v>35</v>
      </c>
      <c r="W2286" s="107">
        <v>44371</v>
      </c>
      <c r="X2286" s="106" t="s">
        <v>84</v>
      </c>
      <c r="Z2286" s="107">
        <v>36110</v>
      </c>
      <c r="AA2286" s="106" t="s">
        <v>86</v>
      </c>
    </row>
    <row r="2287" spans="1:27" x14ac:dyDescent="0.25">
      <c r="A2287" s="106" t="s">
        <v>7869</v>
      </c>
      <c r="B2287" s="106" t="s">
        <v>9596</v>
      </c>
      <c r="C2287" s="106" t="s">
        <v>9827</v>
      </c>
      <c r="D2287" s="106" t="s">
        <v>9828</v>
      </c>
      <c r="F2287" s="106" t="s">
        <v>9829</v>
      </c>
      <c r="G2287" s="106" t="s">
        <v>9749</v>
      </c>
      <c r="H2287" s="106" t="s">
        <v>9596</v>
      </c>
      <c r="I2287" s="106" t="s">
        <v>9830</v>
      </c>
      <c r="J2287" s="106" t="s">
        <v>116</v>
      </c>
      <c r="K2287" s="106" t="s">
        <v>84</v>
      </c>
      <c r="M2287" s="107">
        <v>35724</v>
      </c>
      <c r="N2287" s="106" t="s">
        <v>84</v>
      </c>
      <c r="O2287" s="106" t="s">
        <v>37</v>
      </c>
      <c r="P2287" s="107">
        <v>35724</v>
      </c>
      <c r="Q2287" s="106" t="s">
        <v>36</v>
      </c>
      <c r="R2287" s="107">
        <v>35703</v>
      </c>
      <c r="S2287" s="106" t="s">
        <v>37</v>
      </c>
      <c r="T2287" s="107">
        <v>35703</v>
      </c>
      <c r="U2287" s="106" t="s">
        <v>84</v>
      </c>
      <c r="V2287" s="106" t="s">
        <v>35</v>
      </c>
      <c r="W2287" s="107">
        <v>44089</v>
      </c>
      <c r="X2287" s="106" t="s">
        <v>84</v>
      </c>
      <c r="Z2287" s="107">
        <v>35724</v>
      </c>
      <c r="AA2287" s="106" t="s">
        <v>86</v>
      </c>
    </row>
    <row r="2288" spans="1:27" x14ac:dyDescent="0.25">
      <c r="A2288" s="106" t="s">
        <v>7869</v>
      </c>
      <c r="B2288" s="106" t="s">
        <v>9596</v>
      </c>
      <c r="C2288" s="106" t="s">
        <v>9831</v>
      </c>
      <c r="D2288" s="106" t="s">
        <v>9832</v>
      </c>
      <c r="F2288" s="106" t="s">
        <v>9833</v>
      </c>
      <c r="G2288" s="106" t="s">
        <v>9677</v>
      </c>
      <c r="H2288" s="106" t="s">
        <v>9596</v>
      </c>
      <c r="I2288" s="106" t="s">
        <v>9834</v>
      </c>
      <c r="J2288" s="106" t="s">
        <v>116</v>
      </c>
      <c r="K2288" s="106" t="s">
        <v>84</v>
      </c>
      <c r="M2288" s="107">
        <v>35333</v>
      </c>
      <c r="N2288" s="106" t="s">
        <v>84</v>
      </c>
      <c r="O2288" s="106" t="s">
        <v>37</v>
      </c>
      <c r="P2288" s="107">
        <v>35333</v>
      </c>
      <c r="Q2288" s="106" t="s">
        <v>35</v>
      </c>
      <c r="R2288" s="107">
        <v>35703</v>
      </c>
      <c r="S2288" s="106" t="s">
        <v>37</v>
      </c>
      <c r="T2288" s="107">
        <v>35703</v>
      </c>
      <c r="U2288" s="106" t="s">
        <v>84</v>
      </c>
      <c r="V2288" s="106" t="s">
        <v>35</v>
      </c>
      <c r="W2288" s="107">
        <v>44433</v>
      </c>
      <c r="X2288" s="106" t="s">
        <v>84</v>
      </c>
      <c r="Z2288" s="107">
        <v>35333</v>
      </c>
      <c r="AA2288" s="106" t="s">
        <v>86</v>
      </c>
    </row>
    <row r="2289" spans="1:27" x14ac:dyDescent="0.25">
      <c r="A2289" s="106" t="s">
        <v>7869</v>
      </c>
      <c r="B2289" s="106" t="s">
        <v>9596</v>
      </c>
      <c r="C2289" s="106" t="s">
        <v>9835</v>
      </c>
      <c r="D2289" s="106" t="s">
        <v>9836</v>
      </c>
      <c r="F2289" s="106" t="s">
        <v>9837</v>
      </c>
      <c r="G2289" s="106" t="s">
        <v>9639</v>
      </c>
      <c r="H2289" s="106" t="s">
        <v>9596</v>
      </c>
      <c r="I2289" s="106" t="s">
        <v>9838</v>
      </c>
      <c r="J2289" s="106" t="s">
        <v>116</v>
      </c>
      <c r="K2289" s="106" t="s">
        <v>84</v>
      </c>
      <c r="M2289" s="107">
        <v>35874</v>
      </c>
      <c r="N2289" s="106" t="s">
        <v>84</v>
      </c>
      <c r="O2289" s="106" t="s">
        <v>37</v>
      </c>
      <c r="P2289" s="107">
        <v>35874</v>
      </c>
      <c r="Q2289" s="106" t="s">
        <v>36</v>
      </c>
      <c r="R2289" s="107">
        <v>35874</v>
      </c>
      <c r="S2289" s="106" t="s">
        <v>37</v>
      </c>
      <c r="T2289" s="107">
        <v>35874</v>
      </c>
      <c r="U2289" s="106" t="s">
        <v>85</v>
      </c>
      <c r="X2289" s="106" t="s">
        <v>84</v>
      </c>
      <c r="Z2289" s="107">
        <v>35874</v>
      </c>
      <c r="AA2289" s="106" t="s">
        <v>86</v>
      </c>
    </row>
    <row r="2290" spans="1:27" x14ac:dyDescent="0.25">
      <c r="A2290" s="106" t="s">
        <v>7869</v>
      </c>
      <c r="B2290" s="106" t="s">
        <v>9596</v>
      </c>
      <c r="C2290" s="106" t="s">
        <v>9839</v>
      </c>
      <c r="D2290" s="106" t="s">
        <v>9840</v>
      </c>
      <c r="F2290" s="106" t="s">
        <v>9841</v>
      </c>
      <c r="G2290" s="106" t="s">
        <v>9842</v>
      </c>
      <c r="H2290" s="106" t="s">
        <v>9596</v>
      </c>
      <c r="I2290" s="106" t="s">
        <v>9843</v>
      </c>
      <c r="J2290" s="106" t="s">
        <v>116</v>
      </c>
      <c r="K2290" s="106" t="s">
        <v>84</v>
      </c>
      <c r="M2290" s="107">
        <v>33694</v>
      </c>
      <c r="N2290" s="106" t="s">
        <v>84</v>
      </c>
      <c r="O2290" s="106" t="s">
        <v>37</v>
      </c>
      <c r="P2290" s="107">
        <v>33694</v>
      </c>
      <c r="Q2290" s="106" t="s">
        <v>36</v>
      </c>
      <c r="R2290" s="107">
        <v>35703</v>
      </c>
      <c r="S2290" s="106" t="s">
        <v>37</v>
      </c>
      <c r="T2290" s="107">
        <v>35703</v>
      </c>
      <c r="U2290" s="106" t="s">
        <v>85</v>
      </c>
      <c r="X2290" s="106" t="s">
        <v>84</v>
      </c>
      <c r="Z2290" s="107">
        <v>33694</v>
      </c>
      <c r="AA2290" s="106" t="s">
        <v>86</v>
      </c>
    </row>
    <row r="2291" spans="1:27" x14ac:dyDescent="0.25">
      <c r="A2291" s="106" t="s">
        <v>7869</v>
      </c>
      <c r="B2291" s="106" t="s">
        <v>9596</v>
      </c>
      <c r="C2291" s="106" t="s">
        <v>9844</v>
      </c>
      <c r="D2291" s="106" t="s">
        <v>9845</v>
      </c>
      <c r="F2291" s="106" t="s">
        <v>9846</v>
      </c>
      <c r="G2291" s="106" t="s">
        <v>9690</v>
      </c>
      <c r="H2291" s="106" t="s">
        <v>9596</v>
      </c>
      <c r="I2291" s="106" t="s">
        <v>9847</v>
      </c>
      <c r="J2291" s="106" t="s">
        <v>116</v>
      </c>
      <c r="K2291" s="106" t="s">
        <v>84</v>
      </c>
      <c r="M2291" s="107">
        <v>33873</v>
      </c>
      <c r="N2291" s="106" t="s">
        <v>84</v>
      </c>
      <c r="O2291" s="106" t="s">
        <v>37</v>
      </c>
      <c r="P2291" s="107">
        <v>33873</v>
      </c>
      <c r="Q2291" s="106" t="s">
        <v>36</v>
      </c>
      <c r="R2291" s="107">
        <v>35703</v>
      </c>
      <c r="S2291" s="106" t="s">
        <v>37</v>
      </c>
      <c r="T2291" s="107">
        <v>35703</v>
      </c>
      <c r="U2291" s="106" t="s">
        <v>85</v>
      </c>
      <c r="X2291" s="106" t="s">
        <v>84</v>
      </c>
      <c r="Z2291" s="107">
        <v>33873</v>
      </c>
      <c r="AA2291" s="106" t="s">
        <v>86</v>
      </c>
    </row>
    <row r="2292" spans="1:27" x14ac:dyDescent="0.25">
      <c r="A2292" s="106" t="s">
        <v>7869</v>
      </c>
      <c r="B2292" s="106" t="s">
        <v>9596</v>
      </c>
      <c r="C2292" s="106" t="s">
        <v>9848</v>
      </c>
      <c r="D2292" s="106" t="s">
        <v>9849</v>
      </c>
      <c r="F2292" s="106" t="s">
        <v>9850</v>
      </c>
      <c r="G2292" s="106" t="s">
        <v>9762</v>
      </c>
      <c r="H2292" s="106" t="s">
        <v>9596</v>
      </c>
      <c r="I2292" s="106" t="s">
        <v>9763</v>
      </c>
      <c r="J2292" s="106" t="s">
        <v>116</v>
      </c>
      <c r="K2292" s="106" t="s">
        <v>84</v>
      </c>
      <c r="M2292" s="107">
        <v>36536</v>
      </c>
      <c r="N2292" s="106" t="s">
        <v>84</v>
      </c>
      <c r="O2292" s="106" t="s">
        <v>39</v>
      </c>
      <c r="P2292" s="107">
        <v>36536</v>
      </c>
      <c r="Q2292" s="106" t="s">
        <v>35</v>
      </c>
      <c r="R2292" s="107">
        <v>36536</v>
      </c>
      <c r="S2292" s="106" t="s">
        <v>35</v>
      </c>
      <c r="T2292" s="107">
        <v>36536</v>
      </c>
      <c r="U2292" s="106" t="s">
        <v>85</v>
      </c>
      <c r="X2292" s="106" t="s">
        <v>84</v>
      </c>
      <c r="Z2292" s="107">
        <v>36536</v>
      </c>
      <c r="AA2292" s="106" t="s">
        <v>86</v>
      </c>
    </row>
    <row r="2293" spans="1:27" x14ac:dyDescent="0.25">
      <c r="A2293" s="106" t="s">
        <v>7869</v>
      </c>
      <c r="B2293" s="106" t="s">
        <v>9596</v>
      </c>
      <c r="C2293" s="106" t="s">
        <v>9851</v>
      </c>
      <c r="D2293" s="106" t="s">
        <v>9852</v>
      </c>
      <c r="F2293" s="106" t="s">
        <v>9853</v>
      </c>
      <c r="G2293" s="106" t="s">
        <v>9854</v>
      </c>
      <c r="H2293" s="106" t="s">
        <v>9596</v>
      </c>
      <c r="I2293" s="106" t="s">
        <v>9855</v>
      </c>
      <c r="J2293" s="106" t="s">
        <v>83</v>
      </c>
      <c r="K2293" s="106" t="s">
        <v>84</v>
      </c>
      <c r="M2293" s="107">
        <v>38169</v>
      </c>
      <c r="N2293" s="106" t="s">
        <v>84</v>
      </c>
      <c r="O2293" s="106" t="s">
        <v>39</v>
      </c>
      <c r="P2293" s="107">
        <v>41494</v>
      </c>
      <c r="Q2293" s="106" t="s">
        <v>35</v>
      </c>
      <c r="R2293" s="107">
        <v>37329</v>
      </c>
      <c r="S2293" s="106" t="s">
        <v>35</v>
      </c>
      <c r="T2293" s="107">
        <v>40932</v>
      </c>
      <c r="U2293" s="106" t="s">
        <v>85</v>
      </c>
      <c r="X2293" s="106" t="s">
        <v>84</v>
      </c>
      <c r="Y2293" s="106" t="s">
        <v>42</v>
      </c>
      <c r="Z2293" s="107">
        <v>43200</v>
      </c>
      <c r="AA2293" s="106" t="s">
        <v>86</v>
      </c>
    </row>
    <row r="2294" spans="1:27" x14ac:dyDescent="0.25">
      <c r="A2294" s="106" t="s">
        <v>7869</v>
      </c>
      <c r="B2294" s="106" t="s">
        <v>9596</v>
      </c>
      <c r="C2294" s="106" t="s">
        <v>9856</v>
      </c>
      <c r="D2294" s="106" t="s">
        <v>9857</v>
      </c>
      <c r="F2294" s="106" t="s">
        <v>9858</v>
      </c>
      <c r="G2294" s="106" t="s">
        <v>8591</v>
      </c>
      <c r="H2294" s="106" t="s">
        <v>9596</v>
      </c>
      <c r="I2294" s="106" t="s">
        <v>9859</v>
      </c>
      <c r="K2294" s="106" t="s">
        <v>84</v>
      </c>
      <c r="M2294" s="107">
        <v>38790</v>
      </c>
      <c r="N2294" s="106" t="s">
        <v>84</v>
      </c>
      <c r="O2294" s="106" t="s">
        <v>39</v>
      </c>
      <c r="P2294" s="107">
        <v>39112</v>
      </c>
      <c r="Q2294" s="106" t="s">
        <v>35</v>
      </c>
      <c r="R2294" s="107">
        <v>37959</v>
      </c>
      <c r="S2294" s="106" t="s">
        <v>35</v>
      </c>
      <c r="T2294" s="107">
        <v>37959</v>
      </c>
      <c r="U2294" s="106" t="s">
        <v>85</v>
      </c>
      <c r="X2294" s="106" t="s">
        <v>84</v>
      </c>
      <c r="Y2294" s="106" t="s">
        <v>43</v>
      </c>
      <c r="Z2294" s="107">
        <v>39163</v>
      </c>
      <c r="AA2294" s="106" t="s">
        <v>86</v>
      </c>
    </row>
    <row r="2295" spans="1:27" x14ac:dyDescent="0.25">
      <c r="A2295" s="106" t="s">
        <v>7869</v>
      </c>
      <c r="B2295" s="106" t="s">
        <v>9596</v>
      </c>
      <c r="C2295" s="106" t="s">
        <v>9860</v>
      </c>
      <c r="D2295" s="106" t="s">
        <v>9861</v>
      </c>
      <c r="F2295" s="106" t="s">
        <v>9862</v>
      </c>
      <c r="G2295" s="106" t="s">
        <v>9863</v>
      </c>
      <c r="H2295" s="106" t="s">
        <v>9596</v>
      </c>
      <c r="I2295" s="106" t="s">
        <v>9864</v>
      </c>
      <c r="J2295" s="106" t="s">
        <v>116</v>
      </c>
      <c r="K2295" s="106" t="s">
        <v>84</v>
      </c>
      <c r="M2295" s="107">
        <v>35907</v>
      </c>
      <c r="N2295" s="106" t="s">
        <v>84</v>
      </c>
      <c r="O2295" s="106" t="s">
        <v>37</v>
      </c>
      <c r="P2295" s="107">
        <v>35907</v>
      </c>
      <c r="Q2295" s="106" t="s">
        <v>36</v>
      </c>
      <c r="R2295" s="107">
        <v>35703</v>
      </c>
      <c r="S2295" s="106" t="s">
        <v>37</v>
      </c>
      <c r="T2295" s="107">
        <v>35703</v>
      </c>
      <c r="U2295" s="106" t="s">
        <v>84</v>
      </c>
      <c r="V2295" s="106" t="s">
        <v>35</v>
      </c>
      <c r="W2295" s="107">
        <v>44089</v>
      </c>
      <c r="X2295" s="106" t="s">
        <v>84</v>
      </c>
      <c r="Z2295" s="107">
        <v>35907</v>
      </c>
      <c r="AA2295" s="106" t="s">
        <v>86</v>
      </c>
    </row>
    <row r="2296" spans="1:27" x14ac:dyDescent="0.25">
      <c r="A2296" s="106" t="s">
        <v>7869</v>
      </c>
      <c r="B2296" s="106" t="s">
        <v>9596</v>
      </c>
      <c r="C2296" s="106" t="s">
        <v>9865</v>
      </c>
      <c r="D2296" s="106" t="s">
        <v>9866</v>
      </c>
      <c r="F2296" s="106" t="s">
        <v>9867</v>
      </c>
      <c r="G2296" s="106" t="s">
        <v>9654</v>
      </c>
      <c r="H2296" s="106" t="s">
        <v>9596</v>
      </c>
      <c r="I2296" s="106" t="s">
        <v>9868</v>
      </c>
      <c r="J2296" s="106" t="s">
        <v>116</v>
      </c>
      <c r="K2296" s="106" t="s">
        <v>84</v>
      </c>
      <c r="M2296" s="107">
        <v>36446</v>
      </c>
      <c r="N2296" s="106" t="s">
        <v>84</v>
      </c>
      <c r="P2296" s="107">
        <v>36833</v>
      </c>
      <c r="Q2296" s="106" t="s">
        <v>35</v>
      </c>
      <c r="R2296" s="107">
        <v>37466</v>
      </c>
      <c r="S2296" s="106" t="s">
        <v>35</v>
      </c>
      <c r="T2296" s="107">
        <v>37466</v>
      </c>
      <c r="U2296" s="106" t="s">
        <v>84</v>
      </c>
      <c r="V2296" s="106" t="s">
        <v>35</v>
      </c>
      <c r="W2296" s="107">
        <v>44371</v>
      </c>
      <c r="X2296" s="106" t="s">
        <v>84</v>
      </c>
      <c r="Y2296" s="106" t="s">
        <v>43</v>
      </c>
      <c r="Z2296" s="107">
        <v>38285</v>
      </c>
      <c r="AA2296" s="106" t="s">
        <v>86</v>
      </c>
    </row>
    <row r="2297" spans="1:27" x14ac:dyDescent="0.25">
      <c r="A2297" s="106" t="s">
        <v>7869</v>
      </c>
      <c r="B2297" s="106" t="s">
        <v>9596</v>
      </c>
      <c r="C2297" s="106" t="s">
        <v>9869</v>
      </c>
      <c r="D2297" s="106" t="s">
        <v>9870</v>
      </c>
      <c r="F2297" s="106" t="s">
        <v>9871</v>
      </c>
      <c r="G2297" s="106" t="s">
        <v>9872</v>
      </c>
      <c r="H2297" s="106" t="s">
        <v>9596</v>
      </c>
      <c r="I2297" s="106" t="s">
        <v>9611</v>
      </c>
      <c r="J2297" s="106" t="s">
        <v>105</v>
      </c>
      <c r="K2297" s="106" t="s">
        <v>84</v>
      </c>
      <c r="M2297" s="107">
        <v>39567</v>
      </c>
      <c r="N2297" s="106" t="s">
        <v>84</v>
      </c>
      <c r="O2297" s="106" t="s">
        <v>37</v>
      </c>
      <c r="P2297" s="107">
        <v>39567</v>
      </c>
      <c r="Q2297" s="106" t="s">
        <v>35</v>
      </c>
      <c r="R2297" s="107">
        <v>38945</v>
      </c>
      <c r="S2297" s="106" t="s">
        <v>35</v>
      </c>
      <c r="T2297" s="107">
        <v>38945</v>
      </c>
      <c r="U2297" s="106" t="s">
        <v>84</v>
      </c>
      <c r="V2297" s="106" t="s">
        <v>35</v>
      </c>
      <c r="W2297" s="107">
        <v>34998</v>
      </c>
      <c r="X2297" s="106" t="s">
        <v>84</v>
      </c>
      <c r="Z2297" s="107">
        <v>34998</v>
      </c>
      <c r="AA2297" s="106" t="s">
        <v>86</v>
      </c>
    </row>
    <row r="2298" spans="1:27" x14ac:dyDescent="0.25">
      <c r="A2298" s="106" t="s">
        <v>7869</v>
      </c>
      <c r="B2298" s="106" t="s">
        <v>9596</v>
      </c>
      <c r="C2298" s="106" t="s">
        <v>9873</v>
      </c>
      <c r="D2298" s="106" t="s">
        <v>9874</v>
      </c>
      <c r="F2298" s="106" t="s">
        <v>9875</v>
      </c>
      <c r="G2298" s="106" t="s">
        <v>9639</v>
      </c>
      <c r="H2298" s="106" t="s">
        <v>9596</v>
      </c>
      <c r="I2298" s="106" t="s">
        <v>9843</v>
      </c>
      <c r="J2298" s="106" t="s">
        <v>116</v>
      </c>
      <c r="K2298" s="106" t="s">
        <v>84</v>
      </c>
      <c r="M2298" s="107">
        <v>37544</v>
      </c>
      <c r="N2298" s="106" t="s">
        <v>84</v>
      </c>
      <c r="P2298" s="107">
        <v>37544</v>
      </c>
      <c r="Q2298" s="106" t="s">
        <v>35</v>
      </c>
      <c r="R2298" s="107">
        <v>35703</v>
      </c>
      <c r="S2298" s="106" t="s">
        <v>35</v>
      </c>
      <c r="T2298" s="107">
        <v>35703</v>
      </c>
      <c r="U2298" s="106" t="s">
        <v>85</v>
      </c>
      <c r="X2298" s="106" t="s">
        <v>84</v>
      </c>
      <c r="Y2298" s="106" t="s">
        <v>44</v>
      </c>
      <c r="Z2298" s="107">
        <v>38357</v>
      </c>
      <c r="AA2298" s="106" t="s">
        <v>86</v>
      </c>
    </row>
    <row r="2299" spans="1:27" x14ac:dyDescent="0.25">
      <c r="A2299" s="106" t="s">
        <v>7869</v>
      </c>
      <c r="B2299" s="106" t="s">
        <v>9596</v>
      </c>
      <c r="C2299" s="106" t="s">
        <v>9876</v>
      </c>
      <c r="D2299" s="106" t="s">
        <v>9877</v>
      </c>
      <c r="F2299" s="106" t="s">
        <v>9878</v>
      </c>
      <c r="G2299" s="106" t="s">
        <v>9879</v>
      </c>
      <c r="H2299" s="106" t="s">
        <v>9596</v>
      </c>
      <c r="I2299" s="106" t="s">
        <v>9880</v>
      </c>
      <c r="J2299" s="106" t="s">
        <v>116</v>
      </c>
      <c r="K2299" s="106" t="s">
        <v>84</v>
      </c>
      <c r="M2299" s="107">
        <v>35765</v>
      </c>
      <c r="N2299" s="106" t="s">
        <v>84</v>
      </c>
      <c r="O2299" s="106" t="s">
        <v>37</v>
      </c>
      <c r="P2299" s="107">
        <v>35765</v>
      </c>
      <c r="Q2299" s="106" t="s">
        <v>36</v>
      </c>
      <c r="R2299" s="107">
        <v>35703</v>
      </c>
      <c r="S2299" s="106" t="s">
        <v>37</v>
      </c>
      <c r="T2299" s="107">
        <v>35703</v>
      </c>
      <c r="U2299" s="106" t="s">
        <v>84</v>
      </c>
      <c r="V2299" s="106" t="s">
        <v>35</v>
      </c>
      <c r="W2299" s="107">
        <v>44089</v>
      </c>
      <c r="X2299" s="106" t="s">
        <v>84</v>
      </c>
      <c r="Z2299" s="107">
        <v>35765</v>
      </c>
      <c r="AA2299" s="106" t="s">
        <v>86</v>
      </c>
    </row>
    <row r="2300" spans="1:27" x14ac:dyDescent="0.25">
      <c r="A2300" s="106" t="s">
        <v>7869</v>
      </c>
      <c r="B2300" s="106" t="s">
        <v>9596</v>
      </c>
      <c r="C2300" s="106" t="s">
        <v>9881</v>
      </c>
      <c r="D2300" s="106" t="s">
        <v>9882</v>
      </c>
      <c r="F2300" s="106" t="s">
        <v>9883</v>
      </c>
      <c r="G2300" s="106" t="s">
        <v>9659</v>
      </c>
      <c r="H2300" s="106" t="s">
        <v>9596</v>
      </c>
      <c r="I2300" s="106" t="s">
        <v>9884</v>
      </c>
      <c r="K2300" s="106" t="s">
        <v>85</v>
      </c>
      <c r="N2300" s="106" t="s">
        <v>84</v>
      </c>
      <c r="O2300" s="106" t="s">
        <v>37</v>
      </c>
      <c r="P2300" s="107">
        <v>44096</v>
      </c>
      <c r="Q2300" s="106" t="s">
        <v>35</v>
      </c>
      <c r="R2300" s="107">
        <v>44096</v>
      </c>
      <c r="S2300" s="106" t="s">
        <v>35</v>
      </c>
      <c r="T2300" s="107">
        <v>44096</v>
      </c>
      <c r="U2300" s="106" t="s">
        <v>85</v>
      </c>
      <c r="X2300" s="106" t="s">
        <v>84</v>
      </c>
      <c r="Z2300" s="107">
        <v>44096</v>
      </c>
      <c r="AA2300" s="106" t="s">
        <v>86</v>
      </c>
    </row>
    <row r="2301" spans="1:27" x14ac:dyDescent="0.25">
      <c r="A2301" s="106" t="s">
        <v>7869</v>
      </c>
      <c r="B2301" s="106" t="s">
        <v>9596</v>
      </c>
      <c r="C2301" s="106" t="s">
        <v>9885</v>
      </c>
      <c r="D2301" s="106" t="s">
        <v>9886</v>
      </c>
      <c r="F2301" s="106" t="s">
        <v>9887</v>
      </c>
      <c r="G2301" s="106" t="s">
        <v>9888</v>
      </c>
      <c r="H2301" s="106" t="s">
        <v>9596</v>
      </c>
      <c r="I2301" s="106" t="s">
        <v>9889</v>
      </c>
      <c r="J2301" s="106" t="s">
        <v>105</v>
      </c>
      <c r="K2301" s="106" t="s">
        <v>84</v>
      </c>
      <c r="M2301" s="107">
        <v>38945</v>
      </c>
      <c r="N2301" s="106" t="s">
        <v>84</v>
      </c>
      <c r="O2301" s="106" t="s">
        <v>39</v>
      </c>
      <c r="P2301" s="107">
        <v>38945</v>
      </c>
      <c r="Q2301" s="106" t="s">
        <v>35</v>
      </c>
      <c r="R2301" s="107">
        <v>38945</v>
      </c>
      <c r="S2301" s="106" t="s">
        <v>35</v>
      </c>
      <c r="T2301" s="107">
        <v>38945</v>
      </c>
      <c r="U2301" s="106" t="s">
        <v>84</v>
      </c>
      <c r="V2301" s="106" t="s">
        <v>35</v>
      </c>
      <c r="W2301" s="107">
        <v>35823</v>
      </c>
      <c r="X2301" s="106" t="s">
        <v>84</v>
      </c>
      <c r="Y2301" s="106" t="s">
        <v>43</v>
      </c>
      <c r="Z2301" s="107">
        <v>35816</v>
      </c>
      <c r="AA2301" s="106" t="s">
        <v>86</v>
      </c>
    </row>
    <row r="2302" spans="1:27" x14ac:dyDescent="0.25">
      <c r="A2302" s="106" t="s">
        <v>7869</v>
      </c>
      <c r="B2302" s="106" t="s">
        <v>9596</v>
      </c>
      <c r="C2302" s="106" t="s">
        <v>9890</v>
      </c>
      <c r="D2302" s="106" t="s">
        <v>1343</v>
      </c>
      <c r="F2302" s="106" t="s">
        <v>9891</v>
      </c>
      <c r="G2302" s="106" t="s">
        <v>9605</v>
      </c>
      <c r="H2302" s="106" t="s">
        <v>9596</v>
      </c>
      <c r="I2302" s="106" t="s">
        <v>9892</v>
      </c>
      <c r="J2302" s="106" t="s">
        <v>116</v>
      </c>
      <c r="K2302" s="106" t="s">
        <v>84</v>
      </c>
      <c r="M2302" s="107">
        <v>32344</v>
      </c>
      <c r="N2302" s="106" t="s">
        <v>84</v>
      </c>
      <c r="O2302" s="106" t="s">
        <v>37</v>
      </c>
      <c r="P2302" s="107">
        <v>32344</v>
      </c>
      <c r="Q2302" s="106" t="s">
        <v>36</v>
      </c>
      <c r="R2302" s="107">
        <v>35703</v>
      </c>
      <c r="S2302" s="106" t="s">
        <v>37</v>
      </c>
      <c r="T2302" s="107">
        <v>35703</v>
      </c>
      <c r="U2302" s="106" t="s">
        <v>85</v>
      </c>
      <c r="X2302" s="106" t="s">
        <v>84</v>
      </c>
      <c r="Z2302" s="107">
        <v>32344</v>
      </c>
      <c r="AA2302" s="106" t="s">
        <v>86</v>
      </c>
    </row>
    <row r="2303" spans="1:27" x14ac:dyDescent="0.25">
      <c r="A2303" s="106" t="s">
        <v>7869</v>
      </c>
      <c r="B2303" s="106" t="s">
        <v>9596</v>
      </c>
      <c r="C2303" s="106" t="s">
        <v>9893</v>
      </c>
      <c r="D2303" s="106" t="s">
        <v>9894</v>
      </c>
      <c r="F2303" s="106" t="s">
        <v>9895</v>
      </c>
      <c r="G2303" s="106" t="s">
        <v>9896</v>
      </c>
      <c r="H2303" s="106" t="s">
        <v>9596</v>
      </c>
      <c r="I2303" s="106" t="s">
        <v>9897</v>
      </c>
      <c r="K2303" s="106" t="s">
        <v>84</v>
      </c>
      <c r="M2303" s="107">
        <v>34335</v>
      </c>
      <c r="N2303" s="106" t="s">
        <v>84</v>
      </c>
      <c r="O2303" s="106" t="s">
        <v>39</v>
      </c>
      <c r="P2303" s="107">
        <v>34832</v>
      </c>
      <c r="Q2303" s="106" t="s">
        <v>36</v>
      </c>
      <c r="R2303" s="107">
        <v>32371</v>
      </c>
      <c r="S2303" s="106" t="s">
        <v>37</v>
      </c>
      <c r="T2303" s="107">
        <v>32371</v>
      </c>
      <c r="U2303" s="106" t="s">
        <v>85</v>
      </c>
      <c r="X2303" s="106" t="s">
        <v>84</v>
      </c>
      <c r="Y2303" s="106" t="s">
        <v>43</v>
      </c>
      <c r="Z2303" s="107">
        <v>34832</v>
      </c>
      <c r="AA2303" s="106" t="s">
        <v>86</v>
      </c>
    </row>
    <row r="2304" spans="1:27" x14ac:dyDescent="0.25">
      <c r="A2304" s="106" t="s">
        <v>7869</v>
      </c>
      <c r="B2304" s="106" t="s">
        <v>9596</v>
      </c>
      <c r="C2304" s="106" t="s">
        <v>9898</v>
      </c>
      <c r="D2304" s="106" t="s">
        <v>1316</v>
      </c>
      <c r="F2304" s="106" t="s">
        <v>9899</v>
      </c>
      <c r="G2304" s="106" t="s">
        <v>9900</v>
      </c>
      <c r="H2304" s="106" t="s">
        <v>9596</v>
      </c>
      <c r="I2304" s="106" t="s">
        <v>9901</v>
      </c>
      <c r="J2304" s="106" t="s">
        <v>83</v>
      </c>
      <c r="K2304" s="106" t="s">
        <v>84</v>
      </c>
      <c r="M2304" s="107">
        <v>33255</v>
      </c>
      <c r="N2304" s="106" t="s">
        <v>84</v>
      </c>
      <c r="P2304" s="107">
        <v>34557</v>
      </c>
      <c r="Q2304" s="106" t="s">
        <v>35</v>
      </c>
      <c r="R2304" s="107">
        <v>35139</v>
      </c>
      <c r="S2304" s="106" t="s">
        <v>35</v>
      </c>
      <c r="T2304" s="107">
        <v>35139</v>
      </c>
      <c r="U2304" s="106" t="s">
        <v>84</v>
      </c>
      <c r="V2304" s="106" t="s">
        <v>35</v>
      </c>
      <c r="W2304" s="107">
        <v>39349</v>
      </c>
      <c r="X2304" s="106" t="s">
        <v>84</v>
      </c>
      <c r="Y2304" s="106" t="s">
        <v>43</v>
      </c>
      <c r="Z2304" s="107">
        <v>44370</v>
      </c>
      <c r="AA2304" s="106" t="s">
        <v>86</v>
      </c>
    </row>
    <row r="2305" spans="1:27" x14ac:dyDescent="0.25">
      <c r="A2305" s="106" t="s">
        <v>7869</v>
      </c>
      <c r="B2305" s="106" t="s">
        <v>9596</v>
      </c>
      <c r="C2305" s="106" t="s">
        <v>9902</v>
      </c>
      <c r="D2305" s="106" t="s">
        <v>1316</v>
      </c>
      <c r="F2305" s="106" t="s">
        <v>9903</v>
      </c>
      <c r="G2305" s="106" t="s">
        <v>9713</v>
      </c>
      <c r="H2305" s="106" t="s">
        <v>9596</v>
      </c>
      <c r="I2305" s="106" t="s">
        <v>9682</v>
      </c>
      <c r="J2305" s="106" t="s">
        <v>116</v>
      </c>
      <c r="K2305" s="106" t="s">
        <v>84</v>
      </c>
      <c r="M2305" s="107">
        <v>33703</v>
      </c>
      <c r="N2305" s="106" t="s">
        <v>84</v>
      </c>
      <c r="O2305" s="106" t="s">
        <v>37</v>
      </c>
      <c r="P2305" s="107">
        <v>33703</v>
      </c>
      <c r="Q2305" s="106" t="s">
        <v>36</v>
      </c>
      <c r="R2305" s="107">
        <v>35703</v>
      </c>
      <c r="S2305" s="106" t="s">
        <v>37</v>
      </c>
      <c r="T2305" s="107">
        <v>35703</v>
      </c>
      <c r="U2305" s="106" t="s">
        <v>85</v>
      </c>
      <c r="X2305" s="106" t="s">
        <v>84</v>
      </c>
      <c r="Z2305" s="107">
        <v>33703</v>
      </c>
      <c r="AA2305" s="106" t="s">
        <v>86</v>
      </c>
    </row>
    <row r="2306" spans="1:27" x14ac:dyDescent="0.25">
      <c r="A2306" s="106" t="s">
        <v>7869</v>
      </c>
      <c r="B2306" s="106" t="s">
        <v>9596</v>
      </c>
      <c r="C2306" s="106" t="s">
        <v>9904</v>
      </c>
      <c r="D2306" s="106" t="s">
        <v>9905</v>
      </c>
      <c r="F2306" s="106" t="s">
        <v>9906</v>
      </c>
      <c r="G2306" s="106" t="s">
        <v>8591</v>
      </c>
      <c r="H2306" s="106" t="s">
        <v>9596</v>
      </c>
      <c r="I2306" s="106" t="s">
        <v>9907</v>
      </c>
      <c r="J2306" s="106" t="s">
        <v>116</v>
      </c>
      <c r="K2306" s="106" t="s">
        <v>84</v>
      </c>
      <c r="M2306" s="107">
        <v>35872</v>
      </c>
      <c r="N2306" s="106" t="s">
        <v>84</v>
      </c>
      <c r="P2306" s="107">
        <v>35872</v>
      </c>
      <c r="Q2306" s="106" t="s">
        <v>36</v>
      </c>
      <c r="R2306" s="107">
        <v>35872</v>
      </c>
      <c r="S2306" s="106" t="s">
        <v>37</v>
      </c>
      <c r="T2306" s="107">
        <v>35872</v>
      </c>
      <c r="U2306" s="106" t="s">
        <v>84</v>
      </c>
      <c r="V2306" s="106" t="s">
        <v>35</v>
      </c>
      <c r="W2306" s="107">
        <v>44089</v>
      </c>
      <c r="X2306" s="106" t="s">
        <v>84</v>
      </c>
      <c r="Z2306" s="107">
        <v>35872</v>
      </c>
      <c r="AA2306" s="106" t="s">
        <v>86</v>
      </c>
    </row>
    <row r="2307" spans="1:27" x14ac:dyDescent="0.25">
      <c r="A2307" s="106" t="s">
        <v>7869</v>
      </c>
      <c r="B2307" s="106" t="s">
        <v>9596</v>
      </c>
      <c r="C2307" s="106" t="s">
        <v>9908</v>
      </c>
      <c r="D2307" s="106" t="s">
        <v>9909</v>
      </c>
      <c r="F2307" s="106" t="s">
        <v>9910</v>
      </c>
      <c r="G2307" s="106" t="s">
        <v>1431</v>
      </c>
      <c r="H2307" s="106" t="s">
        <v>9596</v>
      </c>
      <c r="I2307" s="106" t="s">
        <v>9911</v>
      </c>
      <c r="J2307" s="106" t="s">
        <v>116</v>
      </c>
      <c r="K2307" s="106" t="s">
        <v>84</v>
      </c>
      <c r="M2307" s="107">
        <v>35754</v>
      </c>
      <c r="N2307" s="106" t="s">
        <v>84</v>
      </c>
      <c r="O2307" s="106" t="s">
        <v>37</v>
      </c>
      <c r="P2307" s="107">
        <v>35754</v>
      </c>
      <c r="Q2307" s="106" t="s">
        <v>36</v>
      </c>
      <c r="R2307" s="107">
        <v>35703</v>
      </c>
      <c r="S2307" s="106" t="s">
        <v>37</v>
      </c>
      <c r="T2307" s="107">
        <v>35703</v>
      </c>
      <c r="U2307" s="106" t="s">
        <v>85</v>
      </c>
      <c r="X2307" s="106" t="s">
        <v>84</v>
      </c>
      <c r="Z2307" s="107">
        <v>35754</v>
      </c>
      <c r="AA2307" s="106" t="s">
        <v>86</v>
      </c>
    </row>
    <row r="2308" spans="1:27" x14ac:dyDescent="0.25">
      <c r="A2308" s="106" t="s">
        <v>7869</v>
      </c>
      <c r="B2308" s="106" t="s">
        <v>9596</v>
      </c>
      <c r="C2308" s="106" t="s">
        <v>9912</v>
      </c>
      <c r="D2308" s="106" t="s">
        <v>9913</v>
      </c>
      <c r="F2308" s="106" t="s">
        <v>9914</v>
      </c>
      <c r="G2308" s="106" t="s">
        <v>9915</v>
      </c>
      <c r="H2308" s="106" t="s">
        <v>9596</v>
      </c>
      <c r="I2308" s="106" t="s">
        <v>9611</v>
      </c>
      <c r="J2308" s="106" t="s">
        <v>116</v>
      </c>
      <c r="K2308" s="106" t="s">
        <v>84</v>
      </c>
      <c r="M2308" s="107">
        <v>33029</v>
      </c>
      <c r="N2308" s="106" t="s">
        <v>84</v>
      </c>
      <c r="O2308" s="106" t="s">
        <v>37</v>
      </c>
      <c r="P2308" s="107">
        <v>33029</v>
      </c>
      <c r="Q2308" s="106" t="s">
        <v>36</v>
      </c>
      <c r="R2308" s="107">
        <v>33029</v>
      </c>
      <c r="S2308" s="106" t="s">
        <v>37</v>
      </c>
      <c r="T2308" s="107">
        <v>33029</v>
      </c>
      <c r="U2308" s="106" t="s">
        <v>84</v>
      </c>
      <c r="V2308" s="106" t="s">
        <v>35</v>
      </c>
      <c r="W2308" s="107">
        <v>45015</v>
      </c>
      <c r="X2308" s="106" t="s">
        <v>84</v>
      </c>
      <c r="Z2308" s="107">
        <v>33029</v>
      </c>
      <c r="AA2308" s="106" t="s">
        <v>86</v>
      </c>
    </row>
    <row r="2309" spans="1:27" x14ac:dyDescent="0.25">
      <c r="A2309" s="106" t="s">
        <v>7869</v>
      </c>
      <c r="B2309" s="106" t="s">
        <v>9596</v>
      </c>
      <c r="C2309" s="106" t="s">
        <v>9916</v>
      </c>
      <c r="D2309" s="106" t="s">
        <v>9917</v>
      </c>
      <c r="F2309" s="106" t="s">
        <v>9918</v>
      </c>
      <c r="G2309" s="106" t="s">
        <v>9919</v>
      </c>
      <c r="H2309" s="106" t="s">
        <v>9596</v>
      </c>
      <c r="I2309" s="106" t="s">
        <v>9920</v>
      </c>
      <c r="J2309" s="106" t="s">
        <v>83</v>
      </c>
      <c r="K2309" s="106" t="s">
        <v>84</v>
      </c>
      <c r="M2309" s="107">
        <v>34887</v>
      </c>
      <c r="N2309" s="106" t="s">
        <v>84</v>
      </c>
      <c r="O2309" s="106" t="s">
        <v>39</v>
      </c>
      <c r="P2309" s="107">
        <v>36160</v>
      </c>
      <c r="Q2309" s="106" t="s">
        <v>35</v>
      </c>
      <c r="R2309" s="107">
        <v>35462</v>
      </c>
      <c r="S2309" s="106" t="s">
        <v>35</v>
      </c>
      <c r="T2309" s="107">
        <v>35462</v>
      </c>
      <c r="U2309" s="106" t="s">
        <v>85</v>
      </c>
      <c r="X2309" s="106" t="s">
        <v>84</v>
      </c>
      <c r="Y2309" s="106" t="s">
        <v>43</v>
      </c>
      <c r="Z2309" s="107">
        <v>39477</v>
      </c>
      <c r="AA2309" s="106" t="s">
        <v>86</v>
      </c>
    </row>
    <row r="2310" spans="1:27" x14ac:dyDescent="0.25">
      <c r="A2310" s="106" t="s">
        <v>7869</v>
      </c>
      <c r="B2310" s="106" t="s">
        <v>9596</v>
      </c>
      <c r="C2310" s="106" t="s">
        <v>9921</v>
      </c>
      <c r="D2310" s="106" t="s">
        <v>9922</v>
      </c>
      <c r="F2310" s="106" t="s">
        <v>9923</v>
      </c>
      <c r="G2310" s="106" t="s">
        <v>9639</v>
      </c>
      <c r="H2310" s="106" t="s">
        <v>9596</v>
      </c>
      <c r="I2310" s="106" t="s">
        <v>9924</v>
      </c>
      <c r="J2310" s="106" t="s">
        <v>116</v>
      </c>
      <c r="K2310" s="106" t="s">
        <v>84</v>
      </c>
      <c r="M2310" s="107">
        <v>37223</v>
      </c>
      <c r="N2310" s="106" t="s">
        <v>84</v>
      </c>
      <c r="O2310" s="106" t="s">
        <v>39</v>
      </c>
      <c r="P2310" s="107">
        <v>40302</v>
      </c>
      <c r="Q2310" s="106" t="s">
        <v>35</v>
      </c>
      <c r="R2310" s="107">
        <v>39757</v>
      </c>
      <c r="S2310" s="106" t="s">
        <v>35</v>
      </c>
      <c r="T2310" s="107">
        <v>39757</v>
      </c>
      <c r="U2310" s="106" t="s">
        <v>85</v>
      </c>
      <c r="X2310" s="106" t="s">
        <v>84</v>
      </c>
      <c r="Y2310" s="106" t="s">
        <v>42</v>
      </c>
      <c r="Z2310" s="107">
        <v>42999</v>
      </c>
      <c r="AA2310" s="106" t="s">
        <v>86</v>
      </c>
    </row>
    <row r="2311" spans="1:27" x14ac:dyDescent="0.25">
      <c r="A2311" s="106" t="s">
        <v>7869</v>
      </c>
      <c r="B2311" s="106" t="s">
        <v>9596</v>
      </c>
      <c r="C2311" s="106" t="s">
        <v>9925</v>
      </c>
      <c r="D2311" s="106" t="s">
        <v>9926</v>
      </c>
      <c r="F2311" s="106" t="s">
        <v>9927</v>
      </c>
      <c r="G2311" s="106" t="s">
        <v>1892</v>
      </c>
      <c r="H2311" s="106" t="s">
        <v>9596</v>
      </c>
      <c r="I2311" s="106" t="s">
        <v>9772</v>
      </c>
      <c r="J2311" s="106" t="s">
        <v>116</v>
      </c>
      <c r="K2311" s="106" t="s">
        <v>84</v>
      </c>
      <c r="M2311" s="107">
        <v>33834</v>
      </c>
      <c r="N2311" s="106" t="s">
        <v>84</v>
      </c>
      <c r="P2311" s="107">
        <v>34250</v>
      </c>
      <c r="Q2311" s="106" t="s">
        <v>35</v>
      </c>
      <c r="R2311" s="107">
        <v>34250</v>
      </c>
      <c r="S2311" s="106" t="s">
        <v>35</v>
      </c>
      <c r="T2311" s="107">
        <v>34250</v>
      </c>
      <c r="U2311" s="106" t="s">
        <v>84</v>
      </c>
      <c r="V2311" s="106" t="s">
        <v>35</v>
      </c>
      <c r="W2311" s="107">
        <v>44186</v>
      </c>
      <c r="X2311" s="106" t="s">
        <v>84</v>
      </c>
      <c r="Z2311" s="107">
        <v>37350</v>
      </c>
      <c r="AA2311" s="106" t="s">
        <v>86</v>
      </c>
    </row>
    <row r="2312" spans="1:27" x14ac:dyDescent="0.25">
      <c r="A2312" s="106" t="s">
        <v>7869</v>
      </c>
      <c r="B2312" s="106" t="s">
        <v>9596</v>
      </c>
      <c r="C2312" s="106" t="s">
        <v>9928</v>
      </c>
      <c r="D2312" s="106" t="s">
        <v>9929</v>
      </c>
      <c r="F2312" s="106" t="s">
        <v>9930</v>
      </c>
      <c r="G2312" s="106" t="s">
        <v>9708</v>
      </c>
      <c r="H2312" s="106" t="s">
        <v>9596</v>
      </c>
      <c r="I2312" s="106" t="s">
        <v>9931</v>
      </c>
      <c r="J2312" s="106" t="s">
        <v>116</v>
      </c>
      <c r="K2312" s="106" t="s">
        <v>84</v>
      </c>
      <c r="M2312" s="107">
        <v>35815</v>
      </c>
      <c r="N2312" s="106" t="s">
        <v>84</v>
      </c>
      <c r="O2312" s="106" t="s">
        <v>37</v>
      </c>
      <c r="P2312" s="107">
        <v>35815</v>
      </c>
      <c r="Q2312" s="106" t="s">
        <v>36</v>
      </c>
      <c r="R2312" s="107">
        <v>35815</v>
      </c>
      <c r="S2312" s="106" t="s">
        <v>37</v>
      </c>
      <c r="T2312" s="107">
        <v>35815</v>
      </c>
      <c r="U2312" s="106" t="s">
        <v>85</v>
      </c>
      <c r="X2312" s="106" t="s">
        <v>84</v>
      </c>
      <c r="Z2312" s="107">
        <v>35815</v>
      </c>
      <c r="AA2312" s="106" t="s">
        <v>86</v>
      </c>
    </row>
    <row r="2313" spans="1:27" x14ac:dyDescent="0.25">
      <c r="A2313" s="106" t="s">
        <v>7869</v>
      </c>
      <c r="B2313" s="106" t="s">
        <v>9596</v>
      </c>
      <c r="C2313" s="106" t="s">
        <v>9932</v>
      </c>
      <c r="D2313" s="106" t="s">
        <v>9933</v>
      </c>
      <c r="F2313" s="106" t="s">
        <v>9934</v>
      </c>
      <c r="G2313" s="106" t="s">
        <v>9935</v>
      </c>
      <c r="H2313" s="106" t="s">
        <v>9596</v>
      </c>
      <c r="I2313" s="106" t="s">
        <v>9936</v>
      </c>
      <c r="J2313" s="106" t="s">
        <v>105</v>
      </c>
      <c r="K2313" s="106" t="s">
        <v>84</v>
      </c>
      <c r="M2313" s="107">
        <v>38945</v>
      </c>
      <c r="N2313" s="106" t="s">
        <v>84</v>
      </c>
      <c r="O2313" s="106" t="s">
        <v>39</v>
      </c>
      <c r="P2313" s="107">
        <v>38945</v>
      </c>
      <c r="Q2313" s="106" t="s">
        <v>35</v>
      </c>
      <c r="R2313" s="107">
        <v>38945</v>
      </c>
      <c r="S2313" s="106" t="s">
        <v>35</v>
      </c>
      <c r="T2313" s="107">
        <v>38945</v>
      </c>
      <c r="U2313" s="106" t="s">
        <v>84</v>
      </c>
      <c r="V2313" s="106" t="s">
        <v>35</v>
      </c>
      <c r="W2313" s="107">
        <v>35636</v>
      </c>
      <c r="X2313" s="106" t="s">
        <v>84</v>
      </c>
      <c r="Z2313" s="107">
        <v>35636</v>
      </c>
      <c r="AA2313" s="106" t="s">
        <v>86</v>
      </c>
    </row>
    <row r="2314" spans="1:27" x14ac:dyDescent="0.25">
      <c r="A2314" s="106" t="s">
        <v>7869</v>
      </c>
      <c r="B2314" s="106" t="s">
        <v>9596</v>
      </c>
      <c r="C2314" s="106" t="s">
        <v>9937</v>
      </c>
      <c r="D2314" s="106" t="s">
        <v>9938</v>
      </c>
      <c r="F2314" s="106" t="s">
        <v>9939</v>
      </c>
      <c r="G2314" s="106" t="s">
        <v>9639</v>
      </c>
      <c r="H2314" s="106" t="s">
        <v>9596</v>
      </c>
      <c r="I2314" s="106" t="s">
        <v>9940</v>
      </c>
      <c r="K2314" s="106" t="s">
        <v>84</v>
      </c>
      <c r="M2314" s="107">
        <v>33773</v>
      </c>
      <c r="N2314" s="106" t="s">
        <v>84</v>
      </c>
      <c r="O2314" s="106" t="s">
        <v>37</v>
      </c>
      <c r="P2314" s="107">
        <v>33773</v>
      </c>
      <c r="Q2314" s="106" t="s">
        <v>35</v>
      </c>
      <c r="R2314" s="107">
        <v>33773</v>
      </c>
      <c r="S2314" s="106" t="s">
        <v>35</v>
      </c>
      <c r="T2314" s="107">
        <v>33773</v>
      </c>
      <c r="U2314" s="106" t="s">
        <v>85</v>
      </c>
      <c r="X2314" s="106" t="s">
        <v>84</v>
      </c>
      <c r="Z2314" s="107">
        <v>33773</v>
      </c>
      <c r="AA2314" s="106" t="s">
        <v>86</v>
      </c>
    </row>
    <row r="2315" spans="1:27" x14ac:dyDescent="0.25">
      <c r="A2315" s="106" t="s">
        <v>7869</v>
      </c>
      <c r="B2315" s="106" t="s">
        <v>9596</v>
      </c>
      <c r="C2315" s="106" t="s">
        <v>9941</v>
      </c>
      <c r="D2315" s="106" t="s">
        <v>9942</v>
      </c>
      <c r="F2315" s="106" t="s">
        <v>9943</v>
      </c>
      <c r="G2315" s="106" t="s">
        <v>9129</v>
      </c>
      <c r="H2315" s="106" t="s">
        <v>9596</v>
      </c>
      <c r="I2315" s="106" t="s">
        <v>9944</v>
      </c>
      <c r="J2315" s="106" t="s">
        <v>116</v>
      </c>
      <c r="K2315" s="106" t="s">
        <v>84</v>
      </c>
      <c r="M2315" s="107">
        <v>32905</v>
      </c>
      <c r="N2315" s="106" t="s">
        <v>84</v>
      </c>
      <c r="O2315" s="106" t="s">
        <v>37</v>
      </c>
      <c r="P2315" s="107">
        <v>32905</v>
      </c>
      <c r="Q2315" s="106" t="s">
        <v>36</v>
      </c>
      <c r="R2315" s="107">
        <v>32905</v>
      </c>
      <c r="S2315" s="106" t="s">
        <v>37</v>
      </c>
      <c r="T2315" s="107">
        <v>32905</v>
      </c>
      <c r="U2315" s="106" t="s">
        <v>84</v>
      </c>
      <c r="V2315" s="106" t="s">
        <v>35</v>
      </c>
      <c r="W2315" s="107">
        <v>44804</v>
      </c>
      <c r="X2315" s="106" t="s">
        <v>84</v>
      </c>
      <c r="Z2315" s="107">
        <v>32905</v>
      </c>
      <c r="AA2315" s="106" t="s">
        <v>86</v>
      </c>
    </row>
    <row r="2316" spans="1:27" x14ac:dyDescent="0.25">
      <c r="A2316" s="106" t="s">
        <v>7869</v>
      </c>
      <c r="B2316" s="106" t="s">
        <v>9596</v>
      </c>
      <c r="C2316" s="106" t="s">
        <v>9945</v>
      </c>
      <c r="D2316" s="106" t="s">
        <v>9946</v>
      </c>
      <c r="F2316" s="106" t="s">
        <v>9947</v>
      </c>
      <c r="G2316" s="106" t="s">
        <v>9659</v>
      </c>
      <c r="H2316" s="106" t="s">
        <v>9596</v>
      </c>
      <c r="I2316" s="106" t="s">
        <v>9948</v>
      </c>
      <c r="J2316" s="106" t="s">
        <v>116</v>
      </c>
      <c r="K2316" s="106" t="s">
        <v>84</v>
      </c>
      <c r="M2316" s="107">
        <v>33510</v>
      </c>
      <c r="N2316" s="106" t="s">
        <v>84</v>
      </c>
      <c r="O2316" s="106" t="s">
        <v>37</v>
      </c>
      <c r="P2316" s="107">
        <v>33510</v>
      </c>
      <c r="Q2316" s="106" t="s">
        <v>36</v>
      </c>
      <c r="R2316" s="107">
        <v>35703</v>
      </c>
      <c r="S2316" s="106" t="s">
        <v>37</v>
      </c>
      <c r="T2316" s="107">
        <v>35703</v>
      </c>
      <c r="U2316" s="106" t="s">
        <v>84</v>
      </c>
      <c r="V2316" s="106" t="s">
        <v>35</v>
      </c>
      <c r="W2316" s="107">
        <v>44467</v>
      </c>
      <c r="X2316" s="106" t="s">
        <v>84</v>
      </c>
      <c r="Z2316" s="107">
        <v>33510</v>
      </c>
      <c r="AA2316" s="106" t="s">
        <v>86</v>
      </c>
    </row>
    <row r="2317" spans="1:27" x14ac:dyDescent="0.25">
      <c r="A2317" s="106" t="s">
        <v>7869</v>
      </c>
      <c r="B2317" s="106" t="s">
        <v>9596</v>
      </c>
      <c r="C2317" s="106" t="s">
        <v>9949</v>
      </c>
      <c r="D2317" s="106" t="s">
        <v>5114</v>
      </c>
      <c r="F2317" s="106" t="s">
        <v>9950</v>
      </c>
      <c r="G2317" s="106" t="s">
        <v>9951</v>
      </c>
      <c r="H2317" s="106" t="s">
        <v>9596</v>
      </c>
      <c r="I2317" s="106" t="s">
        <v>9952</v>
      </c>
      <c r="J2317" s="106" t="s">
        <v>116</v>
      </c>
      <c r="K2317" s="106" t="s">
        <v>84</v>
      </c>
      <c r="M2317" s="107">
        <v>33064</v>
      </c>
      <c r="N2317" s="106" t="s">
        <v>84</v>
      </c>
      <c r="O2317" s="106" t="s">
        <v>37</v>
      </c>
      <c r="P2317" s="107">
        <v>33064</v>
      </c>
      <c r="Q2317" s="106" t="s">
        <v>36</v>
      </c>
      <c r="R2317" s="107">
        <v>35703</v>
      </c>
      <c r="S2317" s="106" t="s">
        <v>37</v>
      </c>
      <c r="T2317" s="107">
        <v>35703</v>
      </c>
      <c r="U2317" s="106" t="s">
        <v>85</v>
      </c>
      <c r="X2317" s="106" t="s">
        <v>84</v>
      </c>
      <c r="Z2317" s="107">
        <v>33064</v>
      </c>
      <c r="AA2317" s="106" t="s">
        <v>86</v>
      </c>
    </row>
    <row r="2318" spans="1:27" x14ac:dyDescent="0.25">
      <c r="A2318" s="106" t="s">
        <v>7869</v>
      </c>
      <c r="B2318" s="106" t="s">
        <v>9596</v>
      </c>
      <c r="C2318" s="106" t="s">
        <v>9953</v>
      </c>
      <c r="D2318" s="106" t="s">
        <v>9954</v>
      </c>
      <c r="F2318" s="106" t="s">
        <v>9955</v>
      </c>
      <c r="G2318" s="106" t="s">
        <v>9639</v>
      </c>
      <c r="H2318" s="106" t="s">
        <v>9596</v>
      </c>
      <c r="I2318" s="106" t="s">
        <v>9956</v>
      </c>
      <c r="J2318" s="106" t="s">
        <v>116</v>
      </c>
      <c r="K2318" s="106" t="s">
        <v>84</v>
      </c>
      <c r="M2318" s="107">
        <v>40098</v>
      </c>
      <c r="N2318" s="106" t="s">
        <v>84</v>
      </c>
      <c r="O2318" s="106" t="s">
        <v>39</v>
      </c>
      <c r="P2318" s="107">
        <v>40940</v>
      </c>
      <c r="Q2318" s="106" t="s">
        <v>35</v>
      </c>
      <c r="R2318" s="107">
        <v>41540</v>
      </c>
      <c r="S2318" s="106" t="s">
        <v>35</v>
      </c>
      <c r="T2318" s="107">
        <v>41540</v>
      </c>
      <c r="U2318" s="106" t="s">
        <v>85</v>
      </c>
      <c r="X2318" s="106" t="s">
        <v>85</v>
      </c>
      <c r="AA2318" s="106" t="s">
        <v>86</v>
      </c>
    </row>
    <row r="2319" spans="1:27" x14ac:dyDescent="0.25">
      <c r="A2319" s="106" t="s">
        <v>7869</v>
      </c>
      <c r="B2319" s="106" t="s">
        <v>9596</v>
      </c>
      <c r="C2319" s="106" t="s">
        <v>9957</v>
      </c>
      <c r="D2319" s="106" t="s">
        <v>9958</v>
      </c>
      <c r="F2319" s="106" t="s">
        <v>9959</v>
      </c>
      <c r="G2319" s="106" t="s">
        <v>9639</v>
      </c>
      <c r="H2319" s="106" t="s">
        <v>9596</v>
      </c>
      <c r="I2319" s="106" t="s">
        <v>9640</v>
      </c>
      <c r="J2319" s="106" t="s">
        <v>116</v>
      </c>
      <c r="K2319" s="106" t="s">
        <v>84</v>
      </c>
      <c r="M2319" s="107">
        <v>33794</v>
      </c>
      <c r="N2319" s="106" t="s">
        <v>84</v>
      </c>
      <c r="O2319" s="106" t="s">
        <v>37</v>
      </c>
      <c r="P2319" s="107">
        <v>33794</v>
      </c>
      <c r="Q2319" s="106" t="s">
        <v>36</v>
      </c>
      <c r="R2319" s="107">
        <v>35703</v>
      </c>
      <c r="S2319" s="106" t="s">
        <v>37</v>
      </c>
      <c r="T2319" s="107">
        <v>35703</v>
      </c>
      <c r="U2319" s="106" t="s">
        <v>85</v>
      </c>
      <c r="X2319" s="106" t="s">
        <v>84</v>
      </c>
      <c r="Z2319" s="107">
        <v>33794</v>
      </c>
      <c r="AA2319" s="106" t="s">
        <v>86</v>
      </c>
    </row>
    <row r="2320" spans="1:27" x14ac:dyDescent="0.25">
      <c r="A2320" s="106" t="s">
        <v>7869</v>
      </c>
      <c r="B2320" s="106" t="s">
        <v>9596</v>
      </c>
      <c r="C2320" s="106" t="s">
        <v>9960</v>
      </c>
      <c r="D2320" s="106" t="s">
        <v>9961</v>
      </c>
      <c r="F2320" s="106" t="s">
        <v>9962</v>
      </c>
      <c r="G2320" s="106" t="s">
        <v>9963</v>
      </c>
      <c r="H2320" s="106" t="s">
        <v>9596</v>
      </c>
      <c r="I2320" s="106" t="s">
        <v>9964</v>
      </c>
      <c r="J2320" s="106" t="s">
        <v>116</v>
      </c>
      <c r="K2320" s="106" t="s">
        <v>84</v>
      </c>
      <c r="M2320" s="107">
        <v>34926</v>
      </c>
      <c r="N2320" s="106" t="s">
        <v>84</v>
      </c>
      <c r="O2320" s="106" t="s">
        <v>37</v>
      </c>
      <c r="P2320" s="107">
        <v>34926</v>
      </c>
      <c r="Q2320" s="106" t="s">
        <v>35</v>
      </c>
      <c r="R2320" s="107">
        <v>35703</v>
      </c>
      <c r="S2320" s="106" t="s">
        <v>35</v>
      </c>
      <c r="T2320" s="107">
        <v>35703</v>
      </c>
      <c r="U2320" s="106" t="s">
        <v>84</v>
      </c>
      <c r="V2320" s="106" t="s">
        <v>35</v>
      </c>
      <c r="W2320" s="107">
        <v>44433</v>
      </c>
      <c r="X2320" s="106" t="s">
        <v>84</v>
      </c>
      <c r="Z2320" s="107">
        <v>34926</v>
      </c>
      <c r="AA2320" s="106" t="s">
        <v>86</v>
      </c>
    </row>
    <row r="2321" spans="1:27" x14ac:dyDescent="0.25">
      <c r="A2321" s="106" t="s">
        <v>7869</v>
      </c>
      <c r="B2321" s="106" t="s">
        <v>9596</v>
      </c>
      <c r="C2321" s="106" t="s">
        <v>9965</v>
      </c>
      <c r="D2321" s="106" t="s">
        <v>9966</v>
      </c>
      <c r="F2321" s="106" t="s">
        <v>9967</v>
      </c>
      <c r="G2321" s="106" t="s">
        <v>9968</v>
      </c>
      <c r="H2321" s="106" t="s">
        <v>9596</v>
      </c>
      <c r="I2321" s="106" t="s">
        <v>9969</v>
      </c>
      <c r="J2321" s="106" t="s">
        <v>116</v>
      </c>
      <c r="K2321" s="106" t="s">
        <v>84</v>
      </c>
      <c r="M2321" s="107">
        <v>33609</v>
      </c>
      <c r="N2321" s="106" t="s">
        <v>84</v>
      </c>
      <c r="O2321" s="106" t="s">
        <v>37</v>
      </c>
      <c r="P2321" s="107">
        <v>33609</v>
      </c>
      <c r="Q2321" s="106" t="s">
        <v>36</v>
      </c>
      <c r="R2321" s="107">
        <v>33609</v>
      </c>
      <c r="S2321" s="106" t="s">
        <v>37</v>
      </c>
      <c r="T2321" s="107">
        <v>33609</v>
      </c>
      <c r="U2321" s="106" t="s">
        <v>84</v>
      </c>
      <c r="V2321" s="106" t="s">
        <v>35</v>
      </c>
      <c r="W2321" s="107">
        <v>45015</v>
      </c>
      <c r="X2321" s="106" t="s">
        <v>84</v>
      </c>
      <c r="Z2321" s="107">
        <v>33609</v>
      </c>
      <c r="AA2321" s="106" t="s">
        <v>86</v>
      </c>
    </row>
    <row r="2322" spans="1:27" x14ac:dyDescent="0.25">
      <c r="A2322" s="106" t="s">
        <v>7869</v>
      </c>
      <c r="B2322" s="106" t="s">
        <v>9596</v>
      </c>
      <c r="C2322" s="106" t="s">
        <v>9970</v>
      </c>
      <c r="D2322" s="106" t="s">
        <v>9971</v>
      </c>
      <c r="F2322" s="106" t="s">
        <v>9972</v>
      </c>
      <c r="G2322" s="106" t="s">
        <v>9639</v>
      </c>
      <c r="H2322" s="106" t="s">
        <v>9596</v>
      </c>
      <c r="I2322" s="106" t="s">
        <v>9973</v>
      </c>
      <c r="K2322" s="106" t="s">
        <v>84</v>
      </c>
      <c r="M2322" s="107">
        <v>33480</v>
      </c>
      <c r="N2322" s="106" t="s">
        <v>84</v>
      </c>
      <c r="O2322" s="106" t="s">
        <v>39</v>
      </c>
      <c r="P2322" s="107">
        <v>33879</v>
      </c>
      <c r="Q2322" s="106" t="s">
        <v>35</v>
      </c>
      <c r="R2322" s="107">
        <v>40446</v>
      </c>
      <c r="S2322" s="106" t="s">
        <v>35</v>
      </c>
      <c r="T2322" s="107">
        <v>40446</v>
      </c>
      <c r="U2322" s="106" t="s">
        <v>84</v>
      </c>
      <c r="V2322" s="106" t="s">
        <v>35</v>
      </c>
      <c r="W2322" s="107">
        <v>44741</v>
      </c>
      <c r="X2322" s="106" t="s">
        <v>84</v>
      </c>
      <c r="Z2322" s="107">
        <v>38930</v>
      </c>
      <c r="AA2322" s="106" t="s">
        <v>86</v>
      </c>
    </row>
    <row r="2323" spans="1:27" x14ac:dyDescent="0.25">
      <c r="A2323" s="106" t="s">
        <v>7869</v>
      </c>
      <c r="B2323" s="106" t="s">
        <v>9596</v>
      </c>
      <c r="C2323" s="106" t="s">
        <v>9974</v>
      </c>
      <c r="D2323" s="106" t="s">
        <v>9975</v>
      </c>
      <c r="F2323" s="106" t="s">
        <v>9976</v>
      </c>
      <c r="G2323" s="106" t="s">
        <v>9842</v>
      </c>
      <c r="H2323" s="106" t="s">
        <v>9596</v>
      </c>
      <c r="I2323" s="106" t="s">
        <v>9977</v>
      </c>
      <c r="J2323" s="106" t="s">
        <v>116</v>
      </c>
      <c r="K2323" s="106" t="s">
        <v>84</v>
      </c>
      <c r="M2323" s="107">
        <v>36306</v>
      </c>
      <c r="N2323" s="106" t="s">
        <v>84</v>
      </c>
      <c r="P2323" s="107">
        <v>36306</v>
      </c>
      <c r="Q2323" s="106" t="s">
        <v>35</v>
      </c>
      <c r="R2323" s="107">
        <v>36100</v>
      </c>
      <c r="S2323" s="106" t="s">
        <v>35</v>
      </c>
      <c r="T2323" s="107">
        <v>36100</v>
      </c>
      <c r="U2323" s="106" t="s">
        <v>84</v>
      </c>
      <c r="V2323" s="106" t="s">
        <v>35</v>
      </c>
      <c r="W2323" s="107">
        <v>44741</v>
      </c>
      <c r="X2323" s="106" t="s">
        <v>84</v>
      </c>
      <c r="Y2323" s="106" t="s">
        <v>43</v>
      </c>
      <c r="Z2323" s="107">
        <v>40379</v>
      </c>
      <c r="AA2323" s="106" t="s">
        <v>86</v>
      </c>
    </row>
    <row r="2324" spans="1:27" x14ac:dyDescent="0.25">
      <c r="A2324" s="106" t="s">
        <v>7869</v>
      </c>
      <c r="B2324" s="106" t="s">
        <v>9978</v>
      </c>
      <c r="C2324" s="106" t="s">
        <v>9979</v>
      </c>
      <c r="D2324" s="106" t="s">
        <v>9980</v>
      </c>
      <c r="F2324" s="106" t="s">
        <v>9981</v>
      </c>
      <c r="G2324" s="106" t="s">
        <v>9982</v>
      </c>
      <c r="H2324" s="106" t="s">
        <v>9978</v>
      </c>
      <c r="I2324" s="106" t="s">
        <v>9983</v>
      </c>
      <c r="J2324" s="106" t="s">
        <v>105</v>
      </c>
      <c r="K2324" s="106" t="s">
        <v>84</v>
      </c>
      <c r="M2324" s="107">
        <v>42223</v>
      </c>
      <c r="N2324" s="106" t="s">
        <v>84</v>
      </c>
      <c r="O2324" s="106" t="s">
        <v>39</v>
      </c>
      <c r="P2324" s="107">
        <v>42317</v>
      </c>
      <c r="Q2324" s="106" t="s">
        <v>35</v>
      </c>
      <c r="R2324" s="107">
        <v>39993</v>
      </c>
      <c r="S2324" s="106" t="s">
        <v>35</v>
      </c>
      <c r="T2324" s="107">
        <v>39993</v>
      </c>
      <c r="U2324" s="106" t="s">
        <v>84</v>
      </c>
      <c r="V2324" s="106" t="s">
        <v>35</v>
      </c>
      <c r="W2324" s="107">
        <v>42558</v>
      </c>
      <c r="X2324" s="106" t="s">
        <v>84</v>
      </c>
      <c r="Y2324" s="106" t="s">
        <v>42</v>
      </c>
      <c r="Z2324" s="107">
        <v>42317</v>
      </c>
      <c r="AA2324" s="106" t="s">
        <v>86</v>
      </c>
    </row>
    <row r="2325" spans="1:27" x14ac:dyDescent="0.25">
      <c r="A2325" s="106" t="s">
        <v>7869</v>
      </c>
      <c r="B2325" s="106" t="s">
        <v>9978</v>
      </c>
      <c r="C2325" s="106" t="s">
        <v>9984</v>
      </c>
      <c r="D2325" s="106" t="s">
        <v>9985</v>
      </c>
      <c r="F2325" s="106" t="s">
        <v>9986</v>
      </c>
      <c r="G2325" s="106" t="s">
        <v>9987</v>
      </c>
      <c r="H2325" s="106" t="s">
        <v>9978</v>
      </c>
      <c r="I2325" s="106" t="s">
        <v>9988</v>
      </c>
      <c r="K2325" s="106" t="s">
        <v>85</v>
      </c>
      <c r="N2325" s="106" t="s">
        <v>85</v>
      </c>
      <c r="U2325" s="106" t="s">
        <v>85</v>
      </c>
      <c r="X2325" s="106" t="s">
        <v>85</v>
      </c>
      <c r="AA2325" s="106" t="s">
        <v>86</v>
      </c>
    </row>
    <row r="2326" spans="1:27" x14ac:dyDescent="0.25">
      <c r="A2326" s="106" t="s">
        <v>7869</v>
      </c>
      <c r="B2326" s="106" t="s">
        <v>9978</v>
      </c>
      <c r="C2326" s="106" t="s">
        <v>9989</v>
      </c>
      <c r="D2326" s="106" t="s">
        <v>9990</v>
      </c>
      <c r="F2326" s="106" t="s">
        <v>9991</v>
      </c>
      <c r="G2326" s="106" t="s">
        <v>7052</v>
      </c>
      <c r="H2326" s="106" t="s">
        <v>9978</v>
      </c>
      <c r="I2326" s="106" t="s">
        <v>9992</v>
      </c>
      <c r="J2326" s="106" t="s">
        <v>116</v>
      </c>
      <c r="K2326" s="106" t="s">
        <v>85</v>
      </c>
      <c r="N2326" s="106" t="s">
        <v>84</v>
      </c>
      <c r="O2326" s="106" t="s">
        <v>37</v>
      </c>
      <c r="P2326" s="107">
        <v>40812</v>
      </c>
      <c r="Q2326" s="106" t="s">
        <v>35</v>
      </c>
      <c r="R2326" s="107">
        <v>40085</v>
      </c>
      <c r="S2326" s="106" t="s">
        <v>35</v>
      </c>
      <c r="T2326" s="107">
        <v>40778</v>
      </c>
      <c r="U2326" s="106" t="s">
        <v>84</v>
      </c>
      <c r="V2326" s="106" t="s">
        <v>35</v>
      </c>
      <c r="W2326" s="107">
        <v>41507</v>
      </c>
      <c r="X2326" s="106" t="s">
        <v>85</v>
      </c>
      <c r="AA2326" s="106" t="s">
        <v>86</v>
      </c>
    </row>
    <row r="2327" spans="1:27" x14ac:dyDescent="0.25">
      <c r="A2327" s="106" t="s">
        <v>7869</v>
      </c>
      <c r="B2327" s="106" t="s">
        <v>9978</v>
      </c>
      <c r="C2327" s="106" t="s">
        <v>9993</v>
      </c>
      <c r="D2327" s="106" t="s">
        <v>9994</v>
      </c>
      <c r="F2327" s="106" t="s">
        <v>9995</v>
      </c>
      <c r="G2327" s="106" t="s">
        <v>9996</v>
      </c>
      <c r="H2327" s="106" t="s">
        <v>9978</v>
      </c>
      <c r="I2327" s="106" t="s">
        <v>9997</v>
      </c>
      <c r="J2327" s="106" t="s">
        <v>83</v>
      </c>
      <c r="K2327" s="106" t="s">
        <v>84</v>
      </c>
      <c r="M2327" s="107">
        <v>39149</v>
      </c>
      <c r="N2327" s="106" t="s">
        <v>84</v>
      </c>
      <c r="O2327" s="106" t="s">
        <v>37</v>
      </c>
      <c r="P2327" s="107">
        <v>39149</v>
      </c>
      <c r="Q2327" s="106" t="s">
        <v>35</v>
      </c>
      <c r="R2327" s="107">
        <v>38644</v>
      </c>
      <c r="S2327" s="106" t="s">
        <v>35</v>
      </c>
      <c r="T2327" s="107">
        <v>38644</v>
      </c>
      <c r="U2327" s="106" t="s">
        <v>84</v>
      </c>
      <c r="V2327" s="106" t="s">
        <v>35</v>
      </c>
      <c r="W2327" s="107">
        <v>39482</v>
      </c>
      <c r="X2327" s="106" t="s">
        <v>84</v>
      </c>
      <c r="Y2327" s="106" t="s">
        <v>44</v>
      </c>
      <c r="Z2327" s="107">
        <v>39738</v>
      </c>
      <c r="AA2327" s="106" t="s">
        <v>86</v>
      </c>
    </row>
    <row r="2328" spans="1:27" x14ac:dyDescent="0.25">
      <c r="A2328" s="106" t="s">
        <v>7869</v>
      </c>
      <c r="B2328" s="106" t="s">
        <v>9978</v>
      </c>
      <c r="C2328" s="106" t="s">
        <v>9998</v>
      </c>
      <c r="D2328" s="106" t="s">
        <v>9999</v>
      </c>
      <c r="F2328" s="106" t="s">
        <v>10000</v>
      </c>
      <c r="G2328" s="106" t="s">
        <v>3336</v>
      </c>
      <c r="H2328" s="106" t="s">
        <v>9978</v>
      </c>
      <c r="I2328" s="106" t="s">
        <v>10001</v>
      </c>
      <c r="K2328" s="106" t="s">
        <v>84</v>
      </c>
      <c r="M2328" s="107">
        <v>39601</v>
      </c>
      <c r="N2328" s="106" t="s">
        <v>84</v>
      </c>
      <c r="O2328" s="106" t="s">
        <v>37</v>
      </c>
      <c r="P2328" s="107">
        <v>39601</v>
      </c>
      <c r="Q2328" s="106" t="s">
        <v>35</v>
      </c>
      <c r="R2328" s="107">
        <v>39601</v>
      </c>
      <c r="S2328" s="106" t="s">
        <v>35</v>
      </c>
      <c r="T2328" s="107">
        <v>39601</v>
      </c>
      <c r="U2328" s="106" t="s">
        <v>84</v>
      </c>
      <c r="V2328" s="106" t="s">
        <v>35</v>
      </c>
      <c r="W2328" s="107">
        <v>41453</v>
      </c>
      <c r="X2328" s="106" t="s">
        <v>84</v>
      </c>
      <c r="Y2328" s="106" t="s">
        <v>36</v>
      </c>
      <c r="Z2328" s="107">
        <v>42093</v>
      </c>
      <c r="AA2328" s="106" t="s">
        <v>86</v>
      </c>
    </row>
    <row r="2329" spans="1:27" x14ac:dyDescent="0.25">
      <c r="A2329" s="106" t="s">
        <v>7869</v>
      </c>
      <c r="B2329" s="106" t="s">
        <v>9978</v>
      </c>
      <c r="C2329" s="106" t="s">
        <v>10002</v>
      </c>
      <c r="D2329" s="106" t="s">
        <v>10003</v>
      </c>
      <c r="F2329" s="106" t="s">
        <v>10004</v>
      </c>
      <c r="G2329" s="106" t="s">
        <v>10005</v>
      </c>
      <c r="H2329" s="106" t="s">
        <v>9978</v>
      </c>
      <c r="I2329" s="106" t="s">
        <v>10006</v>
      </c>
      <c r="J2329" s="106" t="s">
        <v>116</v>
      </c>
      <c r="K2329" s="106" t="s">
        <v>84</v>
      </c>
      <c r="M2329" s="107">
        <v>39834</v>
      </c>
      <c r="N2329" s="106" t="s">
        <v>84</v>
      </c>
      <c r="O2329" s="106" t="s">
        <v>37</v>
      </c>
      <c r="P2329" s="107">
        <v>39834</v>
      </c>
      <c r="Q2329" s="106" t="s">
        <v>35</v>
      </c>
      <c r="R2329" s="107">
        <v>39710</v>
      </c>
      <c r="S2329" s="106" t="s">
        <v>35</v>
      </c>
      <c r="T2329" s="107">
        <v>39710</v>
      </c>
      <c r="U2329" s="106" t="s">
        <v>84</v>
      </c>
      <c r="V2329" s="106" t="s">
        <v>35</v>
      </c>
      <c r="W2329" s="107">
        <v>40081</v>
      </c>
      <c r="X2329" s="106" t="s">
        <v>84</v>
      </c>
      <c r="Y2329" s="106" t="s">
        <v>44</v>
      </c>
      <c r="Z2329" s="107">
        <v>39834</v>
      </c>
      <c r="AA2329" s="106" t="s">
        <v>86</v>
      </c>
    </row>
    <row r="2330" spans="1:27" x14ac:dyDescent="0.25">
      <c r="A2330" s="106" t="s">
        <v>7869</v>
      </c>
      <c r="B2330" s="106" t="s">
        <v>9978</v>
      </c>
      <c r="C2330" s="106" t="s">
        <v>10007</v>
      </c>
      <c r="D2330" s="106" t="s">
        <v>10008</v>
      </c>
      <c r="F2330" s="106" t="s">
        <v>10009</v>
      </c>
      <c r="G2330" s="106" t="s">
        <v>10010</v>
      </c>
      <c r="H2330" s="106" t="s">
        <v>9978</v>
      </c>
      <c r="I2330" s="106" t="s">
        <v>10011</v>
      </c>
      <c r="J2330" s="106" t="s">
        <v>105</v>
      </c>
      <c r="K2330" s="106" t="s">
        <v>85</v>
      </c>
      <c r="N2330" s="106" t="s">
        <v>84</v>
      </c>
      <c r="O2330" s="106" t="s">
        <v>39</v>
      </c>
      <c r="P2330" s="107">
        <v>44104</v>
      </c>
      <c r="Q2330" s="106" t="s">
        <v>35</v>
      </c>
      <c r="R2330" s="107">
        <v>44194</v>
      </c>
      <c r="S2330" s="106" t="s">
        <v>35</v>
      </c>
      <c r="T2330" s="107">
        <v>44200</v>
      </c>
      <c r="U2330" s="106" t="s">
        <v>84</v>
      </c>
      <c r="V2330" s="106" t="s">
        <v>35</v>
      </c>
      <c r="W2330" s="107">
        <v>44250</v>
      </c>
      <c r="X2330" s="106" t="s">
        <v>84</v>
      </c>
      <c r="Y2330" s="106" t="s">
        <v>42</v>
      </c>
      <c r="Z2330" s="107">
        <v>44194</v>
      </c>
      <c r="AA2330" s="106" t="s">
        <v>86</v>
      </c>
    </row>
    <row r="2331" spans="1:27" x14ac:dyDescent="0.25">
      <c r="A2331" s="106" t="s">
        <v>7869</v>
      </c>
      <c r="B2331" s="106" t="s">
        <v>9978</v>
      </c>
      <c r="C2331" s="106" t="s">
        <v>10012</v>
      </c>
      <c r="D2331" s="106" t="s">
        <v>10013</v>
      </c>
      <c r="F2331" s="106" t="s">
        <v>10014</v>
      </c>
      <c r="G2331" s="106" t="s">
        <v>10015</v>
      </c>
      <c r="H2331" s="106" t="s">
        <v>9978</v>
      </c>
      <c r="I2331" s="106" t="s">
        <v>10016</v>
      </c>
      <c r="J2331" s="106" t="s">
        <v>83</v>
      </c>
      <c r="K2331" s="106" t="s">
        <v>84</v>
      </c>
      <c r="M2331" s="107">
        <v>45089</v>
      </c>
      <c r="N2331" s="106" t="s">
        <v>84</v>
      </c>
      <c r="O2331" s="106" t="s">
        <v>39</v>
      </c>
      <c r="P2331" s="107">
        <v>38966</v>
      </c>
      <c r="Q2331" s="106" t="s">
        <v>35</v>
      </c>
      <c r="R2331" s="107">
        <v>38625</v>
      </c>
      <c r="S2331" s="106" t="s">
        <v>35</v>
      </c>
      <c r="T2331" s="107">
        <v>38287</v>
      </c>
      <c r="U2331" s="106" t="s">
        <v>85</v>
      </c>
      <c r="X2331" s="106" t="s">
        <v>85</v>
      </c>
      <c r="AA2331" s="106" t="s">
        <v>86</v>
      </c>
    </row>
    <row r="2332" spans="1:27" x14ac:dyDescent="0.25">
      <c r="A2332" s="106" t="s">
        <v>7869</v>
      </c>
      <c r="B2332" s="106" t="s">
        <v>9978</v>
      </c>
      <c r="C2332" s="106" t="s">
        <v>10017</v>
      </c>
      <c r="D2332" s="106" t="s">
        <v>10018</v>
      </c>
      <c r="F2332" s="106" t="s">
        <v>10019</v>
      </c>
      <c r="G2332" s="106" t="s">
        <v>10020</v>
      </c>
      <c r="H2332" s="106" t="s">
        <v>9978</v>
      </c>
      <c r="I2332" s="106" t="s">
        <v>10021</v>
      </c>
      <c r="J2332" s="106" t="s">
        <v>105</v>
      </c>
      <c r="K2332" s="106" t="s">
        <v>85</v>
      </c>
      <c r="N2332" s="106" t="s">
        <v>84</v>
      </c>
      <c r="O2332" s="106" t="s">
        <v>39</v>
      </c>
      <c r="P2332" s="107">
        <v>41071</v>
      </c>
      <c r="Q2332" s="106" t="s">
        <v>35</v>
      </c>
      <c r="R2332" s="107">
        <v>41092</v>
      </c>
      <c r="S2332" s="106" t="s">
        <v>35</v>
      </c>
      <c r="T2332" s="107">
        <v>41092</v>
      </c>
      <c r="U2332" s="106" t="s">
        <v>84</v>
      </c>
      <c r="V2332" s="106" t="s">
        <v>35</v>
      </c>
      <c r="W2332" s="107">
        <v>41320</v>
      </c>
      <c r="X2332" s="106" t="s">
        <v>85</v>
      </c>
      <c r="AA2332" s="106" t="s">
        <v>86</v>
      </c>
    </row>
    <row r="2333" spans="1:27" x14ac:dyDescent="0.25">
      <c r="A2333" s="106" t="s">
        <v>7869</v>
      </c>
      <c r="B2333" s="106" t="s">
        <v>9978</v>
      </c>
      <c r="C2333" s="106" t="s">
        <v>10022</v>
      </c>
      <c r="D2333" s="106" t="s">
        <v>10023</v>
      </c>
      <c r="F2333" s="106" t="s">
        <v>10024</v>
      </c>
      <c r="G2333" s="106" t="s">
        <v>10025</v>
      </c>
      <c r="H2333" s="106" t="s">
        <v>9978</v>
      </c>
      <c r="I2333" s="106" t="s">
        <v>10026</v>
      </c>
      <c r="J2333" s="106" t="s">
        <v>83</v>
      </c>
      <c r="K2333" s="106" t="s">
        <v>84</v>
      </c>
      <c r="M2333" s="107">
        <v>38575</v>
      </c>
      <c r="N2333" s="106" t="s">
        <v>84</v>
      </c>
      <c r="P2333" s="107">
        <v>38938</v>
      </c>
      <c r="Q2333" s="106" t="s">
        <v>35</v>
      </c>
      <c r="R2333" s="107">
        <v>37321</v>
      </c>
      <c r="S2333" s="106" t="s">
        <v>35</v>
      </c>
      <c r="T2333" s="107">
        <v>38807</v>
      </c>
      <c r="U2333" s="106" t="s">
        <v>84</v>
      </c>
      <c r="V2333" s="106" t="s">
        <v>35</v>
      </c>
      <c r="W2333" s="107">
        <v>39751</v>
      </c>
      <c r="X2333" s="106" t="s">
        <v>84</v>
      </c>
      <c r="Y2333" s="106" t="s">
        <v>42</v>
      </c>
      <c r="Z2333" s="107">
        <v>42990</v>
      </c>
      <c r="AA2333" s="106" t="s">
        <v>86</v>
      </c>
    </row>
    <row r="2334" spans="1:27" x14ac:dyDescent="0.25">
      <c r="A2334" s="106" t="s">
        <v>7869</v>
      </c>
      <c r="B2334" s="106" t="s">
        <v>9978</v>
      </c>
      <c r="C2334" s="106" t="s">
        <v>10027</v>
      </c>
      <c r="D2334" s="106" t="s">
        <v>10028</v>
      </c>
      <c r="F2334" s="106" t="s">
        <v>10029</v>
      </c>
      <c r="G2334" s="106" t="s">
        <v>10030</v>
      </c>
      <c r="H2334" s="106" t="s">
        <v>9978</v>
      </c>
      <c r="I2334" s="106" t="s">
        <v>10031</v>
      </c>
      <c r="J2334" s="106" t="s">
        <v>105</v>
      </c>
      <c r="K2334" s="106" t="s">
        <v>85</v>
      </c>
      <c r="N2334" s="106" t="s">
        <v>85</v>
      </c>
      <c r="Q2334" s="106" t="s">
        <v>35</v>
      </c>
      <c r="R2334" s="107">
        <v>36920</v>
      </c>
      <c r="S2334" s="106" t="s">
        <v>35</v>
      </c>
      <c r="T2334" s="107">
        <v>37481</v>
      </c>
      <c r="U2334" s="106" t="s">
        <v>85</v>
      </c>
      <c r="X2334" s="106" t="s">
        <v>85</v>
      </c>
      <c r="AA2334" s="106" t="s">
        <v>86</v>
      </c>
    </row>
    <row r="2335" spans="1:27" x14ac:dyDescent="0.25">
      <c r="A2335" s="106" t="s">
        <v>7869</v>
      </c>
      <c r="B2335" s="106" t="s">
        <v>9978</v>
      </c>
      <c r="C2335" s="106" t="s">
        <v>10032</v>
      </c>
      <c r="D2335" s="106" t="s">
        <v>10033</v>
      </c>
      <c r="F2335" s="106" t="s">
        <v>10034</v>
      </c>
      <c r="G2335" s="106" t="s">
        <v>10035</v>
      </c>
      <c r="H2335" s="106" t="s">
        <v>9978</v>
      </c>
      <c r="I2335" s="106" t="s">
        <v>10036</v>
      </c>
      <c r="J2335" s="106" t="s">
        <v>83</v>
      </c>
      <c r="K2335" s="106" t="s">
        <v>84</v>
      </c>
      <c r="M2335" s="107">
        <v>37487</v>
      </c>
      <c r="N2335" s="106" t="s">
        <v>85</v>
      </c>
      <c r="Q2335" s="106" t="s">
        <v>35</v>
      </c>
      <c r="R2335" s="107">
        <v>37700</v>
      </c>
      <c r="S2335" s="106" t="s">
        <v>35</v>
      </c>
      <c r="T2335" s="107">
        <v>38260</v>
      </c>
      <c r="U2335" s="106" t="s">
        <v>85</v>
      </c>
      <c r="X2335" s="106" t="s">
        <v>85</v>
      </c>
      <c r="AA2335" s="106" t="s">
        <v>86</v>
      </c>
    </row>
    <row r="2336" spans="1:27" x14ac:dyDescent="0.25">
      <c r="A2336" s="106" t="s">
        <v>7869</v>
      </c>
      <c r="B2336" s="106" t="s">
        <v>9978</v>
      </c>
      <c r="C2336" s="106" t="s">
        <v>10037</v>
      </c>
      <c r="D2336" s="106" t="s">
        <v>10038</v>
      </c>
      <c r="F2336" s="106" t="s">
        <v>10039</v>
      </c>
      <c r="G2336" s="106" t="s">
        <v>1884</v>
      </c>
      <c r="H2336" s="106" t="s">
        <v>9978</v>
      </c>
      <c r="I2336" s="106" t="s">
        <v>10040</v>
      </c>
      <c r="J2336" s="106" t="s">
        <v>116</v>
      </c>
      <c r="K2336" s="106" t="s">
        <v>85</v>
      </c>
      <c r="N2336" s="106" t="s">
        <v>85</v>
      </c>
      <c r="S2336" s="106" t="s">
        <v>35</v>
      </c>
      <c r="T2336" s="107">
        <v>44188</v>
      </c>
      <c r="U2336" s="106" t="s">
        <v>85</v>
      </c>
      <c r="X2336" s="106" t="s">
        <v>85</v>
      </c>
      <c r="AA2336" s="106" t="s">
        <v>86</v>
      </c>
    </row>
    <row r="2337" spans="1:27" x14ac:dyDescent="0.25">
      <c r="A2337" s="106" t="s">
        <v>7869</v>
      </c>
      <c r="B2337" s="106" t="s">
        <v>9978</v>
      </c>
      <c r="C2337" s="106" t="s">
        <v>10041</v>
      </c>
      <c r="D2337" s="106" t="s">
        <v>10042</v>
      </c>
      <c r="F2337" s="106" t="s">
        <v>10043</v>
      </c>
      <c r="G2337" s="106" t="s">
        <v>6198</v>
      </c>
      <c r="H2337" s="106" t="s">
        <v>9978</v>
      </c>
      <c r="I2337" s="106" t="s">
        <v>10044</v>
      </c>
      <c r="J2337" s="106" t="s">
        <v>105</v>
      </c>
      <c r="K2337" s="106" t="s">
        <v>85</v>
      </c>
      <c r="N2337" s="106" t="s">
        <v>85</v>
      </c>
      <c r="U2337" s="106" t="s">
        <v>85</v>
      </c>
      <c r="X2337" s="106" t="s">
        <v>85</v>
      </c>
      <c r="AA2337" s="106" t="s">
        <v>86</v>
      </c>
    </row>
    <row r="2338" spans="1:27" x14ac:dyDescent="0.25">
      <c r="A2338" s="106" t="s">
        <v>7869</v>
      </c>
      <c r="B2338" s="106" t="s">
        <v>9978</v>
      </c>
      <c r="C2338" s="106" t="s">
        <v>10045</v>
      </c>
      <c r="D2338" s="106" t="s">
        <v>10046</v>
      </c>
      <c r="F2338" s="106" t="s">
        <v>10047</v>
      </c>
      <c r="G2338" s="106" t="s">
        <v>10048</v>
      </c>
      <c r="H2338" s="106" t="s">
        <v>9978</v>
      </c>
      <c r="I2338" s="106" t="s">
        <v>10049</v>
      </c>
      <c r="K2338" s="106" t="s">
        <v>85</v>
      </c>
      <c r="N2338" s="106" t="s">
        <v>85</v>
      </c>
      <c r="U2338" s="106" t="s">
        <v>85</v>
      </c>
      <c r="X2338" s="106" t="s">
        <v>85</v>
      </c>
      <c r="AA2338" s="106" t="s">
        <v>86</v>
      </c>
    </row>
    <row r="2339" spans="1:27" x14ac:dyDescent="0.25">
      <c r="A2339" s="106" t="s">
        <v>7869</v>
      </c>
      <c r="B2339" s="106" t="s">
        <v>9978</v>
      </c>
      <c r="C2339" s="106" t="s">
        <v>10050</v>
      </c>
      <c r="D2339" s="106" t="s">
        <v>10051</v>
      </c>
      <c r="F2339" s="106" t="s">
        <v>10052</v>
      </c>
      <c r="G2339" s="106" t="s">
        <v>10015</v>
      </c>
      <c r="H2339" s="106" t="s">
        <v>9978</v>
      </c>
      <c r="I2339" s="106" t="s">
        <v>10016</v>
      </c>
      <c r="J2339" s="106" t="s">
        <v>83</v>
      </c>
      <c r="K2339" s="106" t="s">
        <v>85</v>
      </c>
      <c r="N2339" s="106" t="s">
        <v>84</v>
      </c>
      <c r="O2339" s="106" t="s">
        <v>39</v>
      </c>
      <c r="P2339" s="107">
        <v>39703</v>
      </c>
      <c r="Q2339" s="106" t="s">
        <v>35</v>
      </c>
      <c r="R2339" s="107">
        <v>43769</v>
      </c>
      <c r="S2339" s="106" t="s">
        <v>35</v>
      </c>
      <c r="T2339" s="107">
        <v>43769</v>
      </c>
      <c r="U2339" s="106" t="s">
        <v>84</v>
      </c>
      <c r="V2339" s="106" t="s">
        <v>35</v>
      </c>
      <c r="W2339" s="107">
        <v>43921</v>
      </c>
      <c r="X2339" s="106" t="s">
        <v>85</v>
      </c>
      <c r="AA2339" s="106" t="s">
        <v>86</v>
      </c>
    </row>
    <row r="2340" spans="1:27" x14ac:dyDescent="0.25">
      <c r="A2340" s="106" t="s">
        <v>7869</v>
      </c>
      <c r="B2340" s="106" t="s">
        <v>9978</v>
      </c>
      <c r="C2340" s="106" t="s">
        <v>10053</v>
      </c>
      <c r="D2340" s="106" t="s">
        <v>10054</v>
      </c>
      <c r="F2340" s="106" t="s">
        <v>10055</v>
      </c>
      <c r="G2340" s="106" t="s">
        <v>10005</v>
      </c>
      <c r="H2340" s="106" t="s">
        <v>9978</v>
      </c>
      <c r="I2340" s="106" t="s">
        <v>10006</v>
      </c>
      <c r="J2340" s="106" t="s">
        <v>83</v>
      </c>
      <c r="K2340" s="106" t="s">
        <v>84</v>
      </c>
      <c r="M2340" s="107">
        <v>36241</v>
      </c>
      <c r="N2340" s="106" t="s">
        <v>84</v>
      </c>
      <c r="O2340" s="106" t="s">
        <v>39</v>
      </c>
      <c r="P2340" s="107">
        <v>38691</v>
      </c>
      <c r="Q2340" s="106" t="s">
        <v>35</v>
      </c>
      <c r="R2340" s="107">
        <v>36894</v>
      </c>
      <c r="S2340" s="106" t="s">
        <v>35</v>
      </c>
      <c r="T2340" s="107">
        <v>36894</v>
      </c>
      <c r="U2340" s="106" t="s">
        <v>84</v>
      </c>
      <c r="V2340" s="106" t="s">
        <v>35</v>
      </c>
      <c r="W2340" s="107">
        <v>41548</v>
      </c>
      <c r="X2340" s="106" t="s">
        <v>85</v>
      </c>
      <c r="AA2340" s="106" t="s">
        <v>86</v>
      </c>
    </row>
    <row r="2341" spans="1:27" x14ac:dyDescent="0.25">
      <c r="A2341" s="106" t="s">
        <v>7869</v>
      </c>
      <c r="B2341" s="106" t="s">
        <v>9978</v>
      </c>
      <c r="C2341" s="106" t="s">
        <v>10056</v>
      </c>
      <c r="D2341" s="106" t="s">
        <v>10057</v>
      </c>
      <c r="F2341" s="106" t="s">
        <v>10058</v>
      </c>
      <c r="G2341" s="106" t="s">
        <v>3976</v>
      </c>
      <c r="H2341" s="106" t="s">
        <v>9978</v>
      </c>
      <c r="I2341" s="106" t="s">
        <v>10059</v>
      </c>
      <c r="J2341" s="106" t="s">
        <v>83</v>
      </c>
      <c r="K2341" s="106" t="s">
        <v>85</v>
      </c>
      <c r="N2341" s="106" t="s">
        <v>84</v>
      </c>
      <c r="O2341" s="106" t="s">
        <v>39</v>
      </c>
      <c r="P2341" s="107">
        <v>44825</v>
      </c>
      <c r="Q2341" s="106" t="s">
        <v>35</v>
      </c>
      <c r="R2341" s="107">
        <v>37064</v>
      </c>
      <c r="S2341" s="106" t="s">
        <v>35</v>
      </c>
      <c r="T2341" s="107">
        <v>39715</v>
      </c>
      <c r="U2341" s="106" t="s">
        <v>85</v>
      </c>
      <c r="X2341" s="106" t="s">
        <v>85</v>
      </c>
      <c r="AA2341" s="106" t="s">
        <v>86</v>
      </c>
    </row>
    <row r="2342" spans="1:27" x14ac:dyDescent="0.25">
      <c r="A2342" s="106" t="s">
        <v>7869</v>
      </c>
      <c r="B2342" s="106" t="s">
        <v>9978</v>
      </c>
      <c r="C2342" s="106" t="s">
        <v>10060</v>
      </c>
      <c r="D2342" s="106" t="s">
        <v>4725</v>
      </c>
      <c r="F2342" s="106" t="s">
        <v>10061</v>
      </c>
      <c r="G2342" s="106" t="s">
        <v>3336</v>
      </c>
      <c r="H2342" s="106" t="s">
        <v>9978</v>
      </c>
      <c r="I2342" s="106" t="s">
        <v>10062</v>
      </c>
      <c r="J2342" s="106" t="s">
        <v>105</v>
      </c>
      <c r="K2342" s="106" t="s">
        <v>84</v>
      </c>
      <c r="M2342" s="107">
        <v>35795</v>
      </c>
      <c r="N2342" s="106" t="s">
        <v>84</v>
      </c>
      <c r="P2342" s="107">
        <v>39013</v>
      </c>
      <c r="Q2342" s="106" t="s">
        <v>35</v>
      </c>
      <c r="R2342" s="107">
        <v>36581</v>
      </c>
      <c r="S2342" s="106" t="s">
        <v>35</v>
      </c>
      <c r="T2342" s="107">
        <v>37888</v>
      </c>
      <c r="U2342" s="106" t="s">
        <v>85</v>
      </c>
      <c r="X2342" s="106" t="s">
        <v>85</v>
      </c>
      <c r="AA2342" s="106" t="s">
        <v>86</v>
      </c>
    </row>
    <row r="2343" spans="1:27" x14ac:dyDescent="0.25">
      <c r="A2343" s="106" t="s">
        <v>7869</v>
      </c>
      <c r="B2343" s="106" t="s">
        <v>9978</v>
      </c>
      <c r="C2343" s="106" t="s">
        <v>10063</v>
      </c>
      <c r="D2343" s="106" t="s">
        <v>10064</v>
      </c>
      <c r="F2343" s="106" t="s">
        <v>10065</v>
      </c>
      <c r="G2343" s="106" t="s">
        <v>3887</v>
      </c>
      <c r="H2343" s="106" t="s">
        <v>9978</v>
      </c>
      <c r="I2343" s="106" t="s">
        <v>10066</v>
      </c>
      <c r="K2343" s="106" t="s">
        <v>84</v>
      </c>
      <c r="M2343" s="107">
        <v>40638</v>
      </c>
      <c r="N2343" s="106" t="s">
        <v>84</v>
      </c>
      <c r="O2343" s="106" t="s">
        <v>37</v>
      </c>
      <c r="P2343" s="107">
        <v>40638</v>
      </c>
      <c r="Q2343" s="106" t="s">
        <v>35</v>
      </c>
      <c r="R2343" s="107">
        <v>38894</v>
      </c>
      <c r="S2343" s="106" t="s">
        <v>35</v>
      </c>
      <c r="T2343" s="107">
        <v>40602</v>
      </c>
      <c r="U2343" s="106" t="s">
        <v>84</v>
      </c>
      <c r="V2343" s="106" t="s">
        <v>35</v>
      </c>
      <c r="W2343" s="107">
        <v>41317</v>
      </c>
      <c r="X2343" s="106" t="s">
        <v>84</v>
      </c>
      <c r="Y2343" s="106" t="s">
        <v>36</v>
      </c>
      <c r="Z2343" s="107">
        <v>42906</v>
      </c>
      <c r="AA2343" s="106" t="s">
        <v>86</v>
      </c>
    </row>
    <row r="2344" spans="1:27" x14ac:dyDescent="0.25">
      <c r="A2344" s="106" t="s">
        <v>7869</v>
      </c>
      <c r="B2344" s="106" t="s">
        <v>9978</v>
      </c>
      <c r="C2344" s="106" t="s">
        <v>10067</v>
      </c>
      <c r="D2344" s="106" t="s">
        <v>10068</v>
      </c>
      <c r="F2344" s="106" t="s">
        <v>10069</v>
      </c>
      <c r="G2344" s="106" t="s">
        <v>10070</v>
      </c>
      <c r="H2344" s="106" t="s">
        <v>9978</v>
      </c>
      <c r="I2344" s="106" t="s">
        <v>10071</v>
      </c>
      <c r="J2344" s="106" t="s">
        <v>83</v>
      </c>
      <c r="K2344" s="106" t="s">
        <v>84</v>
      </c>
      <c r="M2344" s="107">
        <v>39056</v>
      </c>
      <c r="N2344" s="106" t="s">
        <v>84</v>
      </c>
      <c r="O2344" s="106" t="s">
        <v>39</v>
      </c>
      <c r="P2344" s="107">
        <v>39056</v>
      </c>
      <c r="Q2344" s="106" t="s">
        <v>35</v>
      </c>
      <c r="R2344" s="107">
        <v>36882</v>
      </c>
      <c r="S2344" s="106" t="s">
        <v>35</v>
      </c>
      <c r="T2344" s="107">
        <v>37753</v>
      </c>
      <c r="U2344" s="106" t="s">
        <v>84</v>
      </c>
      <c r="V2344" s="106" t="s">
        <v>35</v>
      </c>
      <c r="W2344" s="107">
        <v>41514</v>
      </c>
      <c r="X2344" s="106" t="s">
        <v>84</v>
      </c>
      <c r="Y2344" s="106" t="s">
        <v>36</v>
      </c>
      <c r="Z2344" s="107">
        <v>43446</v>
      </c>
      <c r="AA2344" s="106" t="s">
        <v>86</v>
      </c>
    </row>
    <row r="2345" spans="1:27" x14ac:dyDescent="0.25">
      <c r="A2345" s="106" t="s">
        <v>7869</v>
      </c>
      <c r="B2345" s="106" t="s">
        <v>9978</v>
      </c>
      <c r="C2345" s="106" t="s">
        <v>10072</v>
      </c>
      <c r="D2345" s="106" t="s">
        <v>10073</v>
      </c>
      <c r="F2345" s="106" t="s">
        <v>10074</v>
      </c>
      <c r="G2345" s="106" t="s">
        <v>10075</v>
      </c>
      <c r="H2345" s="106" t="s">
        <v>9978</v>
      </c>
      <c r="I2345" s="106" t="s">
        <v>10076</v>
      </c>
      <c r="J2345" s="106" t="s">
        <v>105</v>
      </c>
      <c r="K2345" s="106" t="s">
        <v>85</v>
      </c>
      <c r="N2345" s="106" t="s">
        <v>85</v>
      </c>
      <c r="Q2345" s="106" t="s">
        <v>35</v>
      </c>
      <c r="R2345" s="107">
        <v>41870</v>
      </c>
      <c r="S2345" s="106" t="s">
        <v>35</v>
      </c>
      <c r="T2345" s="107">
        <v>43739</v>
      </c>
      <c r="U2345" s="106" t="s">
        <v>85</v>
      </c>
      <c r="X2345" s="106" t="s">
        <v>85</v>
      </c>
      <c r="AA2345" s="106" t="s">
        <v>86</v>
      </c>
    </row>
    <row r="2346" spans="1:27" x14ac:dyDescent="0.25">
      <c r="A2346" s="106" t="s">
        <v>7869</v>
      </c>
      <c r="B2346" s="106" t="s">
        <v>9978</v>
      </c>
      <c r="C2346" s="106" t="s">
        <v>10077</v>
      </c>
      <c r="D2346" s="106" t="s">
        <v>10078</v>
      </c>
      <c r="F2346" s="106" t="s">
        <v>10079</v>
      </c>
      <c r="G2346" s="106" t="s">
        <v>9576</v>
      </c>
      <c r="H2346" s="106" t="s">
        <v>9978</v>
      </c>
      <c r="I2346" s="106" t="s">
        <v>10080</v>
      </c>
      <c r="J2346" s="106" t="s">
        <v>83</v>
      </c>
      <c r="K2346" s="106" t="s">
        <v>85</v>
      </c>
      <c r="N2346" s="106" t="s">
        <v>84</v>
      </c>
      <c r="O2346" s="106" t="s">
        <v>39</v>
      </c>
      <c r="P2346" s="107">
        <v>44706</v>
      </c>
      <c r="Q2346" s="106" t="s">
        <v>35</v>
      </c>
      <c r="R2346" s="107">
        <v>39338</v>
      </c>
      <c r="S2346" s="106" t="s">
        <v>35</v>
      </c>
      <c r="T2346" s="107">
        <v>43969</v>
      </c>
      <c r="U2346" s="106" t="s">
        <v>85</v>
      </c>
      <c r="X2346" s="106" t="s">
        <v>84</v>
      </c>
      <c r="Y2346" s="106" t="s">
        <v>42</v>
      </c>
      <c r="Z2346" s="107">
        <v>44706</v>
      </c>
      <c r="AA2346" s="106" t="s">
        <v>86</v>
      </c>
    </row>
    <row r="2347" spans="1:27" x14ac:dyDescent="0.25">
      <c r="A2347" s="106" t="s">
        <v>7869</v>
      </c>
      <c r="B2347" s="106" t="s">
        <v>9978</v>
      </c>
      <c r="C2347" s="106" t="s">
        <v>10081</v>
      </c>
      <c r="D2347" s="106" t="s">
        <v>10082</v>
      </c>
      <c r="F2347" s="106" t="s">
        <v>10083</v>
      </c>
      <c r="G2347" s="106" t="s">
        <v>10005</v>
      </c>
      <c r="H2347" s="106" t="s">
        <v>9978</v>
      </c>
      <c r="I2347" s="106" t="s">
        <v>10006</v>
      </c>
      <c r="J2347" s="106" t="s">
        <v>105</v>
      </c>
      <c r="K2347" s="106" t="s">
        <v>85</v>
      </c>
      <c r="N2347" s="106" t="s">
        <v>85</v>
      </c>
      <c r="Q2347" s="106" t="s">
        <v>35</v>
      </c>
      <c r="R2347" s="107">
        <v>41452</v>
      </c>
      <c r="S2347" s="106" t="s">
        <v>35</v>
      </c>
      <c r="T2347" s="107">
        <v>41452</v>
      </c>
      <c r="U2347" s="106" t="s">
        <v>85</v>
      </c>
      <c r="X2347" s="106" t="s">
        <v>85</v>
      </c>
      <c r="AA2347" s="106" t="s">
        <v>86</v>
      </c>
    </row>
    <row r="2348" spans="1:27" x14ac:dyDescent="0.25">
      <c r="A2348" s="106" t="s">
        <v>7869</v>
      </c>
      <c r="B2348" s="106" t="s">
        <v>9978</v>
      </c>
      <c r="C2348" s="106" t="s">
        <v>10084</v>
      </c>
      <c r="D2348" s="106" t="s">
        <v>10085</v>
      </c>
      <c r="F2348" s="106" t="s">
        <v>10086</v>
      </c>
      <c r="G2348" s="106" t="s">
        <v>10087</v>
      </c>
      <c r="H2348" s="106" t="s">
        <v>9978</v>
      </c>
      <c r="I2348" s="106" t="s">
        <v>10088</v>
      </c>
      <c r="J2348" s="106" t="s">
        <v>83</v>
      </c>
      <c r="K2348" s="106" t="s">
        <v>85</v>
      </c>
      <c r="N2348" s="106" t="s">
        <v>84</v>
      </c>
      <c r="O2348" s="106" t="s">
        <v>39</v>
      </c>
      <c r="P2348" s="107">
        <v>42486</v>
      </c>
      <c r="Q2348" s="106" t="s">
        <v>35</v>
      </c>
      <c r="R2348" s="107">
        <v>39517</v>
      </c>
      <c r="S2348" s="106" t="s">
        <v>35</v>
      </c>
      <c r="T2348" s="107">
        <v>39517</v>
      </c>
      <c r="U2348" s="106" t="s">
        <v>84</v>
      </c>
      <c r="V2348" s="106" t="s">
        <v>35</v>
      </c>
      <c r="W2348" s="107">
        <v>42492</v>
      </c>
      <c r="X2348" s="106" t="s">
        <v>84</v>
      </c>
      <c r="Y2348" s="106" t="s">
        <v>42</v>
      </c>
      <c r="Z2348" s="107">
        <v>43566</v>
      </c>
      <c r="AA2348" s="106" t="s">
        <v>86</v>
      </c>
    </row>
    <row r="2349" spans="1:27" x14ac:dyDescent="0.25">
      <c r="A2349" s="106" t="s">
        <v>7869</v>
      </c>
      <c r="B2349" s="106" t="s">
        <v>9978</v>
      </c>
      <c r="C2349" s="106" t="s">
        <v>10089</v>
      </c>
      <c r="D2349" s="106" t="s">
        <v>785</v>
      </c>
      <c r="F2349" s="106" t="s">
        <v>10090</v>
      </c>
      <c r="G2349" s="106" t="s">
        <v>7052</v>
      </c>
      <c r="H2349" s="106" t="s">
        <v>9978</v>
      </c>
      <c r="I2349" s="106" t="s">
        <v>10091</v>
      </c>
      <c r="J2349" s="106" t="s">
        <v>105</v>
      </c>
      <c r="K2349" s="106" t="s">
        <v>85</v>
      </c>
      <c r="N2349" s="106" t="s">
        <v>85</v>
      </c>
      <c r="U2349" s="106" t="s">
        <v>85</v>
      </c>
      <c r="X2349" s="106" t="s">
        <v>85</v>
      </c>
      <c r="AA2349" s="106" t="s">
        <v>86</v>
      </c>
    </row>
    <row r="2350" spans="1:27" x14ac:dyDescent="0.25">
      <c r="A2350" s="106" t="s">
        <v>7869</v>
      </c>
      <c r="B2350" s="106" t="s">
        <v>9978</v>
      </c>
      <c r="C2350" s="106" t="s">
        <v>10092</v>
      </c>
      <c r="D2350" s="106" t="s">
        <v>785</v>
      </c>
      <c r="F2350" s="106" t="s">
        <v>10093</v>
      </c>
      <c r="G2350" s="106" t="s">
        <v>10094</v>
      </c>
      <c r="H2350" s="106" t="s">
        <v>9978</v>
      </c>
      <c r="I2350" s="106" t="s">
        <v>10095</v>
      </c>
      <c r="J2350" s="106" t="s">
        <v>105</v>
      </c>
      <c r="K2350" s="106" t="s">
        <v>84</v>
      </c>
      <c r="M2350" s="107">
        <v>35838</v>
      </c>
      <c r="N2350" s="106" t="s">
        <v>84</v>
      </c>
      <c r="O2350" s="106" t="s">
        <v>39</v>
      </c>
      <c r="P2350" s="107">
        <v>41603</v>
      </c>
      <c r="Q2350" s="106" t="s">
        <v>35</v>
      </c>
      <c r="R2350" s="107">
        <v>36193</v>
      </c>
      <c r="S2350" s="106" t="s">
        <v>35</v>
      </c>
      <c r="T2350" s="107">
        <v>36193</v>
      </c>
      <c r="U2350" s="106" t="s">
        <v>84</v>
      </c>
      <c r="V2350" s="106" t="s">
        <v>35</v>
      </c>
      <c r="W2350" s="107">
        <v>41927</v>
      </c>
      <c r="X2350" s="106" t="s">
        <v>85</v>
      </c>
      <c r="AA2350" s="106" t="s">
        <v>86</v>
      </c>
    </row>
    <row r="2351" spans="1:27" x14ac:dyDescent="0.25">
      <c r="A2351" s="106" t="s">
        <v>7869</v>
      </c>
      <c r="B2351" s="106" t="s">
        <v>9978</v>
      </c>
      <c r="C2351" s="106" t="s">
        <v>10096</v>
      </c>
      <c r="D2351" s="106" t="s">
        <v>10097</v>
      </c>
      <c r="F2351" s="106" t="s">
        <v>10098</v>
      </c>
      <c r="G2351" s="106" t="s">
        <v>10099</v>
      </c>
      <c r="H2351" s="106" t="s">
        <v>9978</v>
      </c>
      <c r="I2351" s="106" t="s">
        <v>10100</v>
      </c>
      <c r="J2351" s="106" t="s">
        <v>83</v>
      </c>
      <c r="K2351" s="106" t="s">
        <v>84</v>
      </c>
      <c r="M2351" s="107">
        <v>36887</v>
      </c>
      <c r="N2351" s="106" t="s">
        <v>85</v>
      </c>
      <c r="Q2351" s="106" t="s">
        <v>35</v>
      </c>
      <c r="R2351" s="107">
        <v>37881</v>
      </c>
      <c r="S2351" s="106" t="s">
        <v>35</v>
      </c>
      <c r="T2351" s="107">
        <v>40753</v>
      </c>
      <c r="U2351" s="106" t="s">
        <v>85</v>
      </c>
      <c r="X2351" s="106" t="s">
        <v>85</v>
      </c>
      <c r="AA2351" s="106" t="s">
        <v>86</v>
      </c>
    </row>
    <row r="2352" spans="1:27" x14ac:dyDescent="0.25">
      <c r="A2352" s="106" t="s">
        <v>7869</v>
      </c>
      <c r="B2352" s="106" t="s">
        <v>9978</v>
      </c>
      <c r="C2352" s="106" t="s">
        <v>10101</v>
      </c>
      <c r="D2352" s="106" t="s">
        <v>10102</v>
      </c>
      <c r="F2352" s="106" t="s">
        <v>10103</v>
      </c>
      <c r="G2352" s="106" t="s">
        <v>10104</v>
      </c>
      <c r="H2352" s="106" t="s">
        <v>9978</v>
      </c>
      <c r="I2352" s="106" t="s">
        <v>10105</v>
      </c>
      <c r="J2352" s="106" t="s">
        <v>83</v>
      </c>
      <c r="K2352" s="106" t="s">
        <v>85</v>
      </c>
      <c r="N2352" s="106" t="s">
        <v>84</v>
      </c>
      <c r="O2352" s="106" t="s">
        <v>39</v>
      </c>
      <c r="P2352" s="107">
        <v>42437</v>
      </c>
      <c r="Q2352" s="106" t="s">
        <v>35</v>
      </c>
      <c r="R2352" s="107">
        <v>38805</v>
      </c>
      <c r="S2352" s="106" t="s">
        <v>35</v>
      </c>
      <c r="T2352" s="107">
        <v>38805</v>
      </c>
      <c r="U2352" s="106" t="s">
        <v>84</v>
      </c>
      <c r="V2352" s="106" t="s">
        <v>35</v>
      </c>
      <c r="W2352" s="107">
        <v>43007</v>
      </c>
      <c r="X2352" s="106" t="s">
        <v>84</v>
      </c>
      <c r="Y2352" s="106" t="s">
        <v>42</v>
      </c>
      <c r="Z2352" s="107">
        <v>42437</v>
      </c>
      <c r="AA2352" s="106" t="s">
        <v>86</v>
      </c>
    </row>
    <row r="2353" spans="1:27" x14ac:dyDescent="0.25">
      <c r="A2353" s="106" t="s">
        <v>7869</v>
      </c>
      <c r="B2353" s="106" t="s">
        <v>9978</v>
      </c>
      <c r="C2353" s="106" t="s">
        <v>10106</v>
      </c>
      <c r="D2353" s="106" t="s">
        <v>10107</v>
      </c>
      <c r="F2353" s="106" t="s">
        <v>10108</v>
      </c>
      <c r="G2353" s="106" t="s">
        <v>10109</v>
      </c>
      <c r="H2353" s="106" t="s">
        <v>9978</v>
      </c>
      <c r="I2353" s="106" t="s">
        <v>10110</v>
      </c>
      <c r="J2353" s="106" t="s">
        <v>116</v>
      </c>
      <c r="K2353" s="106" t="s">
        <v>84</v>
      </c>
      <c r="M2353" s="107">
        <v>40247</v>
      </c>
      <c r="N2353" s="106" t="s">
        <v>84</v>
      </c>
      <c r="O2353" s="106" t="s">
        <v>39</v>
      </c>
      <c r="P2353" s="107">
        <v>40247</v>
      </c>
      <c r="Q2353" s="106" t="s">
        <v>35</v>
      </c>
      <c r="R2353" s="107">
        <v>40247</v>
      </c>
      <c r="S2353" s="106" t="s">
        <v>35</v>
      </c>
      <c r="T2353" s="107">
        <v>40247</v>
      </c>
      <c r="U2353" s="106" t="s">
        <v>84</v>
      </c>
      <c r="V2353" s="106" t="s">
        <v>35</v>
      </c>
      <c r="W2353" s="107">
        <v>41303</v>
      </c>
      <c r="X2353" s="106" t="s">
        <v>84</v>
      </c>
      <c r="Y2353" s="106" t="s">
        <v>42</v>
      </c>
      <c r="Z2353" s="107">
        <v>44050</v>
      </c>
      <c r="AA2353" s="106" t="s">
        <v>86</v>
      </c>
    </row>
    <row r="2354" spans="1:27" x14ac:dyDescent="0.25">
      <c r="A2354" s="106" t="s">
        <v>7869</v>
      </c>
      <c r="B2354" s="106" t="s">
        <v>9978</v>
      </c>
      <c r="C2354" s="106" t="s">
        <v>10111</v>
      </c>
      <c r="D2354" s="106" t="s">
        <v>10112</v>
      </c>
      <c r="F2354" s="106" t="s">
        <v>10113</v>
      </c>
      <c r="G2354" s="106" t="s">
        <v>10114</v>
      </c>
      <c r="H2354" s="106" t="s">
        <v>9978</v>
      </c>
      <c r="I2354" s="106" t="s">
        <v>10115</v>
      </c>
      <c r="J2354" s="106" t="s">
        <v>83</v>
      </c>
      <c r="K2354" s="106" t="s">
        <v>85</v>
      </c>
      <c r="N2354" s="106" t="s">
        <v>85</v>
      </c>
      <c r="Q2354" s="106" t="s">
        <v>35</v>
      </c>
      <c r="R2354" s="107">
        <v>39294</v>
      </c>
      <c r="S2354" s="106" t="s">
        <v>35</v>
      </c>
      <c r="T2354" s="107">
        <v>39294</v>
      </c>
      <c r="U2354" s="106" t="s">
        <v>85</v>
      </c>
      <c r="X2354" s="106" t="s">
        <v>85</v>
      </c>
      <c r="AA2354" s="106" t="s">
        <v>86</v>
      </c>
    </row>
    <row r="2355" spans="1:27" x14ac:dyDescent="0.25">
      <c r="A2355" s="106" t="s">
        <v>7869</v>
      </c>
      <c r="B2355" s="106" t="s">
        <v>9978</v>
      </c>
      <c r="C2355" s="106" t="s">
        <v>10116</v>
      </c>
      <c r="D2355" s="106" t="s">
        <v>10117</v>
      </c>
      <c r="F2355" s="106" t="s">
        <v>10118</v>
      </c>
      <c r="G2355" s="106" t="s">
        <v>10119</v>
      </c>
      <c r="H2355" s="106" t="s">
        <v>9978</v>
      </c>
      <c r="I2355" s="106" t="s">
        <v>10120</v>
      </c>
      <c r="K2355" s="106" t="s">
        <v>84</v>
      </c>
      <c r="M2355" s="107">
        <v>40086</v>
      </c>
      <c r="N2355" s="106" t="s">
        <v>84</v>
      </c>
      <c r="O2355" s="106" t="s">
        <v>37</v>
      </c>
      <c r="P2355" s="107">
        <v>40086</v>
      </c>
      <c r="Q2355" s="106" t="s">
        <v>35</v>
      </c>
      <c r="R2355" s="107">
        <v>39716</v>
      </c>
      <c r="S2355" s="106" t="s">
        <v>35</v>
      </c>
      <c r="T2355" s="107">
        <v>39716</v>
      </c>
      <c r="U2355" s="106" t="s">
        <v>84</v>
      </c>
      <c r="V2355" s="106" t="s">
        <v>35</v>
      </c>
      <c r="W2355" s="107">
        <v>40437</v>
      </c>
      <c r="X2355" s="106" t="s">
        <v>84</v>
      </c>
      <c r="Z2355" s="107">
        <v>40086</v>
      </c>
      <c r="AA2355" s="106" t="s">
        <v>86</v>
      </c>
    </row>
    <row r="2356" spans="1:27" x14ac:dyDescent="0.25">
      <c r="A2356" s="106" t="s">
        <v>7869</v>
      </c>
      <c r="B2356" s="106" t="s">
        <v>9978</v>
      </c>
      <c r="C2356" s="106" t="s">
        <v>10121</v>
      </c>
      <c r="D2356" s="106" t="s">
        <v>10122</v>
      </c>
      <c r="F2356" s="106" t="s">
        <v>10123</v>
      </c>
      <c r="G2356" s="106" t="s">
        <v>10124</v>
      </c>
      <c r="H2356" s="106" t="s">
        <v>9978</v>
      </c>
      <c r="I2356" s="106" t="s">
        <v>10125</v>
      </c>
      <c r="J2356" s="106" t="s">
        <v>83</v>
      </c>
      <c r="K2356" s="106" t="s">
        <v>84</v>
      </c>
      <c r="M2356" s="107">
        <v>39041</v>
      </c>
      <c r="N2356" s="106" t="s">
        <v>84</v>
      </c>
      <c r="O2356" s="106" t="s">
        <v>39</v>
      </c>
      <c r="P2356" s="107">
        <v>41256</v>
      </c>
      <c r="Q2356" s="106" t="s">
        <v>35</v>
      </c>
      <c r="R2356" s="107">
        <v>36854</v>
      </c>
      <c r="S2356" s="106" t="s">
        <v>35</v>
      </c>
      <c r="T2356" s="107">
        <v>36854</v>
      </c>
      <c r="U2356" s="106" t="s">
        <v>84</v>
      </c>
      <c r="V2356" s="106" t="s">
        <v>35</v>
      </c>
      <c r="W2356" s="107">
        <v>41505</v>
      </c>
      <c r="X2356" s="106" t="s">
        <v>85</v>
      </c>
      <c r="AA2356" s="106" t="s">
        <v>86</v>
      </c>
    </row>
    <row r="2357" spans="1:27" x14ac:dyDescent="0.25">
      <c r="A2357" s="106" t="s">
        <v>7869</v>
      </c>
      <c r="B2357" s="106" t="s">
        <v>9978</v>
      </c>
      <c r="C2357" s="106" t="s">
        <v>10126</v>
      </c>
      <c r="D2357" s="106" t="s">
        <v>10127</v>
      </c>
      <c r="F2357" s="106" t="s">
        <v>10128</v>
      </c>
      <c r="G2357" s="106" t="s">
        <v>10129</v>
      </c>
      <c r="H2357" s="106" t="s">
        <v>9978</v>
      </c>
      <c r="I2357" s="106" t="s">
        <v>10130</v>
      </c>
      <c r="J2357" s="106" t="s">
        <v>105</v>
      </c>
      <c r="K2357" s="106" t="s">
        <v>85</v>
      </c>
      <c r="N2357" s="106" t="s">
        <v>84</v>
      </c>
      <c r="O2357" s="106" t="s">
        <v>37</v>
      </c>
      <c r="P2357" s="107">
        <v>44760</v>
      </c>
      <c r="Q2357" s="106" t="s">
        <v>35</v>
      </c>
      <c r="R2357" s="107">
        <v>42649</v>
      </c>
      <c r="S2357" s="106" t="s">
        <v>35</v>
      </c>
      <c r="T2357" s="107">
        <v>42649</v>
      </c>
      <c r="U2357" s="106" t="s">
        <v>85</v>
      </c>
      <c r="X2357" s="106" t="s">
        <v>85</v>
      </c>
      <c r="AA2357" s="106" t="s">
        <v>86</v>
      </c>
    </row>
    <row r="2358" spans="1:27" x14ac:dyDescent="0.25">
      <c r="A2358" s="106" t="s">
        <v>7869</v>
      </c>
      <c r="B2358" s="106" t="s">
        <v>9978</v>
      </c>
      <c r="C2358" s="106" t="s">
        <v>10131</v>
      </c>
      <c r="D2358" s="106" t="s">
        <v>10132</v>
      </c>
      <c r="F2358" s="106" t="s">
        <v>10133</v>
      </c>
      <c r="G2358" s="106" t="s">
        <v>10134</v>
      </c>
      <c r="H2358" s="106" t="s">
        <v>9978</v>
      </c>
      <c r="I2358" s="106" t="s">
        <v>10135</v>
      </c>
      <c r="K2358" s="106" t="s">
        <v>84</v>
      </c>
      <c r="M2358" s="107">
        <v>40442</v>
      </c>
      <c r="N2358" s="106" t="s">
        <v>84</v>
      </c>
      <c r="O2358" s="106" t="s">
        <v>37</v>
      </c>
      <c r="P2358" s="107">
        <v>40442</v>
      </c>
      <c r="Q2358" s="106" t="s">
        <v>35</v>
      </c>
      <c r="R2358" s="107">
        <v>40378</v>
      </c>
      <c r="S2358" s="106" t="s">
        <v>35</v>
      </c>
      <c r="T2358" s="107">
        <v>40378</v>
      </c>
      <c r="U2358" s="106" t="s">
        <v>84</v>
      </c>
      <c r="V2358" s="106" t="s">
        <v>35</v>
      </c>
      <c r="W2358" s="107">
        <v>41324</v>
      </c>
      <c r="X2358" s="106" t="s">
        <v>85</v>
      </c>
      <c r="AA2358" s="106" t="s">
        <v>86</v>
      </c>
    </row>
    <row r="2359" spans="1:27" x14ac:dyDescent="0.25">
      <c r="A2359" s="106" t="s">
        <v>7869</v>
      </c>
      <c r="B2359" s="106" t="s">
        <v>9978</v>
      </c>
      <c r="C2359" s="106" t="s">
        <v>10136</v>
      </c>
      <c r="D2359" s="106" t="s">
        <v>10137</v>
      </c>
      <c r="F2359" s="106" t="s">
        <v>10138</v>
      </c>
      <c r="G2359" s="106" t="s">
        <v>10139</v>
      </c>
      <c r="H2359" s="106" t="s">
        <v>9978</v>
      </c>
      <c r="I2359" s="106" t="s">
        <v>10140</v>
      </c>
      <c r="J2359" s="106" t="s">
        <v>105</v>
      </c>
      <c r="K2359" s="106" t="s">
        <v>85</v>
      </c>
      <c r="N2359" s="106" t="s">
        <v>85</v>
      </c>
      <c r="Q2359" s="106" t="s">
        <v>35</v>
      </c>
      <c r="R2359" s="107">
        <v>40036</v>
      </c>
      <c r="S2359" s="106" t="s">
        <v>35</v>
      </c>
      <c r="T2359" s="107">
        <v>40036</v>
      </c>
      <c r="U2359" s="106" t="s">
        <v>85</v>
      </c>
      <c r="X2359" s="106" t="s">
        <v>85</v>
      </c>
      <c r="AA2359" s="106" t="s">
        <v>86</v>
      </c>
    </row>
    <row r="2360" spans="1:27" x14ac:dyDescent="0.25">
      <c r="A2360" s="106" t="s">
        <v>7869</v>
      </c>
      <c r="B2360" s="106" t="s">
        <v>9978</v>
      </c>
      <c r="C2360" s="106" t="s">
        <v>10141</v>
      </c>
      <c r="D2360" s="106" t="s">
        <v>10142</v>
      </c>
      <c r="F2360" s="106" t="s">
        <v>10143</v>
      </c>
      <c r="G2360" s="106" t="s">
        <v>865</v>
      </c>
      <c r="H2360" s="106" t="s">
        <v>9978</v>
      </c>
      <c r="I2360" s="106" t="s">
        <v>10144</v>
      </c>
      <c r="J2360" s="106" t="s">
        <v>83</v>
      </c>
      <c r="K2360" s="106" t="s">
        <v>84</v>
      </c>
      <c r="M2360" s="107">
        <v>45030</v>
      </c>
      <c r="N2360" s="106" t="s">
        <v>85</v>
      </c>
      <c r="Q2360" s="106" t="s">
        <v>35</v>
      </c>
      <c r="R2360" s="107">
        <v>38896</v>
      </c>
      <c r="S2360" s="106" t="s">
        <v>35</v>
      </c>
      <c r="T2360" s="107">
        <v>40358</v>
      </c>
      <c r="U2360" s="106" t="s">
        <v>85</v>
      </c>
      <c r="X2360" s="106" t="s">
        <v>85</v>
      </c>
      <c r="AA2360" s="106" t="s">
        <v>86</v>
      </c>
    </row>
    <row r="2361" spans="1:27" x14ac:dyDescent="0.25">
      <c r="A2361" s="106" t="s">
        <v>7869</v>
      </c>
      <c r="B2361" s="106" t="s">
        <v>9978</v>
      </c>
      <c r="C2361" s="106" t="s">
        <v>10145</v>
      </c>
      <c r="D2361" s="106" t="s">
        <v>10146</v>
      </c>
      <c r="F2361" s="106" t="s">
        <v>10147</v>
      </c>
      <c r="G2361" s="106" t="s">
        <v>10148</v>
      </c>
      <c r="H2361" s="106" t="s">
        <v>9978</v>
      </c>
      <c r="I2361" s="106" t="s">
        <v>10149</v>
      </c>
      <c r="J2361" s="106" t="s">
        <v>83</v>
      </c>
      <c r="K2361" s="106" t="s">
        <v>85</v>
      </c>
      <c r="N2361" s="106" t="s">
        <v>84</v>
      </c>
      <c r="O2361" s="106" t="s">
        <v>39</v>
      </c>
      <c r="P2361" s="107">
        <v>42496</v>
      </c>
      <c r="Q2361" s="106" t="s">
        <v>35</v>
      </c>
      <c r="R2361" s="107">
        <v>36224</v>
      </c>
      <c r="S2361" s="106" t="s">
        <v>35</v>
      </c>
      <c r="T2361" s="107">
        <v>36224</v>
      </c>
      <c r="U2361" s="106" t="s">
        <v>84</v>
      </c>
      <c r="V2361" s="106" t="s">
        <v>35</v>
      </c>
      <c r="W2361" s="107">
        <v>42579</v>
      </c>
      <c r="X2361" s="106" t="s">
        <v>84</v>
      </c>
      <c r="Y2361" s="106" t="s">
        <v>36</v>
      </c>
      <c r="Z2361" s="107">
        <v>42886</v>
      </c>
      <c r="AA2361" s="106" t="s">
        <v>86</v>
      </c>
    </row>
    <row r="2362" spans="1:27" x14ac:dyDescent="0.25">
      <c r="A2362" s="106" t="s">
        <v>7869</v>
      </c>
      <c r="B2362" s="106" t="s">
        <v>9978</v>
      </c>
      <c r="C2362" s="106" t="s">
        <v>10150</v>
      </c>
      <c r="D2362" s="106" t="s">
        <v>1950</v>
      </c>
      <c r="F2362" s="106" t="s">
        <v>10151</v>
      </c>
      <c r="G2362" s="106" t="s">
        <v>4750</v>
      </c>
      <c r="H2362" s="106" t="s">
        <v>9978</v>
      </c>
      <c r="I2362" s="106" t="s">
        <v>10152</v>
      </c>
      <c r="J2362" s="106" t="s">
        <v>83</v>
      </c>
      <c r="K2362" s="106" t="s">
        <v>84</v>
      </c>
      <c r="M2362" s="107">
        <v>34606</v>
      </c>
      <c r="N2362" s="106" t="s">
        <v>84</v>
      </c>
      <c r="P2362" s="107">
        <v>36011</v>
      </c>
      <c r="Q2362" s="106" t="s">
        <v>35</v>
      </c>
      <c r="R2362" s="107">
        <v>39576</v>
      </c>
      <c r="S2362" s="106" t="s">
        <v>35</v>
      </c>
      <c r="T2362" s="107">
        <v>39576</v>
      </c>
      <c r="U2362" s="106" t="s">
        <v>84</v>
      </c>
      <c r="V2362" s="106" t="s">
        <v>35</v>
      </c>
      <c r="W2362" s="107">
        <v>41260</v>
      </c>
      <c r="X2362" s="106" t="s">
        <v>85</v>
      </c>
      <c r="AA2362" s="106" t="s">
        <v>86</v>
      </c>
    </row>
    <row r="2363" spans="1:27" x14ac:dyDescent="0.25">
      <c r="A2363" s="106" t="s">
        <v>7869</v>
      </c>
      <c r="B2363" s="106" t="s">
        <v>9978</v>
      </c>
      <c r="C2363" s="106" t="s">
        <v>10153</v>
      </c>
      <c r="D2363" s="106" t="s">
        <v>10154</v>
      </c>
      <c r="F2363" s="106" t="s">
        <v>10155</v>
      </c>
      <c r="G2363" s="106" t="s">
        <v>10156</v>
      </c>
      <c r="H2363" s="106" t="s">
        <v>9978</v>
      </c>
      <c r="I2363" s="106" t="s">
        <v>10157</v>
      </c>
      <c r="J2363" s="106" t="s">
        <v>105</v>
      </c>
      <c r="K2363" s="106" t="s">
        <v>85</v>
      </c>
      <c r="N2363" s="106" t="s">
        <v>85</v>
      </c>
      <c r="U2363" s="106" t="s">
        <v>85</v>
      </c>
      <c r="X2363" s="106" t="s">
        <v>85</v>
      </c>
      <c r="AA2363" s="106" t="s">
        <v>86</v>
      </c>
    </row>
    <row r="2364" spans="1:27" x14ac:dyDescent="0.25">
      <c r="A2364" s="106" t="s">
        <v>7869</v>
      </c>
      <c r="B2364" s="106" t="s">
        <v>9978</v>
      </c>
      <c r="C2364" s="106" t="s">
        <v>10158</v>
      </c>
      <c r="D2364" s="106" t="s">
        <v>10159</v>
      </c>
      <c r="F2364" s="106" t="s">
        <v>10160</v>
      </c>
      <c r="G2364" s="106" t="s">
        <v>10161</v>
      </c>
      <c r="H2364" s="106" t="s">
        <v>9978</v>
      </c>
      <c r="I2364" s="106" t="s">
        <v>10162</v>
      </c>
      <c r="K2364" s="106" t="s">
        <v>84</v>
      </c>
      <c r="M2364" s="107">
        <v>41730</v>
      </c>
      <c r="N2364" s="106" t="s">
        <v>84</v>
      </c>
      <c r="O2364" s="106" t="s">
        <v>37</v>
      </c>
      <c r="P2364" s="107">
        <v>41730</v>
      </c>
      <c r="Q2364" s="106" t="s">
        <v>35</v>
      </c>
      <c r="R2364" s="107">
        <v>40708</v>
      </c>
      <c r="U2364" s="106" t="s">
        <v>84</v>
      </c>
      <c r="V2364" s="106" t="s">
        <v>35</v>
      </c>
      <c r="W2364" s="107">
        <v>41927</v>
      </c>
      <c r="X2364" s="106" t="s">
        <v>84</v>
      </c>
      <c r="Y2364" s="106" t="s">
        <v>36</v>
      </c>
      <c r="Z2364" s="107">
        <v>42181</v>
      </c>
      <c r="AA2364" s="106" t="s">
        <v>86</v>
      </c>
    </row>
    <row r="2365" spans="1:27" x14ac:dyDescent="0.25">
      <c r="A2365" s="106" t="s">
        <v>7869</v>
      </c>
      <c r="B2365" s="106" t="s">
        <v>9978</v>
      </c>
      <c r="C2365" s="106" t="s">
        <v>10163</v>
      </c>
      <c r="D2365" s="106" t="s">
        <v>10164</v>
      </c>
      <c r="F2365" s="106" t="s">
        <v>10165</v>
      </c>
      <c r="G2365" s="106" t="s">
        <v>7052</v>
      </c>
      <c r="H2365" s="106" t="s">
        <v>9978</v>
      </c>
      <c r="I2365" s="106" t="s">
        <v>10091</v>
      </c>
      <c r="J2365" s="106" t="s">
        <v>116</v>
      </c>
      <c r="K2365" s="106" t="s">
        <v>85</v>
      </c>
      <c r="N2365" s="106" t="s">
        <v>85</v>
      </c>
      <c r="Q2365" s="106" t="s">
        <v>35</v>
      </c>
      <c r="R2365" s="107">
        <v>39864</v>
      </c>
      <c r="U2365" s="106" t="s">
        <v>85</v>
      </c>
      <c r="X2365" s="106" t="s">
        <v>85</v>
      </c>
      <c r="AA2365" s="106" t="s">
        <v>86</v>
      </c>
    </row>
    <row r="2366" spans="1:27" x14ac:dyDescent="0.25">
      <c r="A2366" s="106" t="s">
        <v>7869</v>
      </c>
      <c r="B2366" s="106" t="s">
        <v>9978</v>
      </c>
      <c r="C2366" s="106" t="s">
        <v>10166</v>
      </c>
      <c r="D2366" s="106" t="s">
        <v>10164</v>
      </c>
      <c r="F2366" s="106" t="s">
        <v>10167</v>
      </c>
      <c r="G2366" s="106" t="s">
        <v>7052</v>
      </c>
      <c r="H2366" s="106" t="s">
        <v>9978</v>
      </c>
      <c r="I2366" s="106" t="s">
        <v>10091</v>
      </c>
      <c r="J2366" s="106" t="s">
        <v>116</v>
      </c>
      <c r="K2366" s="106" t="s">
        <v>85</v>
      </c>
      <c r="N2366" s="106" t="s">
        <v>84</v>
      </c>
      <c r="O2366" s="106" t="s">
        <v>39</v>
      </c>
      <c r="P2366" s="107">
        <v>42723</v>
      </c>
      <c r="Q2366" s="106" t="s">
        <v>35</v>
      </c>
      <c r="R2366" s="107">
        <v>39728</v>
      </c>
      <c r="S2366" s="106" t="s">
        <v>35</v>
      </c>
      <c r="T2366" s="107">
        <v>39728</v>
      </c>
      <c r="U2366" s="106" t="s">
        <v>84</v>
      </c>
      <c r="V2366" s="106" t="s">
        <v>35</v>
      </c>
      <c r="W2366" s="107">
        <v>41303</v>
      </c>
      <c r="X2366" s="106" t="s">
        <v>84</v>
      </c>
      <c r="Y2366" s="106" t="s">
        <v>42</v>
      </c>
      <c r="Z2366" s="107">
        <v>42723</v>
      </c>
      <c r="AA2366" s="106" t="s">
        <v>86</v>
      </c>
    </row>
    <row r="2367" spans="1:27" x14ac:dyDescent="0.25">
      <c r="A2367" s="106" t="s">
        <v>7869</v>
      </c>
      <c r="B2367" s="106" t="s">
        <v>9978</v>
      </c>
      <c r="C2367" s="106" t="s">
        <v>10168</v>
      </c>
      <c r="D2367" s="106" t="s">
        <v>10169</v>
      </c>
      <c r="F2367" s="106" t="s">
        <v>10170</v>
      </c>
      <c r="G2367" s="106" t="s">
        <v>2469</v>
      </c>
      <c r="H2367" s="106" t="s">
        <v>9978</v>
      </c>
      <c r="I2367" s="106" t="s">
        <v>10171</v>
      </c>
      <c r="J2367" s="106" t="s">
        <v>116</v>
      </c>
      <c r="K2367" s="106" t="s">
        <v>85</v>
      </c>
      <c r="N2367" s="106" t="s">
        <v>85</v>
      </c>
      <c r="Q2367" s="106" t="s">
        <v>35</v>
      </c>
      <c r="R2367" s="107">
        <v>40665</v>
      </c>
      <c r="S2367" s="106" t="s">
        <v>35</v>
      </c>
      <c r="T2367" s="107">
        <v>42612</v>
      </c>
      <c r="U2367" s="106" t="s">
        <v>85</v>
      </c>
      <c r="X2367" s="106" t="s">
        <v>85</v>
      </c>
      <c r="AA2367" s="106" t="s">
        <v>86</v>
      </c>
    </row>
    <row r="2368" spans="1:27" x14ac:dyDescent="0.25">
      <c r="A2368" s="106" t="s">
        <v>7869</v>
      </c>
      <c r="B2368" s="106" t="s">
        <v>9978</v>
      </c>
      <c r="C2368" s="106" t="s">
        <v>10172</v>
      </c>
      <c r="D2368" s="106" t="s">
        <v>10169</v>
      </c>
      <c r="F2368" s="106" t="s">
        <v>10173</v>
      </c>
      <c r="G2368" s="106" t="s">
        <v>3976</v>
      </c>
      <c r="H2368" s="106" t="s">
        <v>9978</v>
      </c>
      <c r="I2368" s="106" t="s">
        <v>10059</v>
      </c>
      <c r="J2368" s="106" t="s">
        <v>83</v>
      </c>
      <c r="K2368" s="106" t="s">
        <v>84</v>
      </c>
      <c r="M2368" s="107">
        <v>32910</v>
      </c>
      <c r="N2368" s="106" t="s">
        <v>84</v>
      </c>
      <c r="O2368" s="106" t="s">
        <v>39</v>
      </c>
      <c r="P2368" s="107">
        <v>40371</v>
      </c>
      <c r="Q2368" s="106" t="s">
        <v>35</v>
      </c>
      <c r="R2368" s="107">
        <v>36966</v>
      </c>
      <c r="S2368" s="106" t="s">
        <v>35</v>
      </c>
      <c r="T2368" s="107">
        <v>36962</v>
      </c>
      <c r="U2368" s="106" t="s">
        <v>84</v>
      </c>
      <c r="V2368" s="106" t="s">
        <v>35</v>
      </c>
      <c r="W2368" s="107">
        <v>44980</v>
      </c>
      <c r="X2368" s="106" t="s">
        <v>85</v>
      </c>
      <c r="AA2368" s="106" t="s">
        <v>86</v>
      </c>
    </row>
    <row r="2369" spans="1:27" x14ac:dyDescent="0.25">
      <c r="A2369" s="106" t="s">
        <v>7869</v>
      </c>
      <c r="B2369" s="106" t="s">
        <v>9978</v>
      </c>
      <c r="C2369" s="106" t="s">
        <v>10174</v>
      </c>
      <c r="D2369" s="106" t="s">
        <v>10175</v>
      </c>
      <c r="F2369" s="106" t="s">
        <v>10176</v>
      </c>
      <c r="G2369" s="106" t="s">
        <v>10177</v>
      </c>
      <c r="H2369" s="106" t="s">
        <v>9978</v>
      </c>
      <c r="I2369" s="106" t="s">
        <v>10178</v>
      </c>
      <c r="J2369" s="106" t="s">
        <v>83</v>
      </c>
      <c r="K2369" s="106" t="s">
        <v>84</v>
      </c>
      <c r="M2369" s="107">
        <v>38959</v>
      </c>
      <c r="N2369" s="106" t="s">
        <v>84</v>
      </c>
      <c r="O2369" s="106" t="s">
        <v>39</v>
      </c>
      <c r="P2369" s="107">
        <v>42635</v>
      </c>
      <c r="Q2369" s="106" t="s">
        <v>35</v>
      </c>
      <c r="R2369" s="107">
        <v>38617</v>
      </c>
      <c r="S2369" s="106" t="s">
        <v>35</v>
      </c>
      <c r="T2369" s="107">
        <v>37413</v>
      </c>
      <c r="U2369" s="106" t="s">
        <v>84</v>
      </c>
      <c r="V2369" s="106" t="s">
        <v>35</v>
      </c>
      <c r="W2369" s="107">
        <v>43454</v>
      </c>
      <c r="X2369" s="106" t="s">
        <v>85</v>
      </c>
      <c r="AA2369" s="106" t="s">
        <v>86</v>
      </c>
    </row>
    <row r="2370" spans="1:27" x14ac:dyDescent="0.25">
      <c r="A2370" s="106" t="s">
        <v>7869</v>
      </c>
      <c r="B2370" s="106" t="s">
        <v>9978</v>
      </c>
      <c r="C2370" s="106" t="s">
        <v>10179</v>
      </c>
      <c r="D2370" s="106" t="s">
        <v>10180</v>
      </c>
      <c r="F2370" s="106" t="s">
        <v>10181</v>
      </c>
      <c r="G2370" s="106" t="s">
        <v>3170</v>
      </c>
      <c r="H2370" s="106" t="s">
        <v>9978</v>
      </c>
      <c r="I2370" s="106" t="s">
        <v>10182</v>
      </c>
      <c r="K2370" s="106" t="s">
        <v>85</v>
      </c>
      <c r="N2370" s="106" t="s">
        <v>85</v>
      </c>
      <c r="U2370" s="106" t="s">
        <v>85</v>
      </c>
      <c r="X2370" s="106" t="s">
        <v>85</v>
      </c>
      <c r="AA2370" s="106" t="s">
        <v>86</v>
      </c>
    </row>
    <row r="2371" spans="1:27" x14ac:dyDescent="0.25">
      <c r="A2371" s="106" t="s">
        <v>7869</v>
      </c>
      <c r="B2371" s="106" t="s">
        <v>9978</v>
      </c>
      <c r="C2371" s="106" t="s">
        <v>10183</v>
      </c>
      <c r="D2371" s="106" t="s">
        <v>10184</v>
      </c>
      <c r="F2371" s="106" t="s">
        <v>10185</v>
      </c>
      <c r="G2371" s="106" t="s">
        <v>10186</v>
      </c>
      <c r="H2371" s="106" t="s">
        <v>9978</v>
      </c>
      <c r="I2371" s="106" t="s">
        <v>10187</v>
      </c>
      <c r="K2371" s="106" t="s">
        <v>85</v>
      </c>
      <c r="N2371" s="106" t="s">
        <v>84</v>
      </c>
      <c r="O2371" s="106" t="s">
        <v>37</v>
      </c>
      <c r="P2371" s="107">
        <v>42123</v>
      </c>
      <c r="Q2371" s="106" t="s">
        <v>35</v>
      </c>
      <c r="R2371" s="107">
        <v>40337</v>
      </c>
      <c r="S2371" s="106" t="s">
        <v>35</v>
      </c>
      <c r="T2371" s="107">
        <v>40337</v>
      </c>
      <c r="U2371" s="106" t="s">
        <v>84</v>
      </c>
      <c r="V2371" s="106" t="s">
        <v>35</v>
      </c>
      <c r="W2371" s="107">
        <v>42580</v>
      </c>
      <c r="X2371" s="106" t="s">
        <v>84</v>
      </c>
      <c r="Y2371" s="106" t="s">
        <v>36</v>
      </c>
      <c r="Z2371" s="107">
        <v>42769</v>
      </c>
      <c r="AA2371" s="106" t="s">
        <v>86</v>
      </c>
    </row>
    <row r="2372" spans="1:27" x14ac:dyDescent="0.25">
      <c r="A2372" s="106" t="s">
        <v>7869</v>
      </c>
      <c r="B2372" s="106" t="s">
        <v>9978</v>
      </c>
      <c r="C2372" s="106" t="s">
        <v>10188</v>
      </c>
      <c r="D2372" s="106" t="s">
        <v>10189</v>
      </c>
      <c r="F2372" s="106" t="s">
        <v>10190</v>
      </c>
      <c r="G2372" s="106" t="s">
        <v>6830</v>
      </c>
      <c r="H2372" s="106" t="s">
        <v>9978</v>
      </c>
      <c r="I2372" s="106" t="s">
        <v>10191</v>
      </c>
      <c r="K2372" s="106" t="s">
        <v>84</v>
      </c>
      <c r="M2372" s="107">
        <v>39727</v>
      </c>
      <c r="N2372" s="106" t="s">
        <v>84</v>
      </c>
      <c r="O2372" s="106" t="s">
        <v>37</v>
      </c>
      <c r="P2372" s="107">
        <v>39727</v>
      </c>
      <c r="Q2372" s="106" t="s">
        <v>35</v>
      </c>
      <c r="R2372" s="107">
        <v>39706</v>
      </c>
      <c r="S2372" s="106" t="s">
        <v>35</v>
      </c>
      <c r="T2372" s="107">
        <v>39706</v>
      </c>
      <c r="U2372" s="106" t="s">
        <v>84</v>
      </c>
      <c r="V2372" s="106" t="s">
        <v>35</v>
      </c>
      <c r="W2372" s="107">
        <v>39716</v>
      </c>
      <c r="X2372" s="106" t="s">
        <v>84</v>
      </c>
      <c r="Y2372" s="106" t="s">
        <v>44</v>
      </c>
      <c r="Z2372" s="107">
        <v>39727</v>
      </c>
      <c r="AA2372" s="106" t="s">
        <v>86</v>
      </c>
    </row>
    <row r="2373" spans="1:27" x14ac:dyDescent="0.25">
      <c r="A2373" s="106" t="s">
        <v>7869</v>
      </c>
      <c r="B2373" s="106" t="s">
        <v>9978</v>
      </c>
      <c r="C2373" s="106" t="s">
        <v>10192</v>
      </c>
      <c r="D2373" s="106" t="s">
        <v>10193</v>
      </c>
      <c r="F2373" s="106" t="s">
        <v>10194</v>
      </c>
      <c r="G2373" s="106" t="s">
        <v>6830</v>
      </c>
      <c r="H2373" s="106" t="s">
        <v>9978</v>
      </c>
      <c r="I2373" s="106" t="s">
        <v>10191</v>
      </c>
      <c r="K2373" s="106" t="s">
        <v>84</v>
      </c>
      <c r="M2373" s="107">
        <v>39727</v>
      </c>
      <c r="N2373" s="106" t="s">
        <v>84</v>
      </c>
      <c r="O2373" s="106" t="s">
        <v>37</v>
      </c>
      <c r="P2373" s="107">
        <v>39727</v>
      </c>
      <c r="Q2373" s="106" t="s">
        <v>35</v>
      </c>
      <c r="R2373" s="107">
        <v>39706</v>
      </c>
      <c r="S2373" s="106" t="s">
        <v>35</v>
      </c>
      <c r="T2373" s="107">
        <v>39706</v>
      </c>
      <c r="U2373" s="106" t="s">
        <v>84</v>
      </c>
      <c r="V2373" s="106" t="s">
        <v>35</v>
      </c>
      <c r="W2373" s="107">
        <v>39716</v>
      </c>
      <c r="X2373" s="106" t="s">
        <v>84</v>
      </c>
      <c r="Y2373" s="106" t="s">
        <v>44</v>
      </c>
      <c r="Z2373" s="107">
        <v>39727</v>
      </c>
      <c r="AA2373" s="106" t="s">
        <v>86</v>
      </c>
    </row>
    <row r="2374" spans="1:27" x14ac:dyDescent="0.25">
      <c r="A2374" s="106" t="s">
        <v>7869</v>
      </c>
      <c r="B2374" s="106" t="s">
        <v>9978</v>
      </c>
      <c r="C2374" s="106" t="s">
        <v>10195</v>
      </c>
      <c r="D2374" s="106" t="s">
        <v>10196</v>
      </c>
      <c r="F2374" s="106" t="s">
        <v>10197</v>
      </c>
      <c r="G2374" s="106" t="s">
        <v>7052</v>
      </c>
      <c r="H2374" s="106" t="s">
        <v>9978</v>
      </c>
      <c r="I2374" s="106" t="s">
        <v>10198</v>
      </c>
      <c r="J2374" s="106" t="s">
        <v>116</v>
      </c>
      <c r="K2374" s="106" t="s">
        <v>84</v>
      </c>
      <c r="M2374" s="107">
        <v>39028</v>
      </c>
      <c r="N2374" s="106" t="s">
        <v>84</v>
      </c>
      <c r="O2374" s="106" t="s">
        <v>39</v>
      </c>
      <c r="P2374" s="107">
        <v>39812</v>
      </c>
      <c r="Q2374" s="106" t="s">
        <v>35</v>
      </c>
      <c r="R2374" s="107">
        <v>38797</v>
      </c>
      <c r="S2374" s="106" t="s">
        <v>35</v>
      </c>
      <c r="T2374" s="107">
        <v>38785</v>
      </c>
      <c r="U2374" s="106" t="s">
        <v>84</v>
      </c>
      <c r="V2374" s="106" t="s">
        <v>35</v>
      </c>
      <c r="W2374" s="107">
        <v>40078</v>
      </c>
      <c r="X2374" s="106" t="s">
        <v>85</v>
      </c>
      <c r="AA2374" s="106" t="s">
        <v>86</v>
      </c>
    </row>
    <row r="2375" spans="1:27" x14ac:dyDescent="0.25">
      <c r="A2375" s="106" t="s">
        <v>7869</v>
      </c>
      <c r="B2375" s="106" t="s">
        <v>9978</v>
      </c>
      <c r="C2375" s="106" t="s">
        <v>10199</v>
      </c>
      <c r="D2375" s="106" t="s">
        <v>10200</v>
      </c>
      <c r="F2375" s="106" t="s">
        <v>10201</v>
      </c>
      <c r="G2375" s="106" t="s">
        <v>6710</v>
      </c>
      <c r="H2375" s="106" t="s">
        <v>9978</v>
      </c>
      <c r="I2375" s="106" t="s">
        <v>10202</v>
      </c>
      <c r="J2375" s="106" t="s">
        <v>83</v>
      </c>
      <c r="K2375" s="106" t="s">
        <v>84</v>
      </c>
      <c r="M2375" s="107">
        <v>35941</v>
      </c>
      <c r="N2375" s="106" t="s">
        <v>84</v>
      </c>
      <c r="P2375" s="107">
        <v>36433</v>
      </c>
      <c r="Q2375" s="106" t="s">
        <v>35</v>
      </c>
      <c r="R2375" s="107">
        <v>36690</v>
      </c>
      <c r="S2375" s="106" t="s">
        <v>47</v>
      </c>
      <c r="T2375" s="107">
        <v>39378</v>
      </c>
      <c r="U2375" s="106" t="s">
        <v>85</v>
      </c>
      <c r="X2375" s="106" t="s">
        <v>85</v>
      </c>
      <c r="AA2375" s="106" t="s">
        <v>86</v>
      </c>
    </row>
    <row r="2376" spans="1:27" x14ac:dyDescent="0.25">
      <c r="A2376" s="106" t="s">
        <v>7869</v>
      </c>
      <c r="B2376" s="106" t="s">
        <v>9978</v>
      </c>
      <c r="C2376" s="106" t="s">
        <v>10203</v>
      </c>
      <c r="D2376" s="106" t="s">
        <v>10204</v>
      </c>
      <c r="F2376" s="106" t="s">
        <v>10205</v>
      </c>
      <c r="G2376" s="106" t="s">
        <v>1625</v>
      </c>
      <c r="H2376" s="106" t="s">
        <v>9978</v>
      </c>
      <c r="I2376" s="106" t="s">
        <v>10206</v>
      </c>
      <c r="J2376" s="106" t="s">
        <v>105</v>
      </c>
      <c r="K2376" s="106" t="s">
        <v>85</v>
      </c>
      <c r="N2376" s="106" t="s">
        <v>85</v>
      </c>
      <c r="Q2376" s="106" t="s">
        <v>35</v>
      </c>
      <c r="R2376" s="107">
        <v>41527</v>
      </c>
      <c r="U2376" s="106" t="s">
        <v>85</v>
      </c>
      <c r="X2376" s="106" t="s">
        <v>85</v>
      </c>
      <c r="AA2376" s="106" t="s">
        <v>86</v>
      </c>
    </row>
    <row r="2377" spans="1:27" x14ac:dyDescent="0.25">
      <c r="A2377" s="106" t="s">
        <v>7869</v>
      </c>
      <c r="B2377" s="106" t="s">
        <v>9978</v>
      </c>
      <c r="C2377" s="106" t="s">
        <v>10207</v>
      </c>
      <c r="D2377" s="106" t="s">
        <v>10208</v>
      </c>
      <c r="F2377" s="106" t="s">
        <v>10209</v>
      </c>
      <c r="G2377" s="106" t="s">
        <v>438</v>
      </c>
      <c r="H2377" s="106" t="s">
        <v>9978</v>
      </c>
      <c r="I2377" s="106" t="s">
        <v>10210</v>
      </c>
      <c r="J2377" s="106" t="s">
        <v>105</v>
      </c>
      <c r="K2377" s="106" t="s">
        <v>85</v>
      </c>
      <c r="N2377" s="106" t="s">
        <v>85</v>
      </c>
      <c r="U2377" s="106" t="s">
        <v>85</v>
      </c>
      <c r="X2377" s="106" t="s">
        <v>85</v>
      </c>
      <c r="AA2377" s="106" t="s">
        <v>86</v>
      </c>
    </row>
    <row r="2378" spans="1:27" x14ac:dyDescent="0.25">
      <c r="A2378" s="106" t="s">
        <v>7869</v>
      </c>
      <c r="B2378" s="106" t="s">
        <v>9978</v>
      </c>
      <c r="C2378" s="106" t="s">
        <v>10211</v>
      </c>
      <c r="D2378" s="106" t="s">
        <v>10212</v>
      </c>
      <c r="F2378" s="106" t="s">
        <v>10213</v>
      </c>
      <c r="G2378" s="106" t="s">
        <v>7052</v>
      </c>
      <c r="H2378" s="106" t="s">
        <v>9978</v>
      </c>
      <c r="I2378" s="106" t="s">
        <v>10214</v>
      </c>
      <c r="K2378" s="106" t="s">
        <v>85</v>
      </c>
      <c r="N2378" s="106" t="s">
        <v>84</v>
      </c>
      <c r="O2378" s="106" t="s">
        <v>39</v>
      </c>
      <c r="P2378" s="107">
        <v>42265</v>
      </c>
      <c r="Q2378" s="106" t="s">
        <v>35</v>
      </c>
      <c r="R2378" s="107">
        <v>39986</v>
      </c>
      <c r="S2378" s="106" t="s">
        <v>35</v>
      </c>
      <c r="T2378" s="107">
        <v>39986</v>
      </c>
      <c r="U2378" s="106" t="s">
        <v>84</v>
      </c>
      <c r="V2378" s="106" t="s">
        <v>35</v>
      </c>
      <c r="W2378" s="107">
        <v>44250</v>
      </c>
      <c r="X2378" s="106" t="s">
        <v>85</v>
      </c>
      <c r="AA2378" s="106" t="s">
        <v>86</v>
      </c>
    </row>
    <row r="2379" spans="1:27" x14ac:dyDescent="0.25">
      <c r="A2379" s="106" t="s">
        <v>7869</v>
      </c>
      <c r="B2379" s="106" t="s">
        <v>9978</v>
      </c>
      <c r="C2379" s="106" t="s">
        <v>10215</v>
      </c>
      <c r="D2379" s="106" t="s">
        <v>10216</v>
      </c>
      <c r="F2379" s="106" t="s">
        <v>10217</v>
      </c>
      <c r="G2379" s="106" t="s">
        <v>7052</v>
      </c>
      <c r="H2379" s="106" t="s">
        <v>9978</v>
      </c>
      <c r="I2379" s="106" t="s">
        <v>10218</v>
      </c>
      <c r="J2379" s="106" t="s">
        <v>105</v>
      </c>
      <c r="K2379" s="106" t="s">
        <v>85</v>
      </c>
      <c r="N2379" s="106" t="s">
        <v>85</v>
      </c>
      <c r="Q2379" s="106" t="s">
        <v>35</v>
      </c>
      <c r="R2379" s="107">
        <v>39986</v>
      </c>
      <c r="S2379" s="106" t="s">
        <v>35</v>
      </c>
      <c r="T2379" s="107">
        <v>39986</v>
      </c>
      <c r="U2379" s="106" t="s">
        <v>85</v>
      </c>
      <c r="X2379" s="106" t="s">
        <v>85</v>
      </c>
      <c r="AA2379" s="106" t="s">
        <v>86</v>
      </c>
    </row>
    <row r="2380" spans="1:27" x14ac:dyDescent="0.25">
      <c r="A2380" s="106" t="s">
        <v>7869</v>
      </c>
      <c r="B2380" s="106" t="s">
        <v>9978</v>
      </c>
      <c r="C2380" s="106" t="s">
        <v>10219</v>
      </c>
      <c r="D2380" s="106" t="s">
        <v>10220</v>
      </c>
      <c r="F2380" s="106" t="s">
        <v>10221</v>
      </c>
      <c r="G2380" s="106" t="s">
        <v>7052</v>
      </c>
      <c r="H2380" s="106" t="s">
        <v>9978</v>
      </c>
      <c r="I2380" s="106" t="s">
        <v>10091</v>
      </c>
      <c r="J2380" s="106" t="s">
        <v>116</v>
      </c>
      <c r="K2380" s="106" t="s">
        <v>85</v>
      </c>
      <c r="N2380" s="106" t="s">
        <v>85</v>
      </c>
      <c r="Q2380" s="106" t="s">
        <v>35</v>
      </c>
      <c r="R2380" s="107">
        <v>39986</v>
      </c>
      <c r="S2380" s="106" t="s">
        <v>35</v>
      </c>
      <c r="T2380" s="107">
        <v>39986</v>
      </c>
      <c r="U2380" s="106" t="s">
        <v>85</v>
      </c>
      <c r="X2380" s="106" t="s">
        <v>85</v>
      </c>
      <c r="AA2380" s="106" t="s">
        <v>86</v>
      </c>
    </row>
    <row r="2381" spans="1:27" x14ac:dyDescent="0.25">
      <c r="A2381" s="106" t="s">
        <v>7869</v>
      </c>
      <c r="B2381" s="106" t="s">
        <v>9978</v>
      </c>
      <c r="C2381" s="106" t="s">
        <v>10222</v>
      </c>
      <c r="D2381" s="106" t="s">
        <v>10223</v>
      </c>
      <c r="F2381" s="106" t="s">
        <v>10224</v>
      </c>
      <c r="G2381" s="106" t="s">
        <v>10225</v>
      </c>
      <c r="H2381" s="106" t="s">
        <v>9978</v>
      </c>
      <c r="I2381" s="106" t="s">
        <v>10226</v>
      </c>
      <c r="J2381" s="106" t="s">
        <v>83</v>
      </c>
      <c r="K2381" s="106" t="s">
        <v>85</v>
      </c>
      <c r="N2381" s="106" t="s">
        <v>85</v>
      </c>
      <c r="Q2381" s="106" t="s">
        <v>35</v>
      </c>
      <c r="R2381" s="107">
        <v>38533</v>
      </c>
      <c r="S2381" s="106" t="s">
        <v>35</v>
      </c>
      <c r="T2381" s="107">
        <v>39401</v>
      </c>
      <c r="U2381" s="106" t="s">
        <v>85</v>
      </c>
      <c r="X2381" s="106" t="s">
        <v>85</v>
      </c>
      <c r="AA2381" s="106" t="s">
        <v>86</v>
      </c>
    </row>
    <row r="2382" spans="1:27" x14ac:dyDescent="0.25">
      <c r="A2382" s="106" t="s">
        <v>7869</v>
      </c>
      <c r="B2382" s="106" t="s">
        <v>9978</v>
      </c>
      <c r="C2382" s="106" t="s">
        <v>10227</v>
      </c>
      <c r="D2382" s="106" t="s">
        <v>10228</v>
      </c>
      <c r="F2382" s="106" t="s">
        <v>10229</v>
      </c>
      <c r="G2382" s="106" t="s">
        <v>10148</v>
      </c>
      <c r="H2382" s="106" t="s">
        <v>9978</v>
      </c>
      <c r="I2382" s="106" t="s">
        <v>10230</v>
      </c>
      <c r="J2382" s="106" t="s">
        <v>83</v>
      </c>
      <c r="K2382" s="106" t="s">
        <v>84</v>
      </c>
      <c r="M2382" s="107">
        <v>44421</v>
      </c>
      <c r="N2382" s="106" t="s">
        <v>85</v>
      </c>
      <c r="Q2382" s="106" t="s">
        <v>35</v>
      </c>
      <c r="R2382" s="107">
        <v>38533</v>
      </c>
      <c r="S2382" s="106" t="s">
        <v>35</v>
      </c>
      <c r="T2382" s="107">
        <v>38077</v>
      </c>
      <c r="U2382" s="106" t="s">
        <v>85</v>
      </c>
      <c r="X2382" s="106" t="s">
        <v>85</v>
      </c>
      <c r="AA2382" s="106" t="s">
        <v>86</v>
      </c>
    </row>
    <row r="2383" spans="1:27" x14ac:dyDescent="0.25">
      <c r="A2383" s="106" t="s">
        <v>7869</v>
      </c>
      <c r="B2383" s="106" t="s">
        <v>9978</v>
      </c>
      <c r="C2383" s="106" t="s">
        <v>10231</v>
      </c>
      <c r="D2383" s="106" t="s">
        <v>10232</v>
      </c>
      <c r="F2383" s="106" t="s">
        <v>10233</v>
      </c>
      <c r="G2383" s="106" t="s">
        <v>4382</v>
      </c>
      <c r="H2383" s="106" t="s">
        <v>9978</v>
      </c>
      <c r="I2383" s="106" t="s">
        <v>10234</v>
      </c>
      <c r="K2383" s="106" t="s">
        <v>84</v>
      </c>
      <c r="M2383" s="107">
        <v>39889</v>
      </c>
      <c r="N2383" s="106" t="s">
        <v>84</v>
      </c>
      <c r="O2383" s="106" t="s">
        <v>37</v>
      </c>
      <c r="P2383" s="107">
        <v>39889</v>
      </c>
      <c r="Q2383" s="106" t="s">
        <v>35</v>
      </c>
      <c r="R2383" s="107">
        <v>39778</v>
      </c>
      <c r="S2383" s="106" t="s">
        <v>35</v>
      </c>
      <c r="T2383" s="107">
        <v>39778</v>
      </c>
      <c r="U2383" s="106" t="s">
        <v>84</v>
      </c>
      <c r="V2383" s="106" t="s">
        <v>35</v>
      </c>
      <c r="W2383" s="107">
        <v>40081</v>
      </c>
      <c r="X2383" s="106" t="s">
        <v>84</v>
      </c>
      <c r="Y2383" s="106" t="s">
        <v>44</v>
      </c>
      <c r="Z2383" s="107">
        <v>39889</v>
      </c>
      <c r="AA2383" s="106" t="s">
        <v>86</v>
      </c>
    </row>
    <row r="2384" spans="1:27" x14ac:dyDescent="0.25">
      <c r="A2384" s="106" t="s">
        <v>7869</v>
      </c>
      <c r="B2384" s="106" t="s">
        <v>9978</v>
      </c>
      <c r="C2384" s="106" t="s">
        <v>10235</v>
      </c>
      <c r="D2384" s="106" t="s">
        <v>10236</v>
      </c>
      <c r="F2384" s="106" t="s">
        <v>10237</v>
      </c>
      <c r="G2384" s="106" t="s">
        <v>10238</v>
      </c>
      <c r="H2384" s="106" t="s">
        <v>9978</v>
      </c>
      <c r="I2384" s="106" t="s">
        <v>10239</v>
      </c>
      <c r="J2384" s="106" t="s">
        <v>116</v>
      </c>
      <c r="K2384" s="106" t="s">
        <v>84</v>
      </c>
      <c r="M2384" s="107">
        <v>34900</v>
      </c>
      <c r="N2384" s="106" t="s">
        <v>84</v>
      </c>
      <c r="P2384" s="107">
        <v>36038</v>
      </c>
      <c r="Q2384" s="106" t="s">
        <v>35</v>
      </c>
      <c r="R2384" s="107">
        <v>39624</v>
      </c>
      <c r="S2384" s="106" t="s">
        <v>35</v>
      </c>
      <c r="T2384" s="107">
        <v>39624</v>
      </c>
      <c r="U2384" s="106" t="s">
        <v>85</v>
      </c>
      <c r="X2384" s="106" t="s">
        <v>85</v>
      </c>
      <c r="AA2384" s="106" t="s">
        <v>86</v>
      </c>
    </row>
    <row r="2385" spans="1:27" x14ac:dyDescent="0.25">
      <c r="A2385" s="106" t="s">
        <v>7869</v>
      </c>
      <c r="B2385" s="106" t="s">
        <v>9978</v>
      </c>
      <c r="C2385" s="106" t="s">
        <v>10240</v>
      </c>
      <c r="D2385" s="106" t="s">
        <v>10241</v>
      </c>
      <c r="F2385" s="106" t="s">
        <v>10242</v>
      </c>
      <c r="G2385" s="106" t="s">
        <v>10243</v>
      </c>
      <c r="H2385" s="106" t="s">
        <v>9978</v>
      </c>
      <c r="I2385" s="106" t="s">
        <v>10244</v>
      </c>
      <c r="J2385" s="106" t="s">
        <v>105</v>
      </c>
      <c r="K2385" s="106" t="s">
        <v>84</v>
      </c>
      <c r="M2385" s="107">
        <v>42597</v>
      </c>
      <c r="N2385" s="106" t="s">
        <v>84</v>
      </c>
      <c r="O2385" s="106" t="s">
        <v>39</v>
      </c>
      <c r="P2385" s="107">
        <v>42597</v>
      </c>
      <c r="Q2385" s="106" t="s">
        <v>35</v>
      </c>
      <c r="R2385" s="107">
        <v>40722</v>
      </c>
      <c r="S2385" s="106" t="s">
        <v>35</v>
      </c>
      <c r="T2385" s="107">
        <v>42622</v>
      </c>
      <c r="U2385" s="106" t="s">
        <v>84</v>
      </c>
      <c r="V2385" s="106" t="s">
        <v>35</v>
      </c>
      <c r="W2385" s="107">
        <v>42626</v>
      </c>
      <c r="X2385" s="106" t="s">
        <v>84</v>
      </c>
      <c r="Y2385" s="106" t="s">
        <v>42</v>
      </c>
      <c r="Z2385" s="107">
        <v>44260</v>
      </c>
      <c r="AA2385" s="106" t="s">
        <v>86</v>
      </c>
    </row>
    <row r="2386" spans="1:27" x14ac:dyDescent="0.25">
      <c r="A2386" s="106" t="s">
        <v>7869</v>
      </c>
      <c r="B2386" s="106" t="s">
        <v>9978</v>
      </c>
      <c r="C2386" s="106" t="s">
        <v>10245</v>
      </c>
      <c r="D2386" s="106" t="s">
        <v>9175</v>
      </c>
      <c r="F2386" s="106" t="s">
        <v>10246</v>
      </c>
      <c r="G2386" s="106" t="s">
        <v>6198</v>
      </c>
      <c r="H2386" s="106" t="s">
        <v>9978</v>
      </c>
      <c r="I2386" s="106" t="s">
        <v>10044</v>
      </c>
      <c r="J2386" s="106" t="s">
        <v>83</v>
      </c>
      <c r="K2386" s="106" t="s">
        <v>85</v>
      </c>
      <c r="N2386" s="106" t="s">
        <v>84</v>
      </c>
      <c r="O2386" s="106" t="s">
        <v>39</v>
      </c>
      <c r="P2386" s="107">
        <v>43677</v>
      </c>
      <c r="Q2386" s="106" t="s">
        <v>35</v>
      </c>
      <c r="R2386" s="107">
        <v>38222</v>
      </c>
      <c r="S2386" s="106" t="s">
        <v>35</v>
      </c>
      <c r="T2386" s="107">
        <v>37461</v>
      </c>
      <c r="U2386" s="106" t="s">
        <v>84</v>
      </c>
      <c r="V2386" s="106" t="s">
        <v>35</v>
      </c>
      <c r="W2386" s="107">
        <v>43921</v>
      </c>
      <c r="X2386" s="106" t="s">
        <v>84</v>
      </c>
      <c r="Y2386" s="106" t="s">
        <v>42</v>
      </c>
      <c r="Z2386" s="107">
        <v>43677</v>
      </c>
      <c r="AA2386" s="106" t="s">
        <v>86</v>
      </c>
    </row>
    <row r="2387" spans="1:27" x14ac:dyDescent="0.25">
      <c r="A2387" s="106" t="s">
        <v>7869</v>
      </c>
      <c r="B2387" s="106" t="s">
        <v>9978</v>
      </c>
      <c r="C2387" s="106" t="s">
        <v>10247</v>
      </c>
      <c r="D2387" s="106" t="s">
        <v>8085</v>
      </c>
      <c r="F2387" s="106" t="s">
        <v>10248</v>
      </c>
      <c r="G2387" s="106" t="s">
        <v>10249</v>
      </c>
      <c r="H2387" s="106" t="s">
        <v>9978</v>
      </c>
      <c r="I2387" s="106" t="s">
        <v>10250</v>
      </c>
      <c r="J2387" s="106" t="s">
        <v>83</v>
      </c>
      <c r="K2387" s="106" t="s">
        <v>84</v>
      </c>
      <c r="M2387" s="107">
        <v>43661</v>
      </c>
      <c r="N2387" s="106" t="s">
        <v>84</v>
      </c>
      <c r="O2387" s="106" t="s">
        <v>39</v>
      </c>
      <c r="P2387" s="107">
        <v>40190</v>
      </c>
      <c r="Q2387" s="106" t="s">
        <v>35</v>
      </c>
      <c r="R2387" s="107">
        <v>38624</v>
      </c>
      <c r="S2387" s="106" t="s">
        <v>35</v>
      </c>
      <c r="T2387" s="107">
        <v>39073</v>
      </c>
      <c r="U2387" s="106" t="s">
        <v>84</v>
      </c>
      <c r="V2387" s="106" t="s">
        <v>35</v>
      </c>
      <c r="W2387" s="107">
        <v>41260</v>
      </c>
      <c r="X2387" s="106" t="s">
        <v>85</v>
      </c>
      <c r="AA2387" s="106" t="s">
        <v>86</v>
      </c>
    </row>
    <row r="2388" spans="1:27" x14ac:dyDescent="0.25">
      <c r="A2388" s="106" t="s">
        <v>7869</v>
      </c>
      <c r="B2388" s="106" t="s">
        <v>9978</v>
      </c>
      <c r="C2388" s="106" t="s">
        <v>10251</v>
      </c>
      <c r="D2388" s="106" t="s">
        <v>10252</v>
      </c>
      <c r="F2388" s="106" t="s">
        <v>10253</v>
      </c>
      <c r="G2388" s="106" t="s">
        <v>1625</v>
      </c>
      <c r="H2388" s="106" t="s">
        <v>9978</v>
      </c>
      <c r="I2388" s="106" t="s">
        <v>10206</v>
      </c>
      <c r="J2388" s="106" t="s">
        <v>105</v>
      </c>
      <c r="K2388" s="106" t="s">
        <v>85</v>
      </c>
      <c r="N2388" s="106" t="s">
        <v>84</v>
      </c>
      <c r="O2388" s="106" t="s">
        <v>39</v>
      </c>
      <c r="P2388" s="107">
        <v>43268</v>
      </c>
      <c r="Q2388" s="106" t="s">
        <v>35</v>
      </c>
      <c r="R2388" s="107">
        <v>42229</v>
      </c>
      <c r="S2388" s="106" t="s">
        <v>35</v>
      </c>
      <c r="T2388" s="107">
        <v>42230</v>
      </c>
      <c r="U2388" s="106" t="s">
        <v>84</v>
      </c>
      <c r="V2388" s="106" t="s">
        <v>35</v>
      </c>
      <c r="W2388" s="107">
        <v>43395</v>
      </c>
      <c r="X2388" s="106" t="s">
        <v>84</v>
      </c>
      <c r="Y2388" s="106" t="s">
        <v>42</v>
      </c>
      <c r="Z2388" s="107">
        <v>43306</v>
      </c>
      <c r="AA2388" s="106" t="s">
        <v>86</v>
      </c>
    </row>
    <row r="2389" spans="1:27" x14ac:dyDescent="0.25">
      <c r="A2389" s="106" t="s">
        <v>7869</v>
      </c>
      <c r="B2389" s="106" t="s">
        <v>9978</v>
      </c>
      <c r="C2389" s="106" t="s">
        <v>10254</v>
      </c>
      <c r="D2389" s="106" t="s">
        <v>10255</v>
      </c>
      <c r="F2389" s="106" t="s">
        <v>10256</v>
      </c>
      <c r="G2389" s="106" t="s">
        <v>10257</v>
      </c>
      <c r="H2389" s="106" t="s">
        <v>9978</v>
      </c>
      <c r="I2389" s="106" t="s">
        <v>10258</v>
      </c>
      <c r="J2389" s="106" t="s">
        <v>116</v>
      </c>
      <c r="K2389" s="106" t="s">
        <v>85</v>
      </c>
      <c r="N2389" s="106" t="s">
        <v>85</v>
      </c>
      <c r="Q2389" s="106" t="s">
        <v>35</v>
      </c>
      <c r="R2389" s="107">
        <v>43074</v>
      </c>
      <c r="U2389" s="106" t="s">
        <v>85</v>
      </c>
      <c r="X2389" s="106" t="s">
        <v>85</v>
      </c>
      <c r="AA2389" s="106" t="s">
        <v>86</v>
      </c>
    </row>
    <row r="2390" spans="1:27" x14ac:dyDescent="0.25">
      <c r="A2390" s="106" t="s">
        <v>7869</v>
      </c>
      <c r="B2390" s="106" t="s">
        <v>9978</v>
      </c>
      <c r="C2390" s="106" t="s">
        <v>10259</v>
      </c>
      <c r="D2390" s="106" t="s">
        <v>10260</v>
      </c>
      <c r="F2390" s="106" t="s">
        <v>10261</v>
      </c>
      <c r="G2390" s="106" t="s">
        <v>8491</v>
      </c>
      <c r="H2390" s="106" t="s">
        <v>9978</v>
      </c>
      <c r="I2390" s="106" t="s">
        <v>10262</v>
      </c>
      <c r="J2390" s="106" t="s">
        <v>83</v>
      </c>
      <c r="K2390" s="106" t="s">
        <v>84</v>
      </c>
      <c r="M2390" s="107">
        <v>39171</v>
      </c>
      <c r="N2390" s="106" t="s">
        <v>84</v>
      </c>
      <c r="O2390" s="106" t="s">
        <v>39</v>
      </c>
      <c r="P2390" s="107">
        <v>39350</v>
      </c>
      <c r="Q2390" s="106" t="s">
        <v>35</v>
      </c>
      <c r="R2390" s="107">
        <v>38041</v>
      </c>
      <c r="S2390" s="106" t="s">
        <v>35</v>
      </c>
      <c r="T2390" s="107">
        <v>38349</v>
      </c>
      <c r="U2390" s="106" t="s">
        <v>84</v>
      </c>
      <c r="V2390" s="106" t="s">
        <v>35</v>
      </c>
      <c r="W2390" s="107">
        <v>41260</v>
      </c>
      <c r="X2390" s="106" t="s">
        <v>85</v>
      </c>
      <c r="AA2390" s="106" t="s">
        <v>86</v>
      </c>
    </row>
    <row r="2391" spans="1:27" x14ac:dyDescent="0.25">
      <c r="A2391" s="106" t="s">
        <v>7869</v>
      </c>
      <c r="B2391" s="106" t="s">
        <v>9978</v>
      </c>
      <c r="C2391" s="106" t="s">
        <v>10263</v>
      </c>
      <c r="D2391" s="106" t="s">
        <v>10264</v>
      </c>
      <c r="F2391" s="106" t="s">
        <v>10265</v>
      </c>
      <c r="G2391" s="106" t="s">
        <v>10075</v>
      </c>
      <c r="H2391" s="106" t="s">
        <v>9978</v>
      </c>
      <c r="I2391" s="106" t="s">
        <v>10266</v>
      </c>
      <c r="K2391" s="106" t="s">
        <v>85</v>
      </c>
      <c r="N2391" s="106" t="s">
        <v>85</v>
      </c>
      <c r="U2391" s="106" t="s">
        <v>85</v>
      </c>
      <c r="X2391" s="106" t="s">
        <v>85</v>
      </c>
      <c r="AA2391" s="106" t="s">
        <v>86</v>
      </c>
    </row>
    <row r="2392" spans="1:27" x14ac:dyDescent="0.25">
      <c r="A2392" s="106" t="s">
        <v>7869</v>
      </c>
      <c r="B2392" s="106" t="s">
        <v>9978</v>
      </c>
      <c r="C2392" s="106" t="s">
        <v>10267</v>
      </c>
      <c r="D2392" s="106" t="s">
        <v>10268</v>
      </c>
      <c r="F2392" s="106" t="s">
        <v>10269</v>
      </c>
      <c r="G2392" s="106" t="s">
        <v>10270</v>
      </c>
      <c r="H2392" s="106" t="s">
        <v>9978</v>
      </c>
      <c r="I2392" s="106" t="s">
        <v>10271</v>
      </c>
      <c r="J2392" s="106" t="s">
        <v>83</v>
      </c>
      <c r="K2392" s="106" t="s">
        <v>84</v>
      </c>
      <c r="M2392" s="107">
        <v>42082</v>
      </c>
      <c r="N2392" s="106" t="s">
        <v>84</v>
      </c>
      <c r="O2392" s="106" t="s">
        <v>37</v>
      </c>
      <c r="P2392" s="107">
        <v>42082</v>
      </c>
      <c r="Q2392" s="106" t="s">
        <v>35</v>
      </c>
      <c r="R2392" s="107">
        <v>39170</v>
      </c>
      <c r="S2392" s="106" t="s">
        <v>35</v>
      </c>
      <c r="T2392" s="107">
        <v>39170</v>
      </c>
      <c r="U2392" s="106" t="s">
        <v>84</v>
      </c>
      <c r="V2392" s="106" t="s">
        <v>35</v>
      </c>
      <c r="W2392" s="107">
        <v>42082</v>
      </c>
      <c r="X2392" s="106" t="s">
        <v>84</v>
      </c>
      <c r="Y2392" s="106" t="s">
        <v>36</v>
      </c>
      <c r="Z2392" s="107">
        <v>42082</v>
      </c>
      <c r="AA2392" s="106" t="s">
        <v>86</v>
      </c>
    </row>
    <row r="2393" spans="1:27" x14ac:dyDescent="0.25">
      <c r="A2393" s="106" t="s">
        <v>7869</v>
      </c>
      <c r="B2393" s="106" t="s">
        <v>9978</v>
      </c>
      <c r="C2393" s="106" t="s">
        <v>10272</v>
      </c>
      <c r="D2393" s="106" t="s">
        <v>10273</v>
      </c>
      <c r="F2393" s="106" t="s">
        <v>10274</v>
      </c>
      <c r="G2393" s="106" t="s">
        <v>10119</v>
      </c>
      <c r="H2393" s="106" t="s">
        <v>9978</v>
      </c>
      <c r="I2393" s="106" t="s">
        <v>10120</v>
      </c>
      <c r="J2393" s="106" t="s">
        <v>116</v>
      </c>
      <c r="K2393" s="106" t="s">
        <v>84</v>
      </c>
      <c r="M2393" s="107">
        <v>37694</v>
      </c>
      <c r="N2393" s="106" t="s">
        <v>84</v>
      </c>
      <c r="O2393" s="106" t="s">
        <v>37</v>
      </c>
      <c r="P2393" s="107">
        <v>37694</v>
      </c>
      <c r="Q2393" s="106" t="s">
        <v>35</v>
      </c>
      <c r="R2393" s="107">
        <v>39716</v>
      </c>
      <c r="S2393" s="106" t="s">
        <v>35</v>
      </c>
      <c r="T2393" s="107">
        <v>39716</v>
      </c>
      <c r="U2393" s="106" t="s">
        <v>84</v>
      </c>
      <c r="V2393" s="106" t="s">
        <v>35</v>
      </c>
      <c r="W2393" s="107">
        <v>41453</v>
      </c>
      <c r="X2393" s="106" t="s">
        <v>84</v>
      </c>
      <c r="Z2393" s="107">
        <v>37694</v>
      </c>
      <c r="AA2393" s="106" t="s">
        <v>86</v>
      </c>
    </row>
    <row r="2394" spans="1:27" x14ac:dyDescent="0.25">
      <c r="A2394" s="106" t="s">
        <v>7869</v>
      </c>
      <c r="B2394" s="106" t="s">
        <v>9978</v>
      </c>
      <c r="C2394" s="106" t="s">
        <v>10275</v>
      </c>
      <c r="D2394" s="106" t="s">
        <v>10273</v>
      </c>
      <c r="F2394" s="106" t="s">
        <v>10276</v>
      </c>
      <c r="G2394" s="106" t="s">
        <v>10277</v>
      </c>
      <c r="H2394" s="106" t="s">
        <v>9978</v>
      </c>
      <c r="I2394" s="106" t="s">
        <v>10278</v>
      </c>
      <c r="J2394" s="106" t="s">
        <v>105</v>
      </c>
      <c r="K2394" s="106" t="s">
        <v>85</v>
      </c>
      <c r="N2394" s="106" t="s">
        <v>85</v>
      </c>
      <c r="U2394" s="106" t="s">
        <v>85</v>
      </c>
      <c r="X2394" s="106" t="s">
        <v>85</v>
      </c>
      <c r="AA2394" s="106" t="s">
        <v>86</v>
      </c>
    </row>
    <row r="2395" spans="1:27" x14ac:dyDescent="0.25">
      <c r="A2395" s="106" t="s">
        <v>7869</v>
      </c>
      <c r="B2395" s="106" t="s">
        <v>9978</v>
      </c>
      <c r="C2395" s="106" t="s">
        <v>10279</v>
      </c>
      <c r="D2395" s="106" t="s">
        <v>10280</v>
      </c>
      <c r="F2395" s="106" t="s">
        <v>10281</v>
      </c>
      <c r="G2395" s="106" t="s">
        <v>7052</v>
      </c>
      <c r="H2395" s="106" t="s">
        <v>9978</v>
      </c>
      <c r="I2395" s="106" t="s">
        <v>10282</v>
      </c>
      <c r="J2395" s="106" t="s">
        <v>83</v>
      </c>
      <c r="K2395" s="106" t="s">
        <v>84</v>
      </c>
      <c r="M2395" s="107">
        <v>40756</v>
      </c>
      <c r="N2395" s="106" t="s">
        <v>84</v>
      </c>
      <c r="O2395" s="106" t="s">
        <v>37</v>
      </c>
      <c r="P2395" s="107">
        <v>40756</v>
      </c>
      <c r="Q2395" s="106" t="s">
        <v>35</v>
      </c>
      <c r="R2395" s="107">
        <v>38469</v>
      </c>
      <c r="S2395" s="106" t="s">
        <v>35</v>
      </c>
      <c r="T2395" s="107">
        <v>40757</v>
      </c>
      <c r="U2395" s="106" t="s">
        <v>84</v>
      </c>
      <c r="V2395" s="106" t="s">
        <v>35</v>
      </c>
      <c r="W2395" s="107">
        <v>41367</v>
      </c>
      <c r="X2395" s="106" t="s">
        <v>84</v>
      </c>
      <c r="Y2395" s="106" t="s">
        <v>36</v>
      </c>
      <c r="Z2395" s="107">
        <v>42004</v>
      </c>
      <c r="AA2395" s="106" t="s">
        <v>86</v>
      </c>
    </row>
    <row r="2396" spans="1:27" x14ac:dyDescent="0.25">
      <c r="A2396" s="106" t="s">
        <v>7869</v>
      </c>
      <c r="B2396" s="106" t="s">
        <v>9978</v>
      </c>
      <c r="C2396" s="106" t="s">
        <v>10283</v>
      </c>
      <c r="D2396" s="106" t="s">
        <v>10280</v>
      </c>
      <c r="F2396" s="106" t="s">
        <v>10284</v>
      </c>
      <c r="G2396" s="106" t="s">
        <v>7052</v>
      </c>
      <c r="H2396" s="106" t="s">
        <v>9978</v>
      </c>
      <c r="I2396" s="106" t="s">
        <v>10282</v>
      </c>
      <c r="K2396" s="106" t="s">
        <v>85</v>
      </c>
      <c r="N2396" s="106" t="s">
        <v>84</v>
      </c>
      <c r="O2396" s="106" t="s">
        <v>39</v>
      </c>
      <c r="P2396" s="107">
        <v>42240</v>
      </c>
      <c r="Q2396" s="106" t="s">
        <v>35</v>
      </c>
      <c r="R2396" s="107">
        <v>38469</v>
      </c>
      <c r="U2396" s="106" t="s">
        <v>85</v>
      </c>
      <c r="X2396" s="106" t="s">
        <v>85</v>
      </c>
      <c r="AA2396" s="106" t="s">
        <v>86</v>
      </c>
    </row>
    <row r="2397" spans="1:27" x14ac:dyDescent="0.25">
      <c r="A2397" s="106" t="s">
        <v>7869</v>
      </c>
      <c r="B2397" s="106" t="s">
        <v>9978</v>
      </c>
      <c r="C2397" s="106" t="s">
        <v>10285</v>
      </c>
      <c r="D2397" s="106" t="s">
        <v>10286</v>
      </c>
      <c r="F2397" s="106" t="s">
        <v>10287</v>
      </c>
      <c r="G2397" s="106" t="s">
        <v>1625</v>
      </c>
      <c r="H2397" s="106" t="s">
        <v>9978</v>
      </c>
      <c r="I2397" s="106" t="s">
        <v>10206</v>
      </c>
      <c r="J2397" s="106" t="s">
        <v>116</v>
      </c>
      <c r="K2397" s="106" t="s">
        <v>85</v>
      </c>
      <c r="N2397" s="106" t="s">
        <v>85</v>
      </c>
      <c r="Q2397" s="106" t="s">
        <v>35</v>
      </c>
      <c r="R2397" s="107">
        <v>40359</v>
      </c>
      <c r="S2397" s="106" t="s">
        <v>35</v>
      </c>
      <c r="T2397" s="107">
        <v>40413</v>
      </c>
      <c r="U2397" s="106" t="s">
        <v>85</v>
      </c>
      <c r="X2397" s="106" t="s">
        <v>85</v>
      </c>
      <c r="AA2397" s="106" t="s">
        <v>86</v>
      </c>
    </row>
    <row r="2398" spans="1:27" x14ac:dyDescent="0.25">
      <c r="A2398" s="106" t="s">
        <v>7869</v>
      </c>
      <c r="B2398" s="106" t="s">
        <v>9978</v>
      </c>
      <c r="C2398" s="106" t="s">
        <v>10288</v>
      </c>
      <c r="D2398" s="106" t="s">
        <v>10289</v>
      </c>
      <c r="F2398" s="106" t="s">
        <v>10290</v>
      </c>
      <c r="G2398" s="106" t="s">
        <v>10291</v>
      </c>
      <c r="H2398" s="106" t="s">
        <v>9978</v>
      </c>
      <c r="I2398" s="106" t="s">
        <v>10292</v>
      </c>
      <c r="J2398" s="106" t="s">
        <v>83</v>
      </c>
      <c r="K2398" s="106" t="s">
        <v>84</v>
      </c>
      <c r="M2398" s="107">
        <v>38432</v>
      </c>
      <c r="N2398" s="106" t="s">
        <v>84</v>
      </c>
      <c r="P2398" s="107">
        <v>41067</v>
      </c>
      <c r="Q2398" s="106" t="s">
        <v>35</v>
      </c>
      <c r="R2398" s="107">
        <v>37741</v>
      </c>
      <c r="S2398" s="106" t="s">
        <v>35</v>
      </c>
      <c r="T2398" s="107">
        <v>37252</v>
      </c>
      <c r="U2398" s="106" t="s">
        <v>84</v>
      </c>
      <c r="V2398" s="106" t="s">
        <v>35</v>
      </c>
      <c r="W2398" s="107">
        <v>43517</v>
      </c>
      <c r="X2398" s="106" t="s">
        <v>85</v>
      </c>
      <c r="AA2398" s="106" t="s">
        <v>86</v>
      </c>
    </row>
    <row r="2399" spans="1:27" x14ac:dyDescent="0.25">
      <c r="A2399" s="106" t="s">
        <v>7869</v>
      </c>
      <c r="B2399" s="106" t="s">
        <v>9978</v>
      </c>
      <c r="C2399" s="106" t="s">
        <v>10293</v>
      </c>
      <c r="D2399" s="106" t="s">
        <v>10294</v>
      </c>
      <c r="F2399" s="106" t="s">
        <v>10295</v>
      </c>
      <c r="G2399" s="106" t="s">
        <v>10296</v>
      </c>
      <c r="H2399" s="106" t="s">
        <v>9978</v>
      </c>
      <c r="I2399" s="106" t="s">
        <v>10297</v>
      </c>
      <c r="J2399" s="106" t="s">
        <v>83</v>
      </c>
      <c r="K2399" s="106" t="s">
        <v>84</v>
      </c>
      <c r="M2399" s="107">
        <v>35772</v>
      </c>
      <c r="N2399" s="106" t="s">
        <v>84</v>
      </c>
      <c r="P2399" s="107">
        <v>35906</v>
      </c>
      <c r="Q2399" s="106" t="s">
        <v>35</v>
      </c>
      <c r="R2399" s="107">
        <v>39693</v>
      </c>
      <c r="S2399" s="106" t="s">
        <v>35</v>
      </c>
      <c r="T2399" s="107">
        <v>39674</v>
      </c>
      <c r="U2399" s="106" t="s">
        <v>84</v>
      </c>
      <c r="V2399" s="106" t="s">
        <v>35</v>
      </c>
      <c r="W2399" s="107">
        <v>35906</v>
      </c>
      <c r="X2399" s="106" t="s">
        <v>84</v>
      </c>
      <c r="Z2399" s="107">
        <v>35906</v>
      </c>
      <c r="AA2399" s="106" t="s">
        <v>86</v>
      </c>
    </row>
    <row r="2400" spans="1:27" x14ac:dyDescent="0.25">
      <c r="A2400" s="106" t="s">
        <v>7869</v>
      </c>
      <c r="B2400" s="106" t="s">
        <v>9978</v>
      </c>
      <c r="C2400" s="106" t="s">
        <v>10298</v>
      </c>
      <c r="D2400" s="106" t="s">
        <v>10299</v>
      </c>
      <c r="F2400" s="106" t="s">
        <v>10300</v>
      </c>
      <c r="G2400" s="106" t="s">
        <v>1625</v>
      </c>
      <c r="H2400" s="106" t="s">
        <v>9978</v>
      </c>
      <c r="I2400" s="106" t="s">
        <v>10301</v>
      </c>
      <c r="J2400" s="106" t="s">
        <v>83</v>
      </c>
      <c r="K2400" s="106" t="s">
        <v>85</v>
      </c>
      <c r="N2400" s="106" t="s">
        <v>84</v>
      </c>
      <c r="O2400" s="106" t="s">
        <v>39</v>
      </c>
      <c r="P2400" s="107">
        <v>43025</v>
      </c>
      <c r="Q2400" s="106" t="s">
        <v>35</v>
      </c>
      <c r="R2400" s="107">
        <v>42990</v>
      </c>
      <c r="S2400" s="106" t="s">
        <v>35</v>
      </c>
      <c r="T2400" s="107">
        <v>43025</v>
      </c>
      <c r="U2400" s="106" t="s">
        <v>84</v>
      </c>
      <c r="V2400" s="106" t="s">
        <v>35</v>
      </c>
      <c r="W2400" s="107">
        <v>43395</v>
      </c>
      <c r="X2400" s="106" t="s">
        <v>84</v>
      </c>
      <c r="Y2400" s="106" t="s">
        <v>36</v>
      </c>
      <c r="Z2400" s="107">
        <v>43269</v>
      </c>
      <c r="AA2400" s="106" t="s">
        <v>86</v>
      </c>
    </row>
    <row r="2401" spans="1:27" x14ac:dyDescent="0.25">
      <c r="A2401" s="106" t="s">
        <v>7869</v>
      </c>
      <c r="B2401" s="106" t="s">
        <v>9978</v>
      </c>
      <c r="C2401" s="106" t="s">
        <v>10302</v>
      </c>
      <c r="D2401" s="106" t="s">
        <v>10303</v>
      </c>
      <c r="F2401" s="106" t="s">
        <v>10304</v>
      </c>
      <c r="G2401" s="106" t="s">
        <v>10129</v>
      </c>
      <c r="H2401" s="106" t="s">
        <v>9978</v>
      </c>
      <c r="I2401" s="106" t="s">
        <v>10305</v>
      </c>
      <c r="J2401" s="106" t="s">
        <v>105</v>
      </c>
      <c r="K2401" s="106" t="s">
        <v>85</v>
      </c>
      <c r="N2401" s="106" t="s">
        <v>84</v>
      </c>
      <c r="O2401" s="106" t="s">
        <v>39</v>
      </c>
      <c r="P2401" s="107">
        <v>41716</v>
      </c>
      <c r="Q2401" s="106" t="s">
        <v>35</v>
      </c>
      <c r="R2401" s="107">
        <v>39721</v>
      </c>
      <c r="S2401" s="106" t="s">
        <v>35</v>
      </c>
      <c r="T2401" s="107">
        <v>40814</v>
      </c>
      <c r="U2401" s="106" t="s">
        <v>84</v>
      </c>
      <c r="V2401" s="106" t="s">
        <v>35</v>
      </c>
      <c r="W2401" s="107">
        <v>42607</v>
      </c>
      <c r="X2401" s="106" t="s">
        <v>85</v>
      </c>
      <c r="AA2401" s="106" t="s">
        <v>86</v>
      </c>
    </row>
    <row r="2402" spans="1:27" x14ac:dyDescent="0.25">
      <c r="A2402" s="106" t="s">
        <v>7869</v>
      </c>
      <c r="B2402" s="106" t="s">
        <v>9978</v>
      </c>
      <c r="C2402" s="106" t="s">
        <v>10306</v>
      </c>
      <c r="D2402" s="106" t="s">
        <v>10307</v>
      </c>
      <c r="F2402" s="106" t="s">
        <v>10308</v>
      </c>
      <c r="G2402" s="106" t="s">
        <v>7052</v>
      </c>
      <c r="H2402" s="106" t="s">
        <v>9978</v>
      </c>
      <c r="I2402" s="106" t="s">
        <v>10309</v>
      </c>
      <c r="J2402" s="106" t="s">
        <v>83</v>
      </c>
      <c r="K2402" s="106" t="s">
        <v>84</v>
      </c>
      <c r="M2402" s="107">
        <v>41306</v>
      </c>
      <c r="N2402" s="106" t="s">
        <v>84</v>
      </c>
      <c r="O2402" s="106" t="s">
        <v>37</v>
      </c>
      <c r="P2402" s="107">
        <v>41306</v>
      </c>
      <c r="Q2402" s="106" t="s">
        <v>35</v>
      </c>
      <c r="R2402" s="107">
        <v>36501</v>
      </c>
      <c r="S2402" s="106" t="s">
        <v>35</v>
      </c>
      <c r="T2402" s="107">
        <v>36501</v>
      </c>
      <c r="U2402" s="106" t="s">
        <v>84</v>
      </c>
      <c r="V2402" s="106" t="s">
        <v>35</v>
      </c>
      <c r="W2402" s="107">
        <v>41507</v>
      </c>
      <c r="X2402" s="106" t="s">
        <v>84</v>
      </c>
      <c r="Y2402" s="106" t="s">
        <v>36</v>
      </c>
      <c r="Z2402" s="107">
        <v>42004</v>
      </c>
      <c r="AA2402" s="106" t="s">
        <v>86</v>
      </c>
    </row>
    <row r="2403" spans="1:27" x14ac:dyDescent="0.25">
      <c r="A2403" s="106" t="s">
        <v>7869</v>
      </c>
      <c r="B2403" s="106" t="s">
        <v>9978</v>
      </c>
      <c r="C2403" s="106" t="s">
        <v>10310</v>
      </c>
      <c r="D2403" s="106" t="s">
        <v>10311</v>
      </c>
      <c r="F2403" s="106" t="s">
        <v>10312</v>
      </c>
      <c r="G2403" s="106" t="s">
        <v>10313</v>
      </c>
      <c r="H2403" s="106" t="s">
        <v>9978</v>
      </c>
      <c r="I2403" s="106" t="s">
        <v>10314</v>
      </c>
      <c r="J2403" s="106" t="s">
        <v>83</v>
      </c>
      <c r="K2403" s="106" t="s">
        <v>85</v>
      </c>
      <c r="N2403" s="106" t="s">
        <v>85</v>
      </c>
      <c r="Q2403" s="106" t="s">
        <v>35</v>
      </c>
      <c r="R2403" s="107">
        <v>39447</v>
      </c>
      <c r="S2403" s="106" t="s">
        <v>35</v>
      </c>
      <c r="T2403" s="107">
        <v>39447</v>
      </c>
      <c r="U2403" s="106" t="s">
        <v>85</v>
      </c>
      <c r="X2403" s="106" t="s">
        <v>85</v>
      </c>
      <c r="AA2403" s="106" t="s">
        <v>86</v>
      </c>
    </row>
    <row r="2404" spans="1:27" x14ac:dyDescent="0.25">
      <c r="A2404" s="106" t="s">
        <v>7869</v>
      </c>
      <c r="B2404" s="106" t="s">
        <v>9978</v>
      </c>
      <c r="C2404" s="106" t="s">
        <v>10315</v>
      </c>
      <c r="D2404" s="106" t="s">
        <v>10316</v>
      </c>
      <c r="F2404" s="106" t="s">
        <v>10317</v>
      </c>
      <c r="G2404" s="106" t="s">
        <v>7009</v>
      </c>
      <c r="H2404" s="106" t="s">
        <v>9978</v>
      </c>
      <c r="I2404" s="106" t="s">
        <v>10318</v>
      </c>
      <c r="J2404" s="106" t="s">
        <v>83</v>
      </c>
      <c r="K2404" s="106" t="s">
        <v>84</v>
      </c>
      <c r="M2404" s="107">
        <v>38253</v>
      </c>
      <c r="N2404" s="106" t="s">
        <v>84</v>
      </c>
      <c r="O2404" s="106" t="s">
        <v>39</v>
      </c>
      <c r="P2404" s="107">
        <v>41780</v>
      </c>
      <c r="Q2404" s="106" t="s">
        <v>35</v>
      </c>
      <c r="R2404" s="107">
        <v>37366</v>
      </c>
      <c r="S2404" s="106" t="s">
        <v>35</v>
      </c>
      <c r="T2404" s="107">
        <v>39079</v>
      </c>
      <c r="U2404" s="106" t="s">
        <v>84</v>
      </c>
      <c r="V2404" s="106" t="s">
        <v>35</v>
      </c>
      <c r="W2404" s="107">
        <v>41935</v>
      </c>
      <c r="X2404" s="106" t="s">
        <v>85</v>
      </c>
      <c r="AA2404" s="106" t="s">
        <v>86</v>
      </c>
    </row>
    <row r="2405" spans="1:27" x14ac:dyDescent="0.25">
      <c r="A2405" s="106" t="s">
        <v>7869</v>
      </c>
      <c r="B2405" s="106" t="s">
        <v>9978</v>
      </c>
      <c r="C2405" s="106" t="s">
        <v>10319</v>
      </c>
      <c r="D2405" s="106" t="s">
        <v>10320</v>
      </c>
      <c r="F2405" s="106" t="s">
        <v>10321</v>
      </c>
      <c r="G2405" s="106" t="s">
        <v>9576</v>
      </c>
      <c r="H2405" s="106" t="s">
        <v>9978</v>
      </c>
      <c r="I2405" s="106" t="s">
        <v>10322</v>
      </c>
      <c r="J2405" s="106" t="s">
        <v>116</v>
      </c>
      <c r="K2405" s="106" t="s">
        <v>84</v>
      </c>
      <c r="M2405" s="107">
        <v>37636</v>
      </c>
      <c r="N2405" s="106" t="s">
        <v>84</v>
      </c>
      <c r="O2405" s="106" t="s">
        <v>37</v>
      </c>
      <c r="P2405" s="107">
        <v>37636</v>
      </c>
      <c r="Q2405" s="106" t="s">
        <v>35</v>
      </c>
      <c r="R2405" s="107">
        <v>39883</v>
      </c>
      <c r="S2405" s="106" t="s">
        <v>35</v>
      </c>
      <c r="T2405" s="107">
        <v>39883</v>
      </c>
      <c r="U2405" s="106" t="s">
        <v>84</v>
      </c>
      <c r="V2405" s="106" t="s">
        <v>35</v>
      </c>
      <c r="W2405" s="107">
        <v>41404</v>
      </c>
      <c r="X2405" s="106" t="s">
        <v>84</v>
      </c>
      <c r="Y2405" s="106" t="s">
        <v>44</v>
      </c>
      <c r="Z2405" s="107">
        <v>37636</v>
      </c>
      <c r="AA2405" s="106" t="s">
        <v>86</v>
      </c>
    </row>
    <row r="2406" spans="1:27" x14ac:dyDescent="0.25">
      <c r="A2406" s="106" t="s">
        <v>7869</v>
      </c>
      <c r="B2406" s="106" t="s">
        <v>9978</v>
      </c>
      <c r="C2406" s="106" t="s">
        <v>10323</v>
      </c>
      <c r="D2406" s="106" t="s">
        <v>10324</v>
      </c>
      <c r="F2406" s="106" t="s">
        <v>10325</v>
      </c>
      <c r="G2406" s="106" t="s">
        <v>10129</v>
      </c>
      <c r="H2406" s="106" t="s">
        <v>9978</v>
      </c>
      <c r="I2406" s="106" t="s">
        <v>10326</v>
      </c>
      <c r="J2406" s="106" t="s">
        <v>116</v>
      </c>
      <c r="K2406" s="106" t="s">
        <v>85</v>
      </c>
      <c r="N2406" s="106" t="s">
        <v>85</v>
      </c>
      <c r="Q2406" s="106" t="s">
        <v>35</v>
      </c>
      <c r="R2406" s="107">
        <v>40793</v>
      </c>
      <c r="S2406" s="106" t="s">
        <v>35</v>
      </c>
      <c r="T2406" s="107">
        <v>43725</v>
      </c>
      <c r="U2406" s="106" t="s">
        <v>85</v>
      </c>
      <c r="X2406" s="106" t="s">
        <v>85</v>
      </c>
      <c r="AA2406" s="106" t="s">
        <v>86</v>
      </c>
    </row>
    <row r="2407" spans="1:27" x14ac:dyDescent="0.25">
      <c r="A2407" s="106" t="s">
        <v>7869</v>
      </c>
      <c r="B2407" s="106" t="s">
        <v>9978</v>
      </c>
      <c r="C2407" s="106" t="s">
        <v>10327</v>
      </c>
      <c r="D2407" s="106" t="s">
        <v>10328</v>
      </c>
      <c r="F2407" s="106" t="s">
        <v>10329</v>
      </c>
      <c r="G2407" s="106" t="s">
        <v>1625</v>
      </c>
      <c r="H2407" s="106" t="s">
        <v>9978</v>
      </c>
      <c r="I2407" s="106" t="s">
        <v>10301</v>
      </c>
      <c r="J2407" s="106" t="s">
        <v>83</v>
      </c>
      <c r="K2407" s="106" t="s">
        <v>85</v>
      </c>
      <c r="N2407" s="106" t="s">
        <v>84</v>
      </c>
      <c r="O2407" s="106" t="s">
        <v>39</v>
      </c>
      <c r="P2407" s="107">
        <v>41892</v>
      </c>
      <c r="Q2407" s="106" t="s">
        <v>35</v>
      </c>
      <c r="R2407" s="107">
        <v>37071</v>
      </c>
      <c r="S2407" s="106" t="s">
        <v>35</v>
      </c>
      <c r="T2407" s="107">
        <v>40057</v>
      </c>
      <c r="U2407" s="106" t="s">
        <v>84</v>
      </c>
      <c r="V2407" s="106" t="s">
        <v>35</v>
      </c>
      <c r="W2407" s="107">
        <v>42292</v>
      </c>
      <c r="X2407" s="106" t="s">
        <v>85</v>
      </c>
      <c r="AA2407" s="106" t="s">
        <v>86</v>
      </c>
    </row>
    <row r="2408" spans="1:27" x14ac:dyDescent="0.25">
      <c r="A2408" s="106" t="s">
        <v>7869</v>
      </c>
      <c r="B2408" s="106" t="s">
        <v>9978</v>
      </c>
      <c r="C2408" s="106" t="s">
        <v>10330</v>
      </c>
      <c r="D2408" s="106" t="s">
        <v>10331</v>
      </c>
      <c r="F2408" s="106" t="s">
        <v>10332</v>
      </c>
      <c r="G2408" s="106" t="s">
        <v>10075</v>
      </c>
      <c r="H2408" s="106" t="s">
        <v>9978</v>
      </c>
      <c r="I2408" s="106" t="s">
        <v>10333</v>
      </c>
      <c r="J2408" s="106" t="s">
        <v>116</v>
      </c>
      <c r="K2408" s="106" t="s">
        <v>84</v>
      </c>
      <c r="M2408" s="107">
        <v>40170</v>
      </c>
      <c r="N2408" s="106" t="s">
        <v>84</v>
      </c>
      <c r="O2408" s="106" t="s">
        <v>37</v>
      </c>
      <c r="P2408" s="107">
        <v>40170</v>
      </c>
      <c r="Q2408" s="106" t="s">
        <v>35</v>
      </c>
      <c r="R2408" s="107">
        <v>40038</v>
      </c>
      <c r="S2408" s="106" t="s">
        <v>35</v>
      </c>
      <c r="T2408" s="107">
        <v>40038</v>
      </c>
      <c r="U2408" s="106" t="s">
        <v>84</v>
      </c>
      <c r="V2408" s="106" t="s">
        <v>35</v>
      </c>
      <c r="W2408" s="107">
        <v>40437</v>
      </c>
      <c r="X2408" s="106" t="s">
        <v>84</v>
      </c>
      <c r="Y2408" s="106" t="s">
        <v>44</v>
      </c>
      <c r="Z2408" s="107">
        <v>40170</v>
      </c>
      <c r="AA2408" s="106" t="s">
        <v>86</v>
      </c>
    </row>
    <row r="2409" spans="1:27" x14ac:dyDescent="0.25">
      <c r="A2409" s="106" t="s">
        <v>7869</v>
      </c>
      <c r="B2409" s="106" t="s">
        <v>9978</v>
      </c>
      <c r="C2409" s="106" t="s">
        <v>10334</v>
      </c>
      <c r="D2409" s="106" t="s">
        <v>10335</v>
      </c>
      <c r="F2409" s="106" t="s">
        <v>10336</v>
      </c>
      <c r="G2409" s="106" t="s">
        <v>10337</v>
      </c>
      <c r="H2409" s="106" t="s">
        <v>9978</v>
      </c>
      <c r="I2409" s="106" t="s">
        <v>10338</v>
      </c>
      <c r="J2409" s="106" t="s">
        <v>83</v>
      </c>
      <c r="K2409" s="106" t="s">
        <v>85</v>
      </c>
      <c r="N2409" s="106" t="s">
        <v>84</v>
      </c>
      <c r="O2409" s="106" t="s">
        <v>39</v>
      </c>
      <c r="P2409" s="107">
        <v>41025</v>
      </c>
      <c r="Q2409" s="106" t="s">
        <v>35</v>
      </c>
      <c r="R2409" s="107">
        <v>38441</v>
      </c>
      <c r="S2409" s="106" t="s">
        <v>35</v>
      </c>
      <c r="T2409" s="107">
        <v>40211</v>
      </c>
      <c r="U2409" s="106" t="s">
        <v>84</v>
      </c>
      <c r="V2409" s="106" t="s">
        <v>35</v>
      </c>
      <c r="W2409" s="107">
        <v>43154</v>
      </c>
      <c r="X2409" s="106" t="s">
        <v>85</v>
      </c>
      <c r="AA2409" s="106" t="s">
        <v>86</v>
      </c>
    </row>
    <row r="2410" spans="1:27" x14ac:dyDescent="0.25">
      <c r="A2410" s="106" t="s">
        <v>7869</v>
      </c>
      <c r="B2410" s="106" t="s">
        <v>9978</v>
      </c>
      <c r="C2410" s="106" t="s">
        <v>10339</v>
      </c>
      <c r="D2410" s="106" t="s">
        <v>10340</v>
      </c>
      <c r="F2410" s="106" t="s">
        <v>10341</v>
      </c>
      <c r="G2410" s="106" t="s">
        <v>10337</v>
      </c>
      <c r="H2410" s="106" t="s">
        <v>9978</v>
      </c>
      <c r="I2410" s="106" t="s">
        <v>10342</v>
      </c>
      <c r="J2410" s="106" t="s">
        <v>116</v>
      </c>
      <c r="K2410" s="106" t="s">
        <v>84</v>
      </c>
      <c r="M2410" s="107">
        <v>40878</v>
      </c>
      <c r="N2410" s="106" t="s">
        <v>84</v>
      </c>
      <c r="O2410" s="106" t="s">
        <v>37</v>
      </c>
      <c r="P2410" s="107">
        <v>40878</v>
      </c>
      <c r="Q2410" s="106" t="s">
        <v>35</v>
      </c>
      <c r="R2410" s="107">
        <v>39995</v>
      </c>
      <c r="S2410" s="106" t="s">
        <v>35</v>
      </c>
      <c r="T2410" s="107">
        <v>39995</v>
      </c>
      <c r="U2410" s="106" t="s">
        <v>84</v>
      </c>
      <c r="V2410" s="106" t="s">
        <v>35</v>
      </c>
      <c r="W2410" s="107">
        <v>41182</v>
      </c>
      <c r="X2410" s="106" t="s">
        <v>84</v>
      </c>
      <c r="Y2410" s="106" t="s">
        <v>42</v>
      </c>
      <c r="Z2410" s="107">
        <v>42244</v>
      </c>
      <c r="AA2410" s="106" t="s">
        <v>86</v>
      </c>
    </row>
    <row r="2411" spans="1:27" x14ac:dyDescent="0.25">
      <c r="A2411" s="106" t="s">
        <v>7869</v>
      </c>
      <c r="B2411" s="106" t="s">
        <v>9978</v>
      </c>
      <c r="C2411" s="106" t="s">
        <v>10343</v>
      </c>
      <c r="D2411" s="106" t="s">
        <v>10344</v>
      </c>
      <c r="F2411" s="106" t="s">
        <v>10345</v>
      </c>
      <c r="G2411" s="106" t="s">
        <v>10346</v>
      </c>
      <c r="H2411" s="106" t="s">
        <v>9978</v>
      </c>
      <c r="I2411" s="106" t="s">
        <v>10347</v>
      </c>
      <c r="J2411" s="106" t="s">
        <v>83</v>
      </c>
      <c r="K2411" s="106" t="s">
        <v>85</v>
      </c>
      <c r="N2411" s="106" t="s">
        <v>84</v>
      </c>
      <c r="O2411" s="106" t="s">
        <v>39</v>
      </c>
      <c r="P2411" s="107">
        <v>43493</v>
      </c>
      <c r="Q2411" s="106" t="s">
        <v>35</v>
      </c>
      <c r="R2411" s="107">
        <v>36224</v>
      </c>
      <c r="S2411" s="106" t="s">
        <v>35</v>
      </c>
      <c r="T2411" s="107">
        <v>36224</v>
      </c>
      <c r="U2411" s="106" t="s">
        <v>84</v>
      </c>
      <c r="V2411" s="106" t="s">
        <v>35</v>
      </c>
      <c r="W2411" s="107">
        <v>43937</v>
      </c>
      <c r="X2411" s="106" t="s">
        <v>84</v>
      </c>
      <c r="Y2411" s="106" t="s">
        <v>42</v>
      </c>
      <c r="Z2411" s="107">
        <v>43524</v>
      </c>
      <c r="AA2411" s="106" t="s">
        <v>86</v>
      </c>
    </row>
    <row r="2412" spans="1:27" x14ac:dyDescent="0.25">
      <c r="A2412" s="106" t="s">
        <v>7869</v>
      </c>
      <c r="B2412" s="106" t="s">
        <v>9978</v>
      </c>
      <c r="C2412" s="106" t="s">
        <v>10348</v>
      </c>
      <c r="D2412" s="106" t="s">
        <v>10349</v>
      </c>
      <c r="F2412" s="106" t="s">
        <v>10350</v>
      </c>
      <c r="G2412" s="106" t="s">
        <v>10148</v>
      </c>
      <c r="H2412" s="106" t="s">
        <v>9978</v>
      </c>
      <c r="I2412" s="106" t="s">
        <v>10149</v>
      </c>
      <c r="K2412" s="106" t="s">
        <v>84</v>
      </c>
      <c r="M2412" s="107">
        <v>39834</v>
      </c>
      <c r="N2412" s="106" t="s">
        <v>84</v>
      </c>
      <c r="O2412" s="106" t="s">
        <v>37</v>
      </c>
      <c r="P2412" s="107">
        <v>39834</v>
      </c>
      <c r="Q2412" s="106" t="s">
        <v>35</v>
      </c>
      <c r="R2412" s="107">
        <v>39756</v>
      </c>
      <c r="S2412" s="106" t="s">
        <v>35</v>
      </c>
      <c r="T2412" s="107">
        <v>39756</v>
      </c>
      <c r="U2412" s="106" t="s">
        <v>84</v>
      </c>
      <c r="V2412" s="106" t="s">
        <v>35</v>
      </c>
      <c r="W2412" s="107">
        <v>40081</v>
      </c>
      <c r="X2412" s="106" t="s">
        <v>84</v>
      </c>
      <c r="Y2412" s="106" t="s">
        <v>44</v>
      </c>
      <c r="Z2412" s="107">
        <v>39834</v>
      </c>
      <c r="AA2412" s="106" t="s">
        <v>86</v>
      </c>
    </row>
    <row r="2413" spans="1:27" x14ac:dyDescent="0.25">
      <c r="A2413" s="106" t="s">
        <v>7869</v>
      </c>
      <c r="B2413" s="106" t="s">
        <v>9978</v>
      </c>
      <c r="C2413" s="106" t="s">
        <v>10351</v>
      </c>
      <c r="D2413" s="106" t="s">
        <v>10352</v>
      </c>
      <c r="F2413" s="106" t="s">
        <v>10353</v>
      </c>
      <c r="G2413" s="106" t="s">
        <v>6303</v>
      </c>
      <c r="H2413" s="106" t="s">
        <v>9978</v>
      </c>
      <c r="I2413" s="106" t="s">
        <v>10354</v>
      </c>
      <c r="J2413" s="106" t="s">
        <v>105</v>
      </c>
      <c r="K2413" s="106" t="s">
        <v>85</v>
      </c>
      <c r="N2413" s="106" t="s">
        <v>84</v>
      </c>
      <c r="O2413" s="106" t="s">
        <v>39</v>
      </c>
      <c r="P2413" s="107">
        <v>44092</v>
      </c>
      <c r="Q2413" s="106" t="s">
        <v>35</v>
      </c>
      <c r="R2413" s="107">
        <v>43356</v>
      </c>
      <c r="S2413" s="106" t="s">
        <v>35</v>
      </c>
      <c r="T2413" s="107">
        <v>43104</v>
      </c>
      <c r="U2413" s="106" t="s">
        <v>84</v>
      </c>
      <c r="V2413" s="106" t="s">
        <v>35</v>
      </c>
      <c r="W2413" s="107">
        <v>44459</v>
      </c>
      <c r="X2413" s="106" t="s">
        <v>84</v>
      </c>
      <c r="Y2413" s="106" t="s">
        <v>42</v>
      </c>
      <c r="Z2413" s="107">
        <v>44092</v>
      </c>
      <c r="AA2413" s="106" t="s">
        <v>86</v>
      </c>
    </row>
    <row r="2414" spans="1:27" x14ac:dyDescent="0.25">
      <c r="A2414" s="106" t="s">
        <v>7869</v>
      </c>
      <c r="B2414" s="106" t="s">
        <v>9978</v>
      </c>
      <c r="C2414" s="106" t="s">
        <v>10355</v>
      </c>
      <c r="D2414" s="106" t="s">
        <v>10356</v>
      </c>
      <c r="F2414" s="106" t="s">
        <v>10357</v>
      </c>
      <c r="G2414" s="106" t="s">
        <v>1625</v>
      </c>
      <c r="H2414" s="106" t="s">
        <v>9978</v>
      </c>
      <c r="I2414" s="106" t="s">
        <v>10358</v>
      </c>
      <c r="J2414" s="106" t="s">
        <v>105</v>
      </c>
      <c r="K2414" s="106" t="s">
        <v>85</v>
      </c>
      <c r="N2414" s="106" t="s">
        <v>85</v>
      </c>
      <c r="Q2414" s="106" t="s">
        <v>35</v>
      </c>
      <c r="R2414" s="107">
        <v>39717</v>
      </c>
      <c r="S2414" s="106" t="s">
        <v>35</v>
      </c>
      <c r="T2414" s="107">
        <v>39849</v>
      </c>
      <c r="U2414" s="106" t="s">
        <v>85</v>
      </c>
      <c r="X2414" s="106" t="s">
        <v>85</v>
      </c>
      <c r="AA2414" s="106" t="s">
        <v>86</v>
      </c>
    </row>
    <row r="2415" spans="1:27" x14ac:dyDescent="0.25">
      <c r="A2415" s="106" t="s">
        <v>7869</v>
      </c>
      <c r="B2415" s="106" t="s">
        <v>9978</v>
      </c>
      <c r="C2415" s="106" t="s">
        <v>10359</v>
      </c>
      <c r="D2415" s="106" t="s">
        <v>10360</v>
      </c>
      <c r="F2415" s="106" t="s">
        <v>10361</v>
      </c>
      <c r="G2415" s="106" t="s">
        <v>10362</v>
      </c>
      <c r="H2415" s="106" t="s">
        <v>9978</v>
      </c>
      <c r="I2415" s="106" t="s">
        <v>10363</v>
      </c>
      <c r="J2415" s="106" t="s">
        <v>105</v>
      </c>
      <c r="K2415" s="106" t="s">
        <v>85</v>
      </c>
      <c r="N2415" s="106" t="s">
        <v>84</v>
      </c>
      <c r="O2415" s="106" t="s">
        <v>39</v>
      </c>
      <c r="P2415" s="107">
        <v>40448</v>
      </c>
      <c r="Q2415" s="106" t="s">
        <v>35</v>
      </c>
      <c r="R2415" s="107">
        <v>40429</v>
      </c>
      <c r="S2415" s="106" t="s">
        <v>35</v>
      </c>
      <c r="T2415" s="107">
        <v>40428</v>
      </c>
      <c r="U2415" s="106" t="s">
        <v>84</v>
      </c>
      <c r="V2415" s="106" t="s">
        <v>35</v>
      </c>
      <c r="W2415" s="107">
        <v>40451</v>
      </c>
      <c r="X2415" s="106" t="s">
        <v>84</v>
      </c>
      <c r="Y2415" s="106" t="s">
        <v>42</v>
      </c>
      <c r="Z2415" s="107">
        <v>42352</v>
      </c>
      <c r="AA2415" s="106" t="s">
        <v>86</v>
      </c>
    </row>
    <row r="2416" spans="1:27" x14ac:dyDescent="0.25">
      <c r="A2416" s="106" t="s">
        <v>7869</v>
      </c>
      <c r="B2416" s="106" t="s">
        <v>9978</v>
      </c>
      <c r="C2416" s="106" t="s">
        <v>10364</v>
      </c>
      <c r="D2416" s="106" t="s">
        <v>10365</v>
      </c>
      <c r="F2416" s="106" t="s">
        <v>10366</v>
      </c>
      <c r="G2416" s="106" t="s">
        <v>10367</v>
      </c>
      <c r="H2416" s="106" t="s">
        <v>9978</v>
      </c>
      <c r="I2416" s="106" t="s">
        <v>10368</v>
      </c>
      <c r="J2416" s="106" t="s">
        <v>105</v>
      </c>
      <c r="K2416" s="106" t="s">
        <v>85</v>
      </c>
      <c r="N2416" s="106" t="s">
        <v>84</v>
      </c>
      <c r="O2416" s="106" t="s">
        <v>39</v>
      </c>
      <c r="P2416" s="107">
        <v>42773</v>
      </c>
      <c r="Q2416" s="106" t="s">
        <v>35</v>
      </c>
      <c r="R2416" s="107">
        <v>40928</v>
      </c>
      <c r="S2416" s="106" t="s">
        <v>35</v>
      </c>
      <c r="T2416" s="107">
        <v>41051</v>
      </c>
      <c r="U2416" s="106" t="s">
        <v>84</v>
      </c>
      <c r="V2416" s="106" t="s">
        <v>35</v>
      </c>
      <c r="W2416" s="107">
        <v>42986</v>
      </c>
      <c r="X2416" s="106" t="s">
        <v>84</v>
      </c>
      <c r="Y2416" s="106" t="s">
        <v>42</v>
      </c>
      <c r="Z2416" s="107">
        <v>42926</v>
      </c>
      <c r="AA2416" s="106" t="s">
        <v>86</v>
      </c>
    </row>
    <row r="2417" spans="1:27" x14ac:dyDescent="0.25">
      <c r="A2417" s="106" t="s">
        <v>7869</v>
      </c>
      <c r="B2417" s="106" t="s">
        <v>9978</v>
      </c>
      <c r="C2417" s="106" t="s">
        <v>10369</v>
      </c>
      <c r="D2417" s="106" t="s">
        <v>10370</v>
      </c>
      <c r="F2417" s="106" t="s">
        <v>10371</v>
      </c>
      <c r="G2417" s="106" t="s">
        <v>9996</v>
      </c>
      <c r="H2417" s="106" t="s">
        <v>9978</v>
      </c>
      <c r="I2417" s="106" t="s">
        <v>9997</v>
      </c>
      <c r="K2417" s="106" t="s">
        <v>85</v>
      </c>
      <c r="N2417" s="106" t="s">
        <v>85</v>
      </c>
      <c r="Q2417" s="106" t="s">
        <v>35</v>
      </c>
      <c r="R2417" s="107">
        <v>40886</v>
      </c>
      <c r="U2417" s="106" t="s">
        <v>85</v>
      </c>
      <c r="X2417" s="106" t="s">
        <v>85</v>
      </c>
      <c r="AA2417" s="106" t="s">
        <v>86</v>
      </c>
    </row>
    <row r="2418" spans="1:27" x14ac:dyDescent="0.25">
      <c r="A2418" s="106" t="s">
        <v>7869</v>
      </c>
      <c r="B2418" s="106" t="s">
        <v>9978</v>
      </c>
      <c r="C2418" s="106" t="s">
        <v>10372</v>
      </c>
      <c r="D2418" s="106" t="s">
        <v>10373</v>
      </c>
      <c r="F2418" s="106" t="s">
        <v>10374</v>
      </c>
      <c r="G2418" s="106" t="s">
        <v>10375</v>
      </c>
      <c r="H2418" s="106" t="s">
        <v>9978</v>
      </c>
      <c r="I2418" s="106" t="s">
        <v>10376</v>
      </c>
      <c r="J2418" s="106" t="s">
        <v>105</v>
      </c>
      <c r="K2418" s="106" t="s">
        <v>85</v>
      </c>
      <c r="N2418" s="106" t="s">
        <v>85</v>
      </c>
      <c r="U2418" s="106" t="s">
        <v>85</v>
      </c>
      <c r="X2418" s="106" t="s">
        <v>85</v>
      </c>
      <c r="AA2418" s="106" t="s">
        <v>86</v>
      </c>
    </row>
    <row r="2419" spans="1:27" x14ac:dyDescent="0.25">
      <c r="A2419" s="106" t="s">
        <v>7869</v>
      </c>
      <c r="B2419" s="106" t="s">
        <v>9978</v>
      </c>
      <c r="C2419" s="106" t="s">
        <v>10377</v>
      </c>
      <c r="D2419" s="106" t="s">
        <v>10378</v>
      </c>
      <c r="F2419" s="106" t="s">
        <v>10379</v>
      </c>
      <c r="G2419" s="106" t="s">
        <v>10380</v>
      </c>
      <c r="H2419" s="106" t="s">
        <v>9978</v>
      </c>
      <c r="I2419" s="106" t="s">
        <v>10381</v>
      </c>
      <c r="J2419" s="106" t="s">
        <v>83</v>
      </c>
      <c r="K2419" s="106" t="s">
        <v>84</v>
      </c>
      <c r="M2419" s="107">
        <v>38912</v>
      </c>
      <c r="N2419" s="106" t="s">
        <v>84</v>
      </c>
      <c r="O2419" s="106" t="s">
        <v>39</v>
      </c>
      <c r="P2419" s="107">
        <v>41173</v>
      </c>
      <c r="Q2419" s="106" t="s">
        <v>35</v>
      </c>
      <c r="R2419" s="107">
        <v>38224</v>
      </c>
      <c r="S2419" s="106" t="s">
        <v>35</v>
      </c>
      <c r="T2419" s="107">
        <v>38463</v>
      </c>
      <c r="U2419" s="106" t="s">
        <v>84</v>
      </c>
      <c r="V2419" s="106" t="s">
        <v>35</v>
      </c>
      <c r="W2419" s="107">
        <v>43164</v>
      </c>
      <c r="X2419" s="106" t="s">
        <v>85</v>
      </c>
      <c r="AA2419" s="106" t="s">
        <v>86</v>
      </c>
    </row>
    <row r="2420" spans="1:27" x14ac:dyDescent="0.25">
      <c r="A2420" s="106" t="s">
        <v>7869</v>
      </c>
      <c r="B2420" s="106" t="s">
        <v>9978</v>
      </c>
      <c r="C2420" s="106" t="s">
        <v>10382</v>
      </c>
      <c r="D2420" s="106" t="s">
        <v>10383</v>
      </c>
      <c r="F2420" s="106" t="s">
        <v>10384</v>
      </c>
      <c r="G2420" s="106" t="s">
        <v>10075</v>
      </c>
      <c r="H2420" s="106" t="s">
        <v>9978</v>
      </c>
      <c r="I2420" s="106" t="s">
        <v>10385</v>
      </c>
      <c r="J2420" s="106" t="s">
        <v>105</v>
      </c>
      <c r="K2420" s="106" t="s">
        <v>84</v>
      </c>
      <c r="M2420" s="107">
        <v>42232</v>
      </c>
      <c r="N2420" s="106" t="s">
        <v>84</v>
      </c>
      <c r="O2420" s="106" t="s">
        <v>39</v>
      </c>
      <c r="P2420" s="107">
        <v>42937</v>
      </c>
      <c r="Q2420" s="106" t="s">
        <v>35</v>
      </c>
      <c r="R2420" s="107">
        <v>40855</v>
      </c>
      <c r="S2420" s="106" t="s">
        <v>35</v>
      </c>
      <c r="T2420" s="107">
        <v>40773</v>
      </c>
      <c r="U2420" s="106" t="s">
        <v>84</v>
      </c>
      <c r="V2420" s="106" t="s">
        <v>35</v>
      </c>
      <c r="W2420" s="107">
        <v>44372</v>
      </c>
      <c r="X2420" s="106" t="s">
        <v>85</v>
      </c>
      <c r="AA2420" s="106" t="s">
        <v>86</v>
      </c>
    </row>
    <row r="2421" spans="1:27" x14ac:dyDescent="0.25">
      <c r="A2421" s="106" t="s">
        <v>7869</v>
      </c>
      <c r="B2421" s="106" t="s">
        <v>9978</v>
      </c>
      <c r="C2421" s="106" t="s">
        <v>10386</v>
      </c>
      <c r="D2421" s="106" t="s">
        <v>10387</v>
      </c>
      <c r="F2421" s="106" t="s">
        <v>10388</v>
      </c>
      <c r="G2421" s="106" t="s">
        <v>10048</v>
      </c>
      <c r="H2421" s="106" t="s">
        <v>9978</v>
      </c>
      <c r="I2421" s="106" t="s">
        <v>10389</v>
      </c>
      <c r="J2421" s="106" t="s">
        <v>116</v>
      </c>
      <c r="K2421" s="106" t="s">
        <v>85</v>
      </c>
      <c r="N2421" s="106" t="s">
        <v>85</v>
      </c>
      <c r="Q2421" s="106" t="s">
        <v>35</v>
      </c>
      <c r="R2421" s="107">
        <v>38937</v>
      </c>
      <c r="S2421" s="106" t="s">
        <v>35</v>
      </c>
      <c r="T2421" s="107">
        <v>39024</v>
      </c>
      <c r="U2421" s="106" t="s">
        <v>85</v>
      </c>
      <c r="X2421" s="106" t="s">
        <v>85</v>
      </c>
      <c r="AA2421" s="106" t="s">
        <v>86</v>
      </c>
    </row>
    <row r="2422" spans="1:27" x14ac:dyDescent="0.25">
      <c r="A2422" s="106" t="s">
        <v>7869</v>
      </c>
      <c r="B2422" s="106" t="s">
        <v>9978</v>
      </c>
      <c r="C2422" s="106" t="s">
        <v>10390</v>
      </c>
      <c r="D2422" s="106" t="s">
        <v>10391</v>
      </c>
      <c r="F2422" s="106" t="s">
        <v>10392</v>
      </c>
      <c r="G2422" s="106" t="s">
        <v>9576</v>
      </c>
      <c r="H2422" s="106" t="s">
        <v>9978</v>
      </c>
      <c r="I2422" s="106" t="s">
        <v>10080</v>
      </c>
      <c r="J2422" s="106" t="s">
        <v>83</v>
      </c>
      <c r="K2422" s="106" t="s">
        <v>84</v>
      </c>
      <c r="M2422" s="107">
        <v>42080</v>
      </c>
      <c r="N2422" s="106" t="s">
        <v>84</v>
      </c>
      <c r="O2422" s="106" t="s">
        <v>39</v>
      </c>
      <c r="P2422" s="107">
        <v>42270</v>
      </c>
      <c r="Q2422" s="106" t="s">
        <v>35</v>
      </c>
      <c r="R2422" s="107">
        <v>38806</v>
      </c>
      <c r="S2422" s="106" t="s">
        <v>35</v>
      </c>
      <c r="T2422" s="107">
        <v>38806</v>
      </c>
      <c r="U2422" s="106" t="s">
        <v>84</v>
      </c>
      <c r="V2422" s="106" t="s">
        <v>35</v>
      </c>
      <c r="W2422" s="107">
        <v>44250</v>
      </c>
      <c r="X2422" s="106" t="s">
        <v>84</v>
      </c>
      <c r="Y2422" s="106" t="s">
        <v>42</v>
      </c>
      <c r="Z2422" s="107">
        <v>42270</v>
      </c>
      <c r="AA2422" s="106" t="s">
        <v>86</v>
      </c>
    </row>
    <row r="2423" spans="1:27" x14ac:dyDescent="0.25">
      <c r="A2423" s="106" t="s">
        <v>7869</v>
      </c>
      <c r="B2423" s="106" t="s">
        <v>9978</v>
      </c>
      <c r="C2423" s="106" t="s">
        <v>10393</v>
      </c>
      <c r="D2423" s="106" t="s">
        <v>10394</v>
      </c>
      <c r="F2423" s="106" t="s">
        <v>10395</v>
      </c>
      <c r="G2423" s="106" t="s">
        <v>10129</v>
      </c>
      <c r="H2423" s="106" t="s">
        <v>9978</v>
      </c>
      <c r="I2423" s="106" t="s">
        <v>10396</v>
      </c>
      <c r="J2423" s="106" t="s">
        <v>105</v>
      </c>
      <c r="K2423" s="106" t="s">
        <v>84</v>
      </c>
      <c r="M2423" s="107">
        <v>42979</v>
      </c>
      <c r="N2423" s="106" t="s">
        <v>84</v>
      </c>
      <c r="O2423" s="106" t="s">
        <v>37</v>
      </c>
      <c r="P2423" s="107">
        <v>42979</v>
      </c>
      <c r="Q2423" s="106" t="s">
        <v>35</v>
      </c>
      <c r="R2423" s="107">
        <v>42396</v>
      </c>
      <c r="S2423" s="106" t="s">
        <v>35</v>
      </c>
      <c r="T2423" s="107">
        <v>42396</v>
      </c>
      <c r="U2423" s="106" t="s">
        <v>84</v>
      </c>
      <c r="V2423" s="106" t="s">
        <v>35</v>
      </c>
      <c r="W2423" s="107">
        <v>43389</v>
      </c>
      <c r="X2423" s="106" t="s">
        <v>84</v>
      </c>
      <c r="Y2423" s="106" t="s">
        <v>42</v>
      </c>
      <c r="Z2423" s="107">
        <v>43389</v>
      </c>
      <c r="AA2423" s="106" t="s">
        <v>86</v>
      </c>
    </row>
    <row r="2424" spans="1:27" x14ac:dyDescent="0.25">
      <c r="A2424" s="106" t="s">
        <v>7869</v>
      </c>
      <c r="B2424" s="106" t="s">
        <v>9978</v>
      </c>
      <c r="C2424" s="106" t="s">
        <v>10397</v>
      </c>
      <c r="D2424" s="106" t="s">
        <v>10398</v>
      </c>
      <c r="F2424" s="106" t="s">
        <v>10399</v>
      </c>
      <c r="G2424" s="106" t="s">
        <v>10400</v>
      </c>
      <c r="H2424" s="106" t="s">
        <v>9978</v>
      </c>
      <c r="I2424" s="106" t="s">
        <v>10401</v>
      </c>
      <c r="J2424" s="106" t="s">
        <v>83</v>
      </c>
      <c r="K2424" s="106" t="s">
        <v>85</v>
      </c>
      <c r="N2424" s="106" t="s">
        <v>84</v>
      </c>
      <c r="O2424" s="106" t="s">
        <v>39</v>
      </c>
      <c r="P2424" s="107">
        <v>41835</v>
      </c>
      <c r="Q2424" s="106" t="s">
        <v>35</v>
      </c>
      <c r="R2424" s="107">
        <v>36707</v>
      </c>
      <c r="S2424" s="106" t="s">
        <v>35</v>
      </c>
      <c r="T2424" s="107">
        <v>38139</v>
      </c>
      <c r="U2424" s="106" t="s">
        <v>84</v>
      </c>
      <c r="V2424" s="106" t="s">
        <v>35</v>
      </c>
      <c r="W2424" s="107">
        <v>41927</v>
      </c>
      <c r="X2424" s="106" t="s">
        <v>84</v>
      </c>
      <c r="Y2424" s="106" t="s">
        <v>42</v>
      </c>
      <c r="Z2424" s="107">
        <v>42487</v>
      </c>
      <c r="AA2424" s="106" t="s">
        <v>86</v>
      </c>
    </row>
    <row r="2425" spans="1:27" x14ac:dyDescent="0.25">
      <c r="A2425" s="106" t="s">
        <v>7869</v>
      </c>
      <c r="B2425" s="106" t="s">
        <v>9978</v>
      </c>
      <c r="C2425" s="106" t="s">
        <v>10402</v>
      </c>
      <c r="D2425" s="106" t="s">
        <v>10403</v>
      </c>
      <c r="F2425" s="106" t="s">
        <v>10404</v>
      </c>
      <c r="G2425" s="106" t="s">
        <v>10405</v>
      </c>
      <c r="H2425" s="106" t="s">
        <v>9978</v>
      </c>
      <c r="I2425" s="106" t="s">
        <v>10406</v>
      </c>
      <c r="J2425" s="106" t="s">
        <v>83</v>
      </c>
      <c r="K2425" s="106" t="s">
        <v>85</v>
      </c>
      <c r="N2425" s="106" t="s">
        <v>84</v>
      </c>
      <c r="O2425" s="106" t="s">
        <v>39</v>
      </c>
      <c r="P2425" s="107">
        <v>42093</v>
      </c>
      <c r="Q2425" s="106" t="s">
        <v>35</v>
      </c>
      <c r="R2425" s="107">
        <v>36914</v>
      </c>
      <c r="S2425" s="106" t="s">
        <v>35</v>
      </c>
      <c r="T2425" s="107">
        <v>36921</v>
      </c>
      <c r="U2425" s="106" t="s">
        <v>84</v>
      </c>
      <c r="V2425" s="106" t="s">
        <v>35</v>
      </c>
      <c r="W2425" s="107">
        <v>42559</v>
      </c>
      <c r="X2425" s="106" t="s">
        <v>84</v>
      </c>
      <c r="Y2425" s="106" t="s">
        <v>42</v>
      </c>
      <c r="Z2425" s="107">
        <v>42234</v>
      </c>
      <c r="AA2425" s="106" t="s">
        <v>86</v>
      </c>
    </row>
    <row r="2426" spans="1:27" x14ac:dyDescent="0.25">
      <c r="A2426" s="106" t="s">
        <v>7869</v>
      </c>
      <c r="B2426" s="106" t="s">
        <v>9978</v>
      </c>
      <c r="C2426" s="106" t="s">
        <v>10407</v>
      </c>
      <c r="D2426" s="106" t="s">
        <v>10408</v>
      </c>
      <c r="F2426" s="106" t="s">
        <v>10409</v>
      </c>
      <c r="G2426" s="106" t="s">
        <v>10129</v>
      </c>
      <c r="H2426" s="106" t="s">
        <v>9978</v>
      </c>
      <c r="I2426" s="106" t="s">
        <v>10410</v>
      </c>
      <c r="J2426" s="106" t="s">
        <v>83</v>
      </c>
      <c r="K2426" s="106" t="s">
        <v>85</v>
      </c>
      <c r="N2426" s="106" t="s">
        <v>85</v>
      </c>
      <c r="Q2426" s="106" t="s">
        <v>35</v>
      </c>
      <c r="R2426" s="107">
        <v>36665</v>
      </c>
      <c r="S2426" s="106" t="s">
        <v>350</v>
      </c>
      <c r="T2426" s="107">
        <v>35670</v>
      </c>
      <c r="U2426" s="106" t="s">
        <v>85</v>
      </c>
      <c r="X2426" s="106" t="s">
        <v>85</v>
      </c>
      <c r="AA2426" s="106" t="s">
        <v>86</v>
      </c>
    </row>
    <row r="2427" spans="1:27" x14ac:dyDescent="0.25">
      <c r="A2427" s="106" t="s">
        <v>7869</v>
      </c>
      <c r="B2427" s="106" t="s">
        <v>9978</v>
      </c>
      <c r="C2427" s="106" t="s">
        <v>10411</v>
      </c>
      <c r="D2427" s="106" t="s">
        <v>10412</v>
      </c>
      <c r="F2427" s="106" t="s">
        <v>10413</v>
      </c>
      <c r="G2427" s="106" t="s">
        <v>10375</v>
      </c>
      <c r="H2427" s="106" t="s">
        <v>9978</v>
      </c>
      <c r="I2427" s="106" t="s">
        <v>10414</v>
      </c>
      <c r="J2427" s="106" t="s">
        <v>83</v>
      </c>
      <c r="K2427" s="106" t="s">
        <v>84</v>
      </c>
      <c r="M2427" s="107">
        <v>34058</v>
      </c>
      <c r="N2427" s="106" t="s">
        <v>84</v>
      </c>
      <c r="P2427" s="107">
        <v>37181</v>
      </c>
      <c r="Q2427" s="106" t="s">
        <v>35</v>
      </c>
      <c r="R2427" s="107">
        <v>36889</v>
      </c>
      <c r="S2427" s="106" t="s">
        <v>35</v>
      </c>
      <c r="T2427" s="107">
        <v>37854</v>
      </c>
      <c r="U2427" s="106" t="s">
        <v>84</v>
      </c>
      <c r="V2427" s="106" t="s">
        <v>35</v>
      </c>
      <c r="W2427" s="107">
        <v>43181</v>
      </c>
      <c r="X2427" s="106" t="s">
        <v>85</v>
      </c>
      <c r="AA2427" s="106" t="s">
        <v>86</v>
      </c>
    </row>
    <row r="2428" spans="1:27" x14ac:dyDescent="0.25">
      <c r="A2428" s="106" t="s">
        <v>7869</v>
      </c>
      <c r="B2428" s="106" t="s">
        <v>9978</v>
      </c>
      <c r="C2428" s="106" t="s">
        <v>10415</v>
      </c>
      <c r="D2428" s="106" t="s">
        <v>10416</v>
      </c>
      <c r="F2428" s="106" t="s">
        <v>10417</v>
      </c>
      <c r="G2428" s="106" t="s">
        <v>2868</v>
      </c>
      <c r="H2428" s="106" t="s">
        <v>9978</v>
      </c>
      <c r="I2428" s="106" t="s">
        <v>10418</v>
      </c>
      <c r="J2428" s="106" t="s">
        <v>116</v>
      </c>
      <c r="K2428" s="106" t="s">
        <v>84</v>
      </c>
      <c r="M2428" s="107">
        <v>42734</v>
      </c>
      <c r="N2428" s="106" t="s">
        <v>84</v>
      </c>
      <c r="O2428" s="106" t="s">
        <v>37</v>
      </c>
      <c r="P2428" s="107">
        <v>42734</v>
      </c>
      <c r="Q2428" s="106" t="s">
        <v>35</v>
      </c>
      <c r="R2428" s="107">
        <v>41897</v>
      </c>
      <c r="S2428" s="106" t="s">
        <v>35</v>
      </c>
      <c r="T2428" s="107">
        <v>41897</v>
      </c>
      <c r="U2428" s="106" t="s">
        <v>84</v>
      </c>
      <c r="V2428" s="106" t="s">
        <v>35</v>
      </c>
      <c r="W2428" s="107">
        <v>42734</v>
      </c>
      <c r="X2428" s="106" t="s">
        <v>84</v>
      </c>
      <c r="Y2428" s="106" t="s">
        <v>36</v>
      </c>
      <c r="Z2428" s="107">
        <v>42734</v>
      </c>
      <c r="AA2428" s="106" t="s">
        <v>86</v>
      </c>
    </row>
    <row r="2429" spans="1:27" x14ac:dyDescent="0.25">
      <c r="A2429" s="106" t="s">
        <v>7869</v>
      </c>
      <c r="B2429" s="106" t="s">
        <v>9978</v>
      </c>
      <c r="C2429" s="106" t="s">
        <v>10419</v>
      </c>
      <c r="D2429" s="106" t="s">
        <v>10420</v>
      </c>
      <c r="F2429" s="106" t="s">
        <v>10421</v>
      </c>
      <c r="G2429" s="106" t="s">
        <v>7052</v>
      </c>
      <c r="H2429" s="106" t="s">
        <v>9978</v>
      </c>
      <c r="I2429" s="106" t="s">
        <v>10198</v>
      </c>
      <c r="J2429" s="106" t="s">
        <v>83</v>
      </c>
      <c r="K2429" s="106" t="s">
        <v>85</v>
      </c>
      <c r="N2429" s="106" t="s">
        <v>84</v>
      </c>
      <c r="O2429" s="106" t="s">
        <v>39</v>
      </c>
      <c r="P2429" s="107">
        <v>43210</v>
      </c>
      <c r="Q2429" s="106" t="s">
        <v>35</v>
      </c>
      <c r="R2429" s="107">
        <v>37174</v>
      </c>
      <c r="S2429" s="106" t="s">
        <v>35</v>
      </c>
      <c r="T2429" s="107">
        <v>42231</v>
      </c>
      <c r="U2429" s="106" t="s">
        <v>84</v>
      </c>
      <c r="V2429" s="106" t="s">
        <v>35</v>
      </c>
      <c r="W2429" s="107">
        <v>43500</v>
      </c>
      <c r="X2429" s="106" t="s">
        <v>84</v>
      </c>
      <c r="Y2429" s="106" t="s">
        <v>42</v>
      </c>
      <c r="Z2429" s="107">
        <v>43210</v>
      </c>
      <c r="AA2429" s="106" t="s">
        <v>86</v>
      </c>
    </row>
    <row r="2430" spans="1:27" x14ac:dyDescent="0.25">
      <c r="A2430" s="106" t="s">
        <v>7869</v>
      </c>
      <c r="B2430" s="106" t="s">
        <v>9978</v>
      </c>
      <c r="C2430" s="106" t="s">
        <v>10422</v>
      </c>
      <c r="D2430" s="106" t="s">
        <v>8781</v>
      </c>
      <c r="F2430" s="106" t="s">
        <v>10423</v>
      </c>
      <c r="G2430" s="106" t="s">
        <v>10424</v>
      </c>
      <c r="H2430" s="106" t="s">
        <v>9978</v>
      </c>
      <c r="I2430" s="106" t="s">
        <v>10425</v>
      </c>
      <c r="J2430" s="106" t="s">
        <v>83</v>
      </c>
      <c r="K2430" s="106" t="s">
        <v>84</v>
      </c>
      <c r="M2430" s="107">
        <v>38223</v>
      </c>
      <c r="N2430" s="106" t="s">
        <v>84</v>
      </c>
      <c r="O2430" s="106" t="s">
        <v>37</v>
      </c>
      <c r="P2430" s="107">
        <v>39297</v>
      </c>
      <c r="Q2430" s="106" t="s">
        <v>35</v>
      </c>
      <c r="R2430" s="107">
        <v>37252</v>
      </c>
      <c r="S2430" s="106" t="s">
        <v>35</v>
      </c>
      <c r="T2430" s="107">
        <v>37253</v>
      </c>
      <c r="U2430" s="106" t="s">
        <v>84</v>
      </c>
      <c r="V2430" s="106" t="s">
        <v>35</v>
      </c>
      <c r="W2430" s="107">
        <v>39749</v>
      </c>
      <c r="X2430" s="106" t="s">
        <v>85</v>
      </c>
      <c r="AA2430" s="106" t="s">
        <v>86</v>
      </c>
    </row>
    <row r="2431" spans="1:27" x14ac:dyDescent="0.25">
      <c r="A2431" s="106" t="s">
        <v>7869</v>
      </c>
      <c r="B2431" s="106" t="s">
        <v>9978</v>
      </c>
      <c r="C2431" s="106" t="s">
        <v>10426</v>
      </c>
      <c r="D2431" s="106" t="s">
        <v>10427</v>
      </c>
      <c r="F2431" s="106" t="s">
        <v>10428</v>
      </c>
      <c r="G2431" s="106" t="s">
        <v>10429</v>
      </c>
      <c r="H2431" s="106" t="s">
        <v>9978</v>
      </c>
      <c r="I2431" s="106" t="s">
        <v>10430</v>
      </c>
      <c r="J2431" s="106" t="s">
        <v>83</v>
      </c>
      <c r="K2431" s="106" t="s">
        <v>84</v>
      </c>
      <c r="M2431" s="107">
        <v>39205</v>
      </c>
      <c r="N2431" s="106" t="s">
        <v>84</v>
      </c>
      <c r="O2431" s="106" t="s">
        <v>39</v>
      </c>
      <c r="P2431" s="107">
        <v>42998</v>
      </c>
      <c r="Q2431" s="106" t="s">
        <v>35</v>
      </c>
      <c r="R2431" s="107">
        <v>37985</v>
      </c>
      <c r="S2431" s="106" t="s">
        <v>35</v>
      </c>
      <c r="T2431" s="107">
        <v>37894</v>
      </c>
      <c r="U2431" s="106" t="s">
        <v>84</v>
      </c>
      <c r="V2431" s="106" t="s">
        <v>35</v>
      </c>
      <c r="W2431" s="107">
        <v>43566</v>
      </c>
      <c r="X2431" s="106" t="s">
        <v>84</v>
      </c>
      <c r="Y2431" s="106" t="s">
        <v>42</v>
      </c>
      <c r="Z2431" s="107">
        <v>43357</v>
      </c>
      <c r="AA2431" s="106" t="s">
        <v>86</v>
      </c>
    </row>
    <row r="2432" spans="1:27" x14ac:dyDescent="0.25">
      <c r="A2432" s="106" t="s">
        <v>7869</v>
      </c>
      <c r="B2432" s="106" t="s">
        <v>9978</v>
      </c>
      <c r="C2432" s="106" t="s">
        <v>10431</v>
      </c>
      <c r="D2432" s="106" t="s">
        <v>10432</v>
      </c>
      <c r="F2432" s="106" t="s">
        <v>10433</v>
      </c>
      <c r="G2432" s="106" t="s">
        <v>10434</v>
      </c>
      <c r="H2432" s="106" t="s">
        <v>9978</v>
      </c>
      <c r="I2432" s="106" t="s">
        <v>10435</v>
      </c>
      <c r="J2432" s="106" t="s">
        <v>83</v>
      </c>
      <c r="K2432" s="106" t="s">
        <v>85</v>
      </c>
      <c r="N2432" s="106" t="s">
        <v>85</v>
      </c>
      <c r="Q2432" s="106" t="s">
        <v>35</v>
      </c>
      <c r="R2432" s="107">
        <v>44358</v>
      </c>
      <c r="S2432" s="106" t="s">
        <v>35</v>
      </c>
      <c r="T2432" s="107">
        <v>44341</v>
      </c>
      <c r="U2432" s="106" t="s">
        <v>85</v>
      </c>
      <c r="X2432" s="106" t="s">
        <v>85</v>
      </c>
      <c r="AA2432" s="106" t="s">
        <v>86</v>
      </c>
    </row>
    <row r="2433" spans="1:27" x14ac:dyDescent="0.25">
      <c r="A2433" s="106" t="s">
        <v>7869</v>
      </c>
      <c r="B2433" s="106" t="s">
        <v>9978</v>
      </c>
      <c r="C2433" s="106" t="s">
        <v>10436</v>
      </c>
      <c r="D2433" s="106" t="s">
        <v>10437</v>
      </c>
      <c r="F2433" s="106" t="s">
        <v>10438</v>
      </c>
      <c r="G2433" s="106" t="s">
        <v>10434</v>
      </c>
      <c r="H2433" s="106" t="s">
        <v>9978</v>
      </c>
      <c r="I2433" s="106" t="s">
        <v>10439</v>
      </c>
      <c r="J2433" s="106" t="s">
        <v>83</v>
      </c>
      <c r="K2433" s="106" t="s">
        <v>85</v>
      </c>
      <c r="N2433" s="106" t="s">
        <v>85</v>
      </c>
      <c r="Q2433" s="106" t="s">
        <v>35</v>
      </c>
      <c r="R2433" s="107">
        <v>44358</v>
      </c>
      <c r="S2433" s="106" t="s">
        <v>35</v>
      </c>
      <c r="T2433" s="107">
        <v>44341</v>
      </c>
      <c r="U2433" s="106" t="s">
        <v>85</v>
      </c>
      <c r="X2433" s="106" t="s">
        <v>85</v>
      </c>
      <c r="AA2433" s="106" t="s">
        <v>86</v>
      </c>
    </row>
    <row r="2434" spans="1:27" x14ac:dyDescent="0.25">
      <c r="A2434" s="106" t="s">
        <v>7869</v>
      </c>
      <c r="B2434" s="106" t="s">
        <v>9978</v>
      </c>
      <c r="C2434" s="106" t="s">
        <v>10440</v>
      </c>
      <c r="D2434" s="106" t="s">
        <v>10441</v>
      </c>
      <c r="F2434" s="106" t="s">
        <v>10442</v>
      </c>
      <c r="G2434" s="106" t="s">
        <v>10429</v>
      </c>
      <c r="H2434" s="106" t="s">
        <v>9978</v>
      </c>
      <c r="I2434" s="106" t="s">
        <v>10430</v>
      </c>
      <c r="J2434" s="106" t="s">
        <v>116</v>
      </c>
      <c r="K2434" s="106" t="s">
        <v>84</v>
      </c>
      <c r="M2434" s="107">
        <v>39205</v>
      </c>
      <c r="N2434" s="106" t="s">
        <v>84</v>
      </c>
      <c r="O2434" s="106" t="s">
        <v>39</v>
      </c>
      <c r="P2434" s="107">
        <v>42998</v>
      </c>
      <c r="Q2434" s="106" t="s">
        <v>35</v>
      </c>
      <c r="R2434" s="107">
        <v>37985</v>
      </c>
      <c r="S2434" s="106" t="s">
        <v>35</v>
      </c>
      <c r="T2434" s="107">
        <v>37894</v>
      </c>
      <c r="U2434" s="106" t="s">
        <v>84</v>
      </c>
      <c r="V2434" s="106" t="s">
        <v>35</v>
      </c>
      <c r="W2434" s="107">
        <v>43566</v>
      </c>
      <c r="X2434" s="106" t="s">
        <v>84</v>
      </c>
      <c r="Y2434" s="106" t="s">
        <v>42</v>
      </c>
      <c r="Z2434" s="107">
        <v>43357</v>
      </c>
      <c r="AA2434" s="106" t="s">
        <v>86</v>
      </c>
    </row>
    <row r="2435" spans="1:27" x14ac:dyDescent="0.25">
      <c r="A2435" s="106" t="s">
        <v>7869</v>
      </c>
      <c r="B2435" s="106" t="s">
        <v>9978</v>
      </c>
      <c r="C2435" s="106" t="s">
        <v>10443</v>
      </c>
      <c r="D2435" s="106" t="s">
        <v>10444</v>
      </c>
      <c r="F2435" s="106" t="s">
        <v>10445</v>
      </c>
      <c r="G2435" s="106" t="s">
        <v>3336</v>
      </c>
      <c r="H2435" s="106" t="s">
        <v>9978</v>
      </c>
      <c r="I2435" s="106" t="s">
        <v>10446</v>
      </c>
      <c r="J2435" s="106" t="s">
        <v>105</v>
      </c>
      <c r="K2435" s="106" t="s">
        <v>85</v>
      </c>
      <c r="N2435" s="106" t="s">
        <v>85</v>
      </c>
      <c r="Q2435" s="106" t="s">
        <v>35</v>
      </c>
      <c r="R2435" s="107">
        <v>40814</v>
      </c>
      <c r="S2435" s="106" t="s">
        <v>35</v>
      </c>
      <c r="T2435" s="107">
        <v>40808</v>
      </c>
      <c r="U2435" s="106" t="s">
        <v>85</v>
      </c>
      <c r="X2435" s="106" t="s">
        <v>85</v>
      </c>
      <c r="AA2435" s="106" t="s">
        <v>86</v>
      </c>
    </row>
    <row r="2436" spans="1:27" x14ac:dyDescent="0.25">
      <c r="A2436" s="106" t="s">
        <v>7869</v>
      </c>
      <c r="B2436" s="106" t="s">
        <v>9978</v>
      </c>
      <c r="C2436" s="106" t="s">
        <v>10447</v>
      </c>
      <c r="D2436" s="106" t="s">
        <v>10448</v>
      </c>
      <c r="F2436" s="106" t="s">
        <v>10449</v>
      </c>
      <c r="G2436" s="106" t="s">
        <v>696</v>
      </c>
      <c r="H2436" s="106" t="s">
        <v>9978</v>
      </c>
      <c r="I2436" s="106" t="s">
        <v>10450</v>
      </c>
      <c r="J2436" s="106" t="s">
        <v>83</v>
      </c>
      <c r="K2436" s="106" t="s">
        <v>85</v>
      </c>
      <c r="N2436" s="106" t="s">
        <v>84</v>
      </c>
      <c r="O2436" s="106" t="s">
        <v>37</v>
      </c>
      <c r="P2436" s="107">
        <v>41890</v>
      </c>
      <c r="Q2436" s="106" t="s">
        <v>35</v>
      </c>
      <c r="R2436" s="107">
        <v>39447</v>
      </c>
      <c r="S2436" s="106" t="s">
        <v>35</v>
      </c>
      <c r="T2436" s="107">
        <v>39447</v>
      </c>
      <c r="U2436" s="106" t="s">
        <v>84</v>
      </c>
      <c r="V2436" s="106" t="s">
        <v>35</v>
      </c>
      <c r="W2436" s="107">
        <v>41890</v>
      </c>
      <c r="X2436" s="106" t="s">
        <v>84</v>
      </c>
      <c r="Y2436" s="106" t="s">
        <v>44</v>
      </c>
      <c r="Z2436" s="107">
        <v>41873</v>
      </c>
      <c r="AA2436" s="106" t="s">
        <v>86</v>
      </c>
    </row>
    <row r="2437" spans="1:27" x14ac:dyDescent="0.25">
      <c r="A2437" s="106" t="s">
        <v>7869</v>
      </c>
      <c r="B2437" s="106" t="s">
        <v>9978</v>
      </c>
      <c r="C2437" s="106" t="s">
        <v>10451</v>
      </c>
      <c r="D2437" s="106" t="s">
        <v>10452</v>
      </c>
      <c r="F2437" s="106" t="s">
        <v>10453</v>
      </c>
      <c r="G2437" s="106" t="s">
        <v>7052</v>
      </c>
      <c r="H2437" s="106" t="s">
        <v>9978</v>
      </c>
      <c r="I2437" s="106" t="s">
        <v>10282</v>
      </c>
      <c r="K2437" s="106" t="s">
        <v>85</v>
      </c>
      <c r="N2437" s="106" t="s">
        <v>85</v>
      </c>
      <c r="U2437" s="106" t="s">
        <v>85</v>
      </c>
      <c r="X2437" s="106" t="s">
        <v>85</v>
      </c>
      <c r="AA2437" s="106" t="s">
        <v>86</v>
      </c>
    </row>
    <row r="2438" spans="1:27" x14ac:dyDescent="0.25">
      <c r="A2438" s="106" t="s">
        <v>7869</v>
      </c>
      <c r="B2438" s="106" t="s">
        <v>9978</v>
      </c>
      <c r="C2438" s="106" t="s">
        <v>10454</v>
      </c>
      <c r="D2438" s="106" t="s">
        <v>10455</v>
      </c>
      <c r="F2438" s="106" t="s">
        <v>10456</v>
      </c>
      <c r="G2438" s="106" t="s">
        <v>9576</v>
      </c>
      <c r="H2438" s="106" t="s">
        <v>9978</v>
      </c>
      <c r="I2438" s="106" t="s">
        <v>10080</v>
      </c>
      <c r="K2438" s="106" t="s">
        <v>85</v>
      </c>
      <c r="N2438" s="106" t="s">
        <v>85</v>
      </c>
      <c r="U2438" s="106" t="s">
        <v>85</v>
      </c>
      <c r="X2438" s="106" t="s">
        <v>85</v>
      </c>
      <c r="AA2438" s="106" t="s">
        <v>86</v>
      </c>
    </row>
    <row r="2439" spans="1:27" x14ac:dyDescent="0.25">
      <c r="A2439" s="106" t="s">
        <v>7869</v>
      </c>
      <c r="B2439" s="106" t="s">
        <v>9978</v>
      </c>
      <c r="C2439" s="106" t="s">
        <v>10457</v>
      </c>
      <c r="D2439" s="106" t="s">
        <v>10458</v>
      </c>
      <c r="F2439" s="106" t="s">
        <v>10459</v>
      </c>
      <c r="G2439" s="106" t="s">
        <v>7052</v>
      </c>
      <c r="H2439" s="106" t="s">
        <v>9978</v>
      </c>
      <c r="I2439" s="106" t="s">
        <v>10218</v>
      </c>
      <c r="J2439" s="106" t="s">
        <v>105</v>
      </c>
      <c r="K2439" s="106" t="s">
        <v>84</v>
      </c>
      <c r="M2439" s="107">
        <v>40528</v>
      </c>
      <c r="N2439" s="106" t="s">
        <v>84</v>
      </c>
      <c r="O2439" s="106" t="s">
        <v>39</v>
      </c>
      <c r="P2439" s="107">
        <v>42986</v>
      </c>
      <c r="Q2439" s="106" t="s">
        <v>35</v>
      </c>
      <c r="R2439" s="107">
        <v>39974</v>
      </c>
      <c r="S2439" s="106" t="s">
        <v>35</v>
      </c>
      <c r="T2439" s="107">
        <v>39974</v>
      </c>
      <c r="U2439" s="106" t="s">
        <v>84</v>
      </c>
      <c r="V2439" s="106" t="s">
        <v>35</v>
      </c>
      <c r="W2439" s="107">
        <v>44823</v>
      </c>
      <c r="X2439" s="106" t="s">
        <v>85</v>
      </c>
      <c r="AA2439" s="106" t="s">
        <v>86</v>
      </c>
    </row>
    <row r="2440" spans="1:27" x14ac:dyDescent="0.25">
      <c r="A2440" s="106" t="s">
        <v>7869</v>
      </c>
      <c r="B2440" s="106" t="s">
        <v>9978</v>
      </c>
      <c r="C2440" s="106" t="s">
        <v>10460</v>
      </c>
      <c r="D2440" s="106" t="s">
        <v>10461</v>
      </c>
      <c r="F2440" s="106" t="s">
        <v>10462</v>
      </c>
      <c r="G2440" s="106" t="s">
        <v>7052</v>
      </c>
      <c r="H2440" s="106" t="s">
        <v>9978</v>
      </c>
      <c r="I2440" s="106" t="s">
        <v>10463</v>
      </c>
      <c r="J2440" s="106" t="s">
        <v>116</v>
      </c>
      <c r="K2440" s="106" t="s">
        <v>85</v>
      </c>
      <c r="N2440" s="106" t="s">
        <v>84</v>
      </c>
      <c r="O2440" s="106" t="s">
        <v>39</v>
      </c>
      <c r="P2440" s="107">
        <v>41863</v>
      </c>
      <c r="Q2440" s="106" t="s">
        <v>35</v>
      </c>
      <c r="R2440" s="107">
        <v>40220</v>
      </c>
      <c r="S2440" s="106" t="s">
        <v>35</v>
      </c>
      <c r="T2440" s="107">
        <v>41792</v>
      </c>
      <c r="U2440" s="106" t="s">
        <v>84</v>
      </c>
      <c r="V2440" s="106" t="s">
        <v>35</v>
      </c>
      <c r="W2440" s="107">
        <v>41927</v>
      </c>
      <c r="X2440" s="106" t="s">
        <v>85</v>
      </c>
      <c r="AA2440" s="106" t="s">
        <v>86</v>
      </c>
    </row>
    <row r="2441" spans="1:27" x14ac:dyDescent="0.25">
      <c r="A2441" s="106" t="s">
        <v>7869</v>
      </c>
      <c r="B2441" s="106" t="s">
        <v>9978</v>
      </c>
      <c r="C2441" s="106" t="s">
        <v>10464</v>
      </c>
      <c r="D2441" s="106" t="s">
        <v>10465</v>
      </c>
      <c r="F2441" s="106" t="s">
        <v>10466</v>
      </c>
      <c r="G2441" s="106" t="s">
        <v>10467</v>
      </c>
      <c r="H2441" s="106" t="s">
        <v>9978</v>
      </c>
      <c r="I2441" s="106" t="s">
        <v>10468</v>
      </c>
      <c r="J2441" s="106" t="s">
        <v>83</v>
      </c>
      <c r="K2441" s="106" t="s">
        <v>84</v>
      </c>
      <c r="M2441" s="107">
        <v>38826</v>
      </c>
      <c r="N2441" s="106" t="s">
        <v>84</v>
      </c>
      <c r="O2441" s="106" t="s">
        <v>39</v>
      </c>
      <c r="P2441" s="107">
        <v>38826</v>
      </c>
      <c r="Q2441" s="106" t="s">
        <v>35</v>
      </c>
      <c r="R2441" s="107">
        <v>38728</v>
      </c>
      <c r="S2441" s="106" t="s">
        <v>35</v>
      </c>
      <c r="T2441" s="107">
        <v>38728</v>
      </c>
      <c r="U2441" s="106" t="s">
        <v>84</v>
      </c>
      <c r="V2441" s="106" t="s">
        <v>35</v>
      </c>
      <c r="W2441" s="107">
        <v>39483</v>
      </c>
      <c r="X2441" s="106" t="s">
        <v>84</v>
      </c>
      <c r="Y2441" s="106" t="s">
        <v>42</v>
      </c>
      <c r="Z2441" s="107">
        <v>44208</v>
      </c>
      <c r="AA2441" s="106" t="s">
        <v>86</v>
      </c>
    </row>
    <row r="2442" spans="1:27" x14ac:dyDescent="0.25">
      <c r="A2442" s="106" t="s">
        <v>7869</v>
      </c>
      <c r="B2442" s="106" t="s">
        <v>9978</v>
      </c>
      <c r="C2442" s="106" t="s">
        <v>10469</v>
      </c>
      <c r="D2442" s="106" t="s">
        <v>10470</v>
      </c>
      <c r="F2442" s="106" t="s">
        <v>10471</v>
      </c>
      <c r="G2442" s="106" t="s">
        <v>6303</v>
      </c>
      <c r="H2442" s="106" t="s">
        <v>9978</v>
      </c>
      <c r="I2442" s="106" t="s">
        <v>10472</v>
      </c>
      <c r="J2442" s="106" t="s">
        <v>83</v>
      </c>
      <c r="K2442" s="106" t="s">
        <v>84</v>
      </c>
      <c r="M2442" s="107">
        <v>41900</v>
      </c>
      <c r="N2442" s="106" t="s">
        <v>84</v>
      </c>
      <c r="O2442" s="106" t="s">
        <v>37</v>
      </c>
      <c r="P2442" s="107">
        <v>41900</v>
      </c>
      <c r="Q2442" s="106" t="s">
        <v>35</v>
      </c>
      <c r="R2442" s="107">
        <v>39170</v>
      </c>
      <c r="S2442" s="106" t="s">
        <v>35</v>
      </c>
      <c r="T2442" s="107">
        <v>39170</v>
      </c>
      <c r="U2442" s="106" t="s">
        <v>84</v>
      </c>
      <c r="V2442" s="106" t="s">
        <v>35</v>
      </c>
      <c r="W2442" s="107">
        <v>41947</v>
      </c>
      <c r="X2442" s="106" t="s">
        <v>84</v>
      </c>
      <c r="Y2442" s="106" t="s">
        <v>36</v>
      </c>
      <c r="Z2442" s="107">
        <v>41900</v>
      </c>
      <c r="AA2442" s="106" t="s">
        <v>86</v>
      </c>
    </row>
    <row r="2443" spans="1:27" x14ac:dyDescent="0.25">
      <c r="A2443" s="106" t="s">
        <v>7869</v>
      </c>
      <c r="B2443" s="106" t="s">
        <v>9978</v>
      </c>
      <c r="C2443" s="106" t="s">
        <v>10473</v>
      </c>
      <c r="D2443" s="106" t="s">
        <v>10474</v>
      </c>
      <c r="F2443" s="106" t="s">
        <v>10475</v>
      </c>
      <c r="G2443" s="106" t="s">
        <v>10476</v>
      </c>
      <c r="H2443" s="106" t="s">
        <v>9978</v>
      </c>
      <c r="I2443" s="106" t="s">
        <v>10477</v>
      </c>
      <c r="J2443" s="106" t="s">
        <v>105</v>
      </c>
      <c r="K2443" s="106" t="s">
        <v>85</v>
      </c>
      <c r="N2443" s="106" t="s">
        <v>84</v>
      </c>
      <c r="O2443" s="106" t="s">
        <v>39</v>
      </c>
      <c r="P2443" s="107">
        <v>42003</v>
      </c>
      <c r="Q2443" s="106" t="s">
        <v>35</v>
      </c>
      <c r="R2443" s="107">
        <v>39974</v>
      </c>
      <c r="S2443" s="106" t="s">
        <v>35</v>
      </c>
      <c r="T2443" s="107">
        <v>39974</v>
      </c>
      <c r="U2443" s="106" t="s">
        <v>85</v>
      </c>
      <c r="V2443" s="106" t="s">
        <v>47</v>
      </c>
      <c r="W2443" s="107">
        <v>43936</v>
      </c>
      <c r="X2443" s="106" t="s">
        <v>85</v>
      </c>
      <c r="AA2443" s="106" t="s">
        <v>86</v>
      </c>
    </row>
    <row r="2444" spans="1:27" x14ac:dyDescent="0.25">
      <c r="A2444" s="106" t="s">
        <v>7869</v>
      </c>
      <c r="B2444" s="106" t="s">
        <v>9978</v>
      </c>
      <c r="C2444" s="106" t="s">
        <v>10478</v>
      </c>
      <c r="D2444" s="106" t="s">
        <v>10479</v>
      </c>
      <c r="F2444" s="106" t="s">
        <v>10480</v>
      </c>
      <c r="G2444" s="106" t="s">
        <v>10129</v>
      </c>
      <c r="H2444" s="106" t="s">
        <v>9978</v>
      </c>
      <c r="I2444" s="106" t="s">
        <v>10410</v>
      </c>
      <c r="J2444" s="106" t="s">
        <v>105</v>
      </c>
      <c r="K2444" s="106" t="s">
        <v>84</v>
      </c>
      <c r="M2444" s="107">
        <v>42216</v>
      </c>
      <c r="N2444" s="106" t="s">
        <v>84</v>
      </c>
      <c r="O2444" s="106" t="s">
        <v>39</v>
      </c>
      <c r="P2444" s="107">
        <v>42216</v>
      </c>
      <c r="Q2444" s="106" t="s">
        <v>35</v>
      </c>
      <c r="R2444" s="107">
        <v>41176</v>
      </c>
      <c r="S2444" s="106" t="s">
        <v>35</v>
      </c>
      <c r="T2444" s="107">
        <v>41176</v>
      </c>
      <c r="U2444" s="106" t="s">
        <v>84</v>
      </c>
      <c r="V2444" s="106" t="s">
        <v>35</v>
      </c>
      <c r="W2444" s="107">
        <v>43193</v>
      </c>
      <c r="X2444" s="106" t="s">
        <v>84</v>
      </c>
      <c r="Y2444" s="106" t="s">
        <v>42</v>
      </c>
      <c r="Z2444" s="107">
        <v>43187</v>
      </c>
      <c r="AA2444" s="106" t="s">
        <v>86</v>
      </c>
    </row>
    <row r="2445" spans="1:27" x14ac:dyDescent="0.25">
      <c r="A2445" s="106" t="s">
        <v>7869</v>
      </c>
      <c r="B2445" s="106" t="s">
        <v>9978</v>
      </c>
      <c r="C2445" s="106" t="s">
        <v>10481</v>
      </c>
      <c r="D2445" s="106" t="s">
        <v>10482</v>
      </c>
      <c r="F2445" s="106" t="s">
        <v>10483</v>
      </c>
      <c r="G2445" s="106" t="s">
        <v>10484</v>
      </c>
      <c r="H2445" s="106" t="s">
        <v>9978</v>
      </c>
      <c r="I2445" s="106" t="s">
        <v>10485</v>
      </c>
      <c r="K2445" s="106" t="s">
        <v>85</v>
      </c>
      <c r="N2445" s="106" t="s">
        <v>85</v>
      </c>
      <c r="Q2445" s="106" t="s">
        <v>35</v>
      </c>
      <c r="R2445" s="107">
        <v>42626</v>
      </c>
      <c r="S2445" s="106" t="s">
        <v>35</v>
      </c>
      <c r="T2445" s="107">
        <v>44085</v>
      </c>
      <c r="U2445" s="106" t="s">
        <v>85</v>
      </c>
      <c r="X2445" s="106" t="s">
        <v>85</v>
      </c>
      <c r="AA2445" s="106" t="s">
        <v>86</v>
      </c>
    </row>
    <row r="2446" spans="1:27" x14ac:dyDescent="0.25">
      <c r="A2446" s="106" t="s">
        <v>7869</v>
      </c>
      <c r="B2446" s="106" t="s">
        <v>9978</v>
      </c>
      <c r="C2446" s="106" t="s">
        <v>10486</v>
      </c>
      <c r="D2446" s="106" t="s">
        <v>10487</v>
      </c>
      <c r="F2446" s="106" t="s">
        <v>10488</v>
      </c>
      <c r="G2446" s="106" t="s">
        <v>10489</v>
      </c>
      <c r="H2446" s="106" t="s">
        <v>9978</v>
      </c>
      <c r="I2446" s="106" t="s">
        <v>10490</v>
      </c>
      <c r="J2446" s="106" t="s">
        <v>83</v>
      </c>
      <c r="K2446" s="106" t="s">
        <v>85</v>
      </c>
      <c r="N2446" s="106" t="s">
        <v>84</v>
      </c>
      <c r="O2446" s="106" t="s">
        <v>37</v>
      </c>
      <c r="P2446" s="107">
        <v>41893</v>
      </c>
      <c r="Q2446" s="106" t="s">
        <v>35</v>
      </c>
      <c r="R2446" s="107">
        <v>41124</v>
      </c>
      <c r="S2446" s="106" t="s">
        <v>35</v>
      </c>
      <c r="T2446" s="107">
        <v>41124</v>
      </c>
      <c r="U2446" s="106" t="s">
        <v>84</v>
      </c>
      <c r="V2446" s="106" t="s">
        <v>35</v>
      </c>
      <c r="W2446" s="107">
        <v>41893</v>
      </c>
      <c r="X2446" s="106" t="s">
        <v>84</v>
      </c>
      <c r="Y2446" s="106" t="s">
        <v>44</v>
      </c>
      <c r="Z2446" s="107">
        <v>41893</v>
      </c>
      <c r="AA2446" s="106" t="s">
        <v>86</v>
      </c>
    </row>
    <row r="2447" spans="1:27" x14ac:dyDescent="0.25">
      <c r="A2447" s="106" t="s">
        <v>7869</v>
      </c>
      <c r="B2447" s="106" t="s">
        <v>9978</v>
      </c>
      <c r="C2447" s="106" t="s">
        <v>10491</v>
      </c>
      <c r="D2447" s="106" t="s">
        <v>10492</v>
      </c>
      <c r="F2447" s="106" t="s">
        <v>10493</v>
      </c>
      <c r="G2447" s="106" t="s">
        <v>10494</v>
      </c>
      <c r="H2447" s="106" t="s">
        <v>9978</v>
      </c>
      <c r="I2447" s="106" t="s">
        <v>10495</v>
      </c>
      <c r="J2447" s="106" t="s">
        <v>105</v>
      </c>
      <c r="K2447" s="106" t="s">
        <v>85</v>
      </c>
      <c r="N2447" s="106" t="s">
        <v>84</v>
      </c>
      <c r="O2447" s="106" t="s">
        <v>37</v>
      </c>
      <c r="P2447" s="107">
        <v>42535</v>
      </c>
      <c r="Q2447" s="106" t="s">
        <v>35</v>
      </c>
      <c r="R2447" s="107">
        <v>42614</v>
      </c>
      <c r="S2447" s="106" t="s">
        <v>35</v>
      </c>
      <c r="T2447" s="107">
        <v>42614</v>
      </c>
      <c r="U2447" s="106" t="s">
        <v>84</v>
      </c>
      <c r="V2447" s="106" t="s">
        <v>35</v>
      </c>
      <c r="W2447" s="107">
        <v>42625</v>
      </c>
      <c r="X2447" s="106" t="s">
        <v>84</v>
      </c>
      <c r="Y2447" s="106" t="s">
        <v>36</v>
      </c>
      <c r="Z2447" s="107">
        <v>42535</v>
      </c>
      <c r="AA2447" s="106" t="s">
        <v>86</v>
      </c>
    </row>
    <row r="2448" spans="1:27" x14ac:dyDescent="0.25">
      <c r="A2448" s="106" t="s">
        <v>7869</v>
      </c>
      <c r="B2448" s="106" t="s">
        <v>9978</v>
      </c>
      <c r="C2448" s="106" t="s">
        <v>10496</v>
      </c>
      <c r="D2448" s="106" t="s">
        <v>10497</v>
      </c>
      <c r="F2448" s="106" t="s">
        <v>10498</v>
      </c>
      <c r="G2448" s="106" t="s">
        <v>10499</v>
      </c>
      <c r="H2448" s="106" t="s">
        <v>9978</v>
      </c>
      <c r="I2448" s="106" t="s">
        <v>10500</v>
      </c>
      <c r="J2448" s="106" t="s">
        <v>116</v>
      </c>
      <c r="K2448" s="106" t="s">
        <v>85</v>
      </c>
      <c r="N2448" s="106" t="s">
        <v>84</v>
      </c>
      <c r="P2448" s="107">
        <v>37613</v>
      </c>
      <c r="Q2448" s="106" t="s">
        <v>35</v>
      </c>
      <c r="R2448" s="107">
        <v>37657</v>
      </c>
      <c r="S2448" s="106" t="s">
        <v>35</v>
      </c>
      <c r="T2448" s="107">
        <v>37529</v>
      </c>
      <c r="U2448" s="106" t="s">
        <v>84</v>
      </c>
      <c r="V2448" s="106" t="s">
        <v>35</v>
      </c>
      <c r="W2448" s="107">
        <v>39106</v>
      </c>
      <c r="X2448" s="106" t="s">
        <v>84</v>
      </c>
      <c r="Y2448" s="106" t="s">
        <v>44</v>
      </c>
      <c r="Z2448" s="107">
        <v>39106</v>
      </c>
      <c r="AA2448" s="106" t="s">
        <v>86</v>
      </c>
    </row>
    <row r="2449" spans="1:27" x14ac:dyDescent="0.25">
      <c r="A2449" s="106" t="s">
        <v>7869</v>
      </c>
      <c r="B2449" s="106" t="s">
        <v>9978</v>
      </c>
      <c r="C2449" s="106" t="s">
        <v>10501</v>
      </c>
      <c r="D2449" s="106" t="s">
        <v>10502</v>
      </c>
      <c r="F2449" s="106" t="s">
        <v>10503</v>
      </c>
      <c r="G2449" s="106" t="s">
        <v>1625</v>
      </c>
      <c r="H2449" s="106" t="s">
        <v>9978</v>
      </c>
      <c r="I2449" s="106" t="s">
        <v>10504</v>
      </c>
      <c r="J2449" s="106" t="s">
        <v>83</v>
      </c>
      <c r="K2449" s="106" t="s">
        <v>85</v>
      </c>
      <c r="N2449" s="106" t="s">
        <v>84</v>
      </c>
      <c r="O2449" s="106" t="s">
        <v>39</v>
      </c>
      <c r="P2449" s="107">
        <v>42135</v>
      </c>
      <c r="Q2449" s="106" t="s">
        <v>35</v>
      </c>
      <c r="R2449" s="107">
        <v>36920</v>
      </c>
      <c r="S2449" s="106" t="s">
        <v>35</v>
      </c>
      <c r="T2449" s="107">
        <v>36920</v>
      </c>
      <c r="U2449" s="106" t="s">
        <v>84</v>
      </c>
      <c r="V2449" s="106" t="s">
        <v>35</v>
      </c>
      <c r="W2449" s="107">
        <v>42692</v>
      </c>
      <c r="X2449" s="106" t="s">
        <v>84</v>
      </c>
      <c r="Y2449" s="106" t="s">
        <v>42</v>
      </c>
      <c r="Z2449" s="107">
        <v>42692</v>
      </c>
      <c r="AA2449" s="106" t="s">
        <v>86</v>
      </c>
    </row>
    <row r="2450" spans="1:27" x14ac:dyDescent="0.25">
      <c r="A2450" s="106" t="s">
        <v>7869</v>
      </c>
      <c r="B2450" s="106" t="s">
        <v>9978</v>
      </c>
      <c r="C2450" s="106" t="s">
        <v>10505</v>
      </c>
      <c r="D2450" s="106" t="s">
        <v>10506</v>
      </c>
      <c r="F2450" s="106" t="s">
        <v>10507</v>
      </c>
      <c r="G2450" s="106" t="s">
        <v>10277</v>
      </c>
      <c r="H2450" s="106" t="s">
        <v>9978</v>
      </c>
      <c r="I2450" s="106" t="s">
        <v>10278</v>
      </c>
      <c r="J2450" s="106" t="s">
        <v>105</v>
      </c>
      <c r="K2450" s="106" t="s">
        <v>84</v>
      </c>
      <c r="M2450" s="107">
        <v>38621</v>
      </c>
      <c r="N2450" s="106" t="s">
        <v>84</v>
      </c>
      <c r="O2450" s="106" t="s">
        <v>39</v>
      </c>
      <c r="P2450" s="107">
        <v>41933</v>
      </c>
      <c r="Q2450" s="106" t="s">
        <v>35</v>
      </c>
      <c r="R2450" s="107">
        <v>39979</v>
      </c>
      <c r="S2450" s="106" t="s">
        <v>35</v>
      </c>
      <c r="T2450" s="107">
        <v>39979</v>
      </c>
      <c r="U2450" s="106" t="s">
        <v>84</v>
      </c>
      <c r="V2450" s="106" t="s">
        <v>35</v>
      </c>
      <c r="W2450" s="107">
        <v>43937</v>
      </c>
      <c r="X2450" s="106" t="s">
        <v>84</v>
      </c>
      <c r="Y2450" s="106" t="s">
        <v>42</v>
      </c>
      <c r="Z2450" s="107">
        <v>44770</v>
      </c>
      <c r="AA2450" s="106" t="s">
        <v>86</v>
      </c>
    </row>
    <row r="2451" spans="1:27" x14ac:dyDescent="0.25">
      <c r="A2451" s="106" t="s">
        <v>7869</v>
      </c>
      <c r="B2451" s="106" t="s">
        <v>9978</v>
      </c>
      <c r="C2451" s="106" t="s">
        <v>10508</v>
      </c>
      <c r="D2451" s="106" t="s">
        <v>10509</v>
      </c>
      <c r="F2451" s="106" t="s">
        <v>10510</v>
      </c>
      <c r="G2451" s="106" t="s">
        <v>10511</v>
      </c>
      <c r="H2451" s="106" t="s">
        <v>9978</v>
      </c>
      <c r="I2451" s="106" t="s">
        <v>10472</v>
      </c>
      <c r="J2451" s="106" t="s">
        <v>105</v>
      </c>
      <c r="K2451" s="106" t="s">
        <v>85</v>
      </c>
      <c r="N2451" s="106" t="s">
        <v>84</v>
      </c>
      <c r="O2451" s="106" t="s">
        <v>39</v>
      </c>
      <c r="P2451" s="107">
        <v>42943</v>
      </c>
      <c r="Q2451" s="106" t="s">
        <v>35</v>
      </c>
      <c r="R2451" s="107">
        <v>42935</v>
      </c>
      <c r="S2451" s="106" t="s">
        <v>35</v>
      </c>
      <c r="T2451" s="107">
        <v>42944</v>
      </c>
      <c r="U2451" s="106" t="s">
        <v>84</v>
      </c>
      <c r="V2451" s="106" t="s">
        <v>35</v>
      </c>
      <c r="W2451" s="107">
        <v>43003</v>
      </c>
      <c r="X2451" s="106" t="s">
        <v>84</v>
      </c>
      <c r="Y2451" s="106" t="s">
        <v>42</v>
      </c>
      <c r="Z2451" s="107">
        <v>42954</v>
      </c>
      <c r="AA2451" s="106" t="s">
        <v>86</v>
      </c>
    </row>
    <row r="2452" spans="1:27" x14ac:dyDescent="0.25">
      <c r="A2452" s="106" t="s">
        <v>7869</v>
      </c>
      <c r="B2452" s="106" t="s">
        <v>9978</v>
      </c>
      <c r="C2452" s="106" t="s">
        <v>10512</v>
      </c>
      <c r="D2452" s="106" t="s">
        <v>10513</v>
      </c>
      <c r="F2452" s="106" t="s">
        <v>10514</v>
      </c>
      <c r="G2452" s="106" t="s">
        <v>10515</v>
      </c>
      <c r="H2452" s="106" t="s">
        <v>9978</v>
      </c>
      <c r="I2452" s="106" t="s">
        <v>10516</v>
      </c>
      <c r="J2452" s="106" t="s">
        <v>105</v>
      </c>
      <c r="K2452" s="106" t="s">
        <v>85</v>
      </c>
      <c r="N2452" s="106" t="s">
        <v>85</v>
      </c>
      <c r="Q2452" s="106" t="s">
        <v>35</v>
      </c>
      <c r="R2452" s="107">
        <v>40813</v>
      </c>
      <c r="S2452" s="106" t="s">
        <v>35</v>
      </c>
      <c r="T2452" s="107">
        <v>41820</v>
      </c>
      <c r="U2452" s="106" t="s">
        <v>85</v>
      </c>
      <c r="X2452" s="106" t="s">
        <v>85</v>
      </c>
      <c r="AA2452" s="106" t="s">
        <v>86</v>
      </c>
    </row>
    <row r="2453" spans="1:27" x14ac:dyDescent="0.25">
      <c r="A2453" s="106" t="s">
        <v>7869</v>
      </c>
      <c r="B2453" s="106" t="s">
        <v>9978</v>
      </c>
      <c r="C2453" s="106" t="s">
        <v>10517</v>
      </c>
      <c r="D2453" s="106" t="s">
        <v>10518</v>
      </c>
      <c r="F2453" s="106" t="s">
        <v>10519</v>
      </c>
      <c r="G2453" s="106" t="s">
        <v>10520</v>
      </c>
      <c r="H2453" s="106" t="s">
        <v>9978</v>
      </c>
      <c r="I2453" s="106" t="s">
        <v>10521</v>
      </c>
      <c r="J2453" s="106" t="s">
        <v>83</v>
      </c>
      <c r="K2453" s="106" t="s">
        <v>85</v>
      </c>
      <c r="N2453" s="106" t="s">
        <v>84</v>
      </c>
      <c r="O2453" s="106" t="s">
        <v>39</v>
      </c>
      <c r="P2453" s="107">
        <v>38904</v>
      </c>
      <c r="Q2453" s="106" t="s">
        <v>35</v>
      </c>
      <c r="R2453" s="107">
        <v>36237</v>
      </c>
      <c r="S2453" s="106" t="s">
        <v>35</v>
      </c>
      <c r="T2453" s="107">
        <v>36237</v>
      </c>
      <c r="U2453" s="106" t="s">
        <v>84</v>
      </c>
      <c r="V2453" s="106" t="s">
        <v>35</v>
      </c>
      <c r="W2453" s="107">
        <v>43269</v>
      </c>
      <c r="X2453" s="106" t="s">
        <v>84</v>
      </c>
      <c r="Y2453" s="106" t="s">
        <v>42</v>
      </c>
      <c r="Z2453" s="107">
        <v>42790</v>
      </c>
      <c r="AA2453" s="106" t="s">
        <v>86</v>
      </c>
    </row>
    <row r="2454" spans="1:27" x14ac:dyDescent="0.25">
      <c r="A2454" s="106" t="s">
        <v>7869</v>
      </c>
      <c r="B2454" s="106" t="s">
        <v>9978</v>
      </c>
      <c r="C2454" s="106" t="s">
        <v>10522</v>
      </c>
      <c r="D2454" s="106" t="s">
        <v>10523</v>
      </c>
      <c r="F2454" s="106" t="s">
        <v>10524</v>
      </c>
      <c r="G2454" s="106" t="s">
        <v>2868</v>
      </c>
      <c r="H2454" s="106" t="s">
        <v>9978</v>
      </c>
      <c r="I2454" s="106" t="s">
        <v>10418</v>
      </c>
      <c r="J2454" s="106" t="s">
        <v>116</v>
      </c>
      <c r="K2454" s="106" t="s">
        <v>85</v>
      </c>
      <c r="N2454" s="106" t="s">
        <v>84</v>
      </c>
      <c r="O2454" s="106" t="s">
        <v>39</v>
      </c>
      <c r="P2454" s="107">
        <v>43356</v>
      </c>
      <c r="Q2454" s="106" t="s">
        <v>35</v>
      </c>
      <c r="R2454" s="107">
        <v>43056</v>
      </c>
      <c r="S2454" s="106" t="s">
        <v>35</v>
      </c>
      <c r="T2454" s="107">
        <v>43139</v>
      </c>
      <c r="U2454" s="106" t="s">
        <v>84</v>
      </c>
      <c r="V2454" s="106" t="s">
        <v>35</v>
      </c>
      <c r="W2454" s="107">
        <v>43500</v>
      </c>
      <c r="X2454" s="106" t="s">
        <v>84</v>
      </c>
      <c r="Y2454" s="106" t="s">
        <v>36</v>
      </c>
      <c r="Z2454" s="107">
        <v>43893</v>
      </c>
      <c r="AA2454" s="106" t="s">
        <v>86</v>
      </c>
    </row>
    <row r="2455" spans="1:27" x14ac:dyDescent="0.25">
      <c r="A2455" s="106" t="s">
        <v>7869</v>
      </c>
      <c r="B2455" s="106" t="s">
        <v>9978</v>
      </c>
      <c r="C2455" s="106" t="s">
        <v>10525</v>
      </c>
      <c r="D2455" s="106" t="s">
        <v>10526</v>
      </c>
      <c r="F2455" s="106" t="s">
        <v>10527</v>
      </c>
      <c r="G2455" s="106" t="s">
        <v>9325</v>
      </c>
      <c r="H2455" s="106" t="s">
        <v>9978</v>
      </c>
      <c r="I2455" s="106" t="s">
        <v>10528</v>
      </c>
      <c r="J2455" s="106" t="s">
        <v>83</v>
      </c>
      <c r="K2455" s="106" t="s">
        <v>84</v>
      </c>
      <c r="M2455" s="107">
        <v>35906</v>
      </c>
      <c r="N2455" s="106" t="s">
        <v>84</v>
      </c>
      <c r="O2455" s="106" t="s">
        <v>39</v>
      </c>
      <c r="P2455" s="107">
        <v>36329</v>
      </c>
      <c r="Q2455" s="106" t="s">
        <v>35</v>
      </c>
      <c r="R2455" s="107">
        <v>36231</v>
      </c>
      <c r="S2455" s="106" t="s">
        <v>35</v>
      </c>
      <c r="T2455" s="107">
        <v>36231</v>
      </c>
      <c r="U2455" s="106" t="s">
        <v>84</v>
      </c>
      <c r="V2455" s="106" t="s">
        <v>35</v>
      </c>
      <c r="W2455" s="107">
        <v>41514</v>
      </c>
      <c r="X2455" s="106" t="s">
        <v>84</v>
      </c>
      <c r="Y2455" s="106" t="s">
        <v>42</v>
      </c>
      <c r="Z2455" s="107">
        <v>42131</v>
      </c>
      <c r="AA2455" s="106" t="s">
        <v>86</v>
      </c>
    </row>
    <row r="2456" spans="1:27" x14ac:dyDescent="0.25">
      <c r="A2456" s="106" t="s">
        <v>7869</v>
      </c>
      <c r="B2456" s="106" t="s">
        <v>9978</v>
      </c>
      <c r="C2456" s="106" t="s">
        <v>10529</v>
      </c>
      <c r="D2456" s="106" t="s">
        <v>10530</v>
      </c>
      <c r="F2456" s="106" t="s">
        <v>10531</v>
      </c>
      <c r="G2456" s="106" t="s">
        <v>1625</v>
      </c>
      <c r="H2456" s="106" t="s">
        <v>9978</v>
      </c>
      <c r="I2456" s="106" t="s">
        <v>10532</v>
      </c>
      <c r="J2456" s="106" t="s">
        <v>116</v>
      </c>
      <c r="K2456" s="106" t="s">
        <v>85</v>
      </c>
      <c r="N2456" s="106" t="s">
        <v>85</v>
      </c>
      <c r="S2456" s="106" t="s">
        <v>35</v>
      </c>
      <c r="T2456" s="107">
        <v>39715</v>
      </c>
      <c r="U2456" s="106" t="s">
        <v>85</v>
      </c>
      <c r="X2456" s="106" t="s">
        <v>85</v>
      </c>
      <c r="AA2456" s="106" t="s">
        <v>86</v>
      </c>
    </row>
    <row r="2457" spans="1:27" x14ac:dyDescent="0.25">
      <c r="A2457" s="106" t="s">
        <v>7869</v>
      </c>
      <c r="B2457" s="106" t="s">
        <v>9978</v>
      </c>
      <c r="C2457" s="106" t="s">
        <v>10533</v>
      </c>
      <c r="D2457" s="106" t="s">
        <v>10534</v>
      </c>
      <c r="F2457" s="106" t="s">
        <v>10535</v>
      </c>
      <c r="G2457" s="106" t="s">
        <v>4222</v>
      </c>
      <c r="H2457" s="106" t="s">
        <v>9978</v>
      </c>
      <c r="I2457" s="106" t="s">
        <v>10536</v>
      </c>
      <c r="J2457" s="106" t="s">
        <v>105</v>
      </c>
      <c r="K2457" s="106" t="s">
        <v>85</v>
      </c>
      <c r="N2457" s="106" t="s">
        <v>85</v>
      </c>
      <c r="Q2457" s="106" t="s">
        <v>35</v>
      </c>
      <c r="R2457" s="107">
        <v>40053</v>
      </c>
      <c r="S2457" s="106" t="s">
        <v>35</v>
      </c>
      <c r="T2457" s="107">
        <v>40053</v>
      </c>
      <c r="U2457" s="106" t="s">
        <v>84</v>
      </c>
      <c r="V2457" s="106" t="s">
        <v>35</v>
      </c>
      <c r="W2457" s="107">
        <v>43938</v>
      </c>
      <c r="X2457" s="106" t="s">
        <v>84</v>
      </c>
      <c r="Y2457" s="106" t="s">
        <v>42</v>
      </c>
      <c r="Z2457" s="107">
        <v>44837</v>
      </c>
      <c r="AA2457" s="106" t="s">
        <v>86</v>
      </c>
    </row>
    <row r="2458" spans="1:27" x14ac:dyDescent="0.25">
      <c r="A2458" s="106" t="s">
        <v>7869</v>
      </c>
      <c r="B2458" s="106" t="s">
        <v>9978</v>
      </c>
      <c r="C2458" s="106" t="s">
        <v>10537</v>
      </c>
      <c r="D2458" s="106" t="s">
        <v>10538</v>
      </c>
      <c r="F2458" s="106" t="s">
        <v>10539</v>
      </c>
      <c r="G2458" s="106" t="s">
        <v>9576</v>
      </c>
      <c r="H2458" s="106" t="s">
        <v>9978</v>
      </c>
      <c r="I2458" s="106" t="s">
        <v>10540</v>
      </c>
      <c r="J2458" s="106" t="s">
        <v>83</v>
      </c>
      <c r="K2458" s="106" t="s">
        <v>85</v>
      </c>
      <c r="N2458" s="106" t="s">
        <v>85</v>
      </c>
      <c r="Q2458" s="106" t="s">
        <v>35</v>
      </c>
      <c r="R2458" s="107">
        <v>42277</v>
      </c>
      <c r="U2458" s="106" t="s">
        <v>85</v>
      </c>
      <c r="X2458" s="106" t="s">
        <v>85</v>
      </c>
      <c r="AA2458" s="106" t="s">
        <v>86</v>
      </c>
    </row>
    <row r="2459" spans="1:27" x14ac:dyDescent="0.25">
      <c r="A2459" s="106" t="s">
        <v>7869</v>
      </c>
      <c r="B2459" s="106" t="s">
        <v>9978</v>
      </c>
      <c r="C2459" s="106" t="s">
        <v>10541</v>
      </c>
      <c r="D2459" s="106" t="s">
        <v>10542</v>
      </c>
      <c r="F2459" s="106" t="s">
        <v>10543</v>
      </c>
      <c r="G2459" s="106" t="s">
        <v>10544</v>
      </c>
      <c r="H2459" s="106" t="s">
        <v>9978</v>
      </c>
      <c r="I2459" s="106" t="s">
        <v>10545</v>
      </c>
      <c r="K2459" s="106" t="s">
        <v>85</v>
      </c>
      <c r="N2459" s="106" t="s">
        <v>85</v>
      </c>
      <c r="U2459" s="106" t="s">
        <v>85</v>
      </c>
      <c r="X2459" s="106" t="s">
        <v>85</v>
      </c>
      <c r="AA2459" s="106" t="s">
        <v>86</v>
      </c>
    </row>
    <row r="2460" spans="1:27" x14ac:dyDescent="0.25">
      <c r="A2460" s="106" t="s">
        <v>7869</v>
      </c>
      <c r="B2460" s="106" t="s">
        <v>9978</v>
      </c>
      <c r="C2460" s="106" t="s">
        <v>10546</v>
      </c>
      <c r="D2460" s="106" t="s">
        <v>10547</v>
      </c>
      <c r="F2460" s="106" t="s">
        <v>10548</v>
      </c>
      <c r="G2460" s="106" t="s">
        <v>5039</v>
      </c>
      <c r="H2460" s="106" t="s">
        <v>9978</v>
      </c>
      <c r="I2460" s="106" t="s">
        <v>10549</v>
      </c>
      <c r="J2460" s="106" t="s">
        <v>83</v>
      </c>
      <c r="K2460" s="106" t="s">
        <v>84</v>
      </c>
      <c r="M2460" s="107">
        <v>39107</v>
      </c>
      <c r="N2460" s="106" t="s">
        <v>84</v>
      </c>
      <c r="O2460" s="106" t="s">
        <v>39</v>
      </c>
      <c r="P2460" s="107">
        <v>39107</v>
      </c>
      <c r="Q2460" s="106" t="s">
        <v>35</v>
      </c>
      <c r="R2460" s="107">
        <v>36224</v>
      </c>
      <c r="S2460" s="106" t="s">
        <v>35</v>
      </c>
      <c r="T2460" s="107">
        <v>36224</v>
      </c>
      <c r="U2460" s="106" t="s">
        <v>84</v>
      </c>
      <c r="V2460" s="106" t="s">
        <v>35</v>
      </c>
      <c r="W2460" s="107">
        <v>41533</v>
      </c>
      <c r="X2460" s="106" t="s">
        <v>84</v>
      </c>
      <c r="Y2460" s="106" t="s">
        <v>42</v>
      </c>
      <c r="Z2460" s="107">
        <v>45056</v>
      </c>
      <c r="AA2460" s="106" t="s">
        <v>86</v>
      </c>
    </row>
    <row r="2461" spans="1:27" x14ac:dyDescent="0.25">
      <c r="A2461" s="106" t="s">
        <v>7869</v>
      </c>
      <c r="B2461" s="106" t="s">
        <v>9978</v>
      </c>
      <c r="C2461" s="106" t="s">
        <v>10550</v>
      </c>
      <c r="D2461" s="106" t="s">
        <v>10551</v>
      </c>
      <c r="F2461" s="106" t="s">
        <v>10552</v>
      </c>
      <c r="G2461" s="106" t="s">
        <v>3336</v>
      </c>
      <c r="H2461" s="106" t="s">
        <v>9978</v>
      </c>
      <c r="I2461" s="106" t="s">
        <v>10553</v>
      </c>
      <c r="J2461" s="106" t="s">
        <v>83</v>
      </c>
      <c r="K2461" s="106" t="s">
        <v>84</v>
      </c>
      <c r="M2461" s="107">
        <v>40262</v>
      </c>
      <c r="N2461" s="106" t="s">
        <v>84</v>
      </c>
      <c r="O2461" s="106" t="s">
        <v>39</v>
      </c>
      <c r="P2461" s="107">
        <v>40381</v>
      </c>
      <c r="Q2461" s="106" t="s">
        <v>35</v>
      </c>
      <c r="R2461" s="107">
        <v>39322</v>
      </c>
      <c r="S2461" s="106" t="s">
        <v>35</v>
      </c>
      <c r="T2461" s="107">
        <v>39241</v>
      </c>
      <c r="U2461" s="106" t="s">
        <v>84</v>
      </c>
      <c r="V2461" s="106" t="s">
        <v>35</v>
      </c>
      <c r="W2461" s="107">
        <v>41404</v>
      </c>
      <c r="X2461" s="106" t="s">
        <v>84</v>
      </c>
      <c r="Y2461" s="106" t="s">
        <v>42</v>
      </c>
      <c r="Z2461" s="107">
        <v>45056</v>
      </c>
      <c r="AA2461" s="106" t="s">
        <v>86</v>
      </c>
    </row>
    <row r="2462" spans="1:27" x14ac:dyDescent="0.25">
      <c r="A2462" s="106" t="s">
        <v>7869</v>
      </c>
      <c r="B2462" s="106" t="s">
        <v>9978</v>
      </c>
      <c r="C2462" s="106" t="s">
        <v>10554</v>
      </c>
      <c r="D2462" s="106" t="s">
        <v>10555</v>
      </c>
      <c r="F2462" s="106" t="s">
        <v>10556</v>
      </c>
      <c r="G2462" s="106" t="s">
        <v>7052</v>
      </c>
      <c r="H2462" s="106" t="s">
        <v>9978</v>
      </c>
      <c r="I2462" s="106" t="s">
        <v>10309</v>
      </c>
      <c r="K2462" s="106" t="s">
        <v>85</v>
      </c>
      <c r="N2462" s="106" t="s">
        <v>84</v>
      </c>
      <c r="O2462" s="106" t="s">
        <v>37</v>
      </c>
      <c r="P2462" s="107">
        <v>40619</v>
      </c>
      <c r="Q2462" s="106" t="s">
        <v>35</v>
      </c>
      <c r="R2462" s="107">
        <v>40564</v>
      </c>
      <c r="S2462" s="106" t="s">
        <v>35</v>
      </c>
      <c r="T2462" s="107">
        <v>40564</v>
      </c>
      <c r="U2462" s="106" t="s">
        <v>84</v>
      </c>
      <c r="V2462" s="106" t="s">
        <v>35</v>
      </c>
      <c r="W2462" s="107">
        <v>41368</v>
      </c>
      <c r="X2462" s="106" t="s">
        <v>84</v>
      </c>
      <c r="Y2462" s="106" t="s">
        <v>36</v>
      </c>
      <c r="Z2462" s="107">
        <v>42053</v>
      </c>
      <c r="AA2462" s="106" t="s">
        <v>86</v>
      </c>
    </row>
    <row r="2463" spans="1:27" x14ac:dyDescent="0.25">
      <c r="A2463" s="106" t="s">
        <v>7869</v>
      </c>
      <c r="B2463" s="106" t="s">
        <v>9978</v>
      </c>
      <c r="C2463" s="106" t="s">
        <v>10557</v>
      </c>
      <c r="D2463" s="106" t="s">
        <v>10558</v>
      </c>
      <c r="F2463" s="106" t="s">
        <v>10559</v>
      </c>
      <c r="G2463" s="106" t="s">
        <v>10129</v>
      </c>
      <c r="H2463" s="106" t="s">
        <v>9978</v>
      </c>
      <c r="I2463" s="106" t="s">
        <v>10560</v>
      </c>
      <c r="J2463" s="106" t="s">
        <v>116</v>
      </c>
      <c r="K2463" s="106" t="s">
        <v>85</v>
      </c>
      <c r="N2463" s="106" t="s">
        <v>84</v>
      </c>
      <c r="O2463" s="106" t="s">
        <v>37</v>
      </c>
      <c r="P2463" s="107">
        <v>44818</v>
      </c>
      <c r="Q2463" s="106" t="s">
        <v>35</v>
      </c>
      <c r="R2463" s="107">
        <v>40045</v>
      </c>
      <c r="S2463" s="106" t="s">
        <v>35</v>
      </c>
      <c r="T2463" s="107">
        <v>40064</v>
      </c>
      <c r="U2463" s="106" t="s">
        <v>84</v>
      </c>
      <c r="V2463" s="106" t="s">
        <v>35</v>
      </c>
      <c r="W2463" s="107">
        <v>44886</v>
      </c>
      <c r="X2463" s="106" t="s">
        <v>84</v>
      </c>
      <c r="Y2463" s="106" t="s">
        <v>42</v>
      </c>
      <c r="Z2463" s="107">
        <v>44818</v>
      </c>
      <c r="AA2463" s="106" t="s">
        <v>86</v>
      </c>
    </row>
    <row r="2464" spans="1:27" x14ac:dyDescent="0.25">
      <c r="A2464" s="106" t="s">
        <v>7869</v>
      </c>
      <c r="B2464" s="106" t="s">
        <v>9978</v>
      </c>
      <c r="C2464" s="106" t="s">
        <v>10561</v>
      </c>
      <c r="D2464" s="106" t="s">
        <v>5891</v>
      </c>
      <c r="F2464" s="106" t="s">
        <v>10562</v>
      </c>
      <c r="G2464" s="106" t="s">
        <v>2868</v>
      </c>
      <c r="H2464" s="106" t="s">
        <v>9978</v>
      </c>
      <c r="I2464" s="106" t="s">
        <v>10418</v>
      </c>
      <c r="J2464" s="106" t="s">
        <v>83</v>
      </c>
      <c r="K2464" s="106" t="s">
        <v>84</v>
      </c>
      <c r="M2464" s="107">
        <v>36479</v>
      </c>
      <c r="N2464" s="106" t="s">
        <v>84</v>
      </c>
      <c r="P2464" s="107">
        <v>38492</v>
      </c>
      <c r="Q2464" s="106" t="s">
        <v>35</v>
      </c>
      <c r="R2464" s="107">
        <v>37503</v>
      </c>
      <c r="S2464" s="106" t="s">
        <v>35</v>
      </c>
      <c r="T2464" s="107">
        <v>36293</v>
      </c>
      <c r="U2464" s="106" t="s">
        <v>84</v>
      </c>
      <c r="V2464" s="106" t="s">
        <v>35</v>
      </c>
      <c r="W2464" s="107">
        <v>43139</v>
      </c>
      <c r="X2464" s="106" t="s">
        <v>85</v>
      </c>
      <c r="AA2464" s="106" t="s">
        <v>86</v>
      </c>
    </row>
    <row r="2465" spans="1:27" x14ac:dyDescent="0.25">
      <c r="A2465" s="106" t="s">
        <v>7869</v>
      </c>
      <c r="B2465" s="106" t="s">
        <v>9978</v>
      </c>
      <c r="C2465" s="106" t="s">
        <v>10563</v>
      </c>
      <c r="D2465" s="106" t="s">
        <v>10564</v>
      </c>
      <c r="F2465" s="106" t="s">
        <v>10565</v>
      </c>
      <c r="G2465" s="106" t="s">
        <v>10566</v>
      </c>
      <c r="H2465" s="106" t="s">
        <v>9978</v>
      </c>
      <c r="I2465" s="106" t="s">
        <v>10567</v>
      </c>
      <c r="J2465" s="106" t="s">
        <v>83</v>
      </c>
      <c r="K2465" s="106" t="s">
        <v>84</v>
      </c>
      <c r="M2465" s="107">
        <v>37697</v>
      </c>
      <c r="N2465" s="106" t="s">
        <v>84</v>
      </c>
      <c r="P2465" s="107">
        <v>38379</v>
      </c>
      <c r="Q2465" s="106" t="s">
        <v>35</v>
      </c>
      <c r="R2465" s="107">
        <v>37894</v>
      </c>
      <c r="S2465" s="106" t="s">
        <v>35</v>
      </c>
      <c r="T2465" s="107">
        <v>37894</v>
      </c>
      <c r="U2465" s="106" t="s">
        <v>84</v>
      </c>
      <c r="V2465" s="106" t="s">
        <v>35</v>
      </c>
      <c r="W2465" s="107">
        <v>41260</v>
      </c>
      <c r="X2465" s="106" t="s">
        <v>85</v>
      </c>
      <c r="AA2465" s="106" t="s">
        <v>86</v>
      </c>
    </row>
    <row r="2466" spans="1:27" x14ac:dyDescent="0.25">
      <c r="A2466" s="106" t="s">
        <v>7869</v>
      </c>
      <c r="B2466" s="106" t="s">
        <v>9978</v>
      </c>
      <c r="C2466" s="106" t="s">
        <v>10568</v>
      </c>
      <c r="D2466" s="106" t="s">
        <v>10569</v>
      </c>
      <c r="F2466" s="106" t="s">
        <v>10570</v>
      </c>
      <c r="G2466" s="106" t="s">
        <v>5131</v>
      </c>
      <c r="H2466" s="106" t="s">
        <v>9978</v>
      </c>
      <c r="I2466" s="106" t="s">
        <v>10571</v>
      </c>
      <c r="K2466" s="106" t="s">
        <v>85</v>
      </c>
      <c r="N2466" s="106" t="s">
        <v>85</v>
      </c>
      <c r="U2466" s="106" t="s">
        <v>85</v>
      </c>
      <c r="X2466" s="106" t="s">
        <v>85</v>
      </c>
      <c r="AA2466" s="106" t="s">
        <v>86</v>
      </c>
    </row>
    <row r="2467" spans="1:27" x14ac:dyDescent="0.25">
      <c r="A2467" s="106" t="s">
        <v>7869</v>
      </c>
      <c r="B2467" s="106" t="s">
        <v>9978</v>
      </c>
      <c r="C2467" s="106" t="s">
        <v>10572</v>
      </c>
      <c r="D2467" s="106" t="s">
        <v>10573</v>
      </c>
      <c r="F2467" s="106" t="s">
        <v>10574</v>
      </c>
      <c r="G2467" s="106" t="s">
        <v>10148</v>
      </c>
      <c r="H2467" s="106" t="s">
        <v>9978</v>
      </c>
      <c r="I2467" s="106" t="s">
        <v>10149</v>
      </c>
      <c r="J2467" s="106" t="s">
        <v>105</v>
      </c>
      <c r="K2467" s="106" t="s">
        <v>85</v>
      </c>
      <c r="N2467" s="106" t="s">
        <v>84</v>
      </c>
      <c r="O2467" s="106" t="s">
        <v>39</v>
      </c>
      <c r="P2467" s="107">
        <v>42495</v>
      </c>
      <c r="Q2467" s="106" t="s">
        <v>35</v>
      </c>
      <c r="R2467" s="107">
        <v>40658</v>
      </c>
      <c r="S2467" s="106" t="s">
        <v>35</v>
      </c>
      <c r="T2467" s="107">
        <v>40541</v>
      </c>
      <c r="U2467" s="106" t="s">
        <v>84</v>
      </c>
      <c r="V2467" s="106" t="s">
        <v>35</v>
      </c>
      <c r="W2467" s="107">
        <v>43938</v>
      </c>
      <c r="X2467" s="106" t="s">
        <v>85</v>
      </c>
      <c r="AA2467" s="106" t="s">
        <v>86</v>
      </c>
    </row>
    <row r="2468" spans="1:27" x14ac:dyDescent="0.25">
      <c r="A2468" s="106" t="s">
        <v>7869</v>
      </c>
      <c r="B2468" s="106" t="s">
        <v>9978</v>
      </c>
      <c r="C2468" s="106" t="s">
        <v>10575</v>
      </c>
      <c r="D2468" s="106" t="s">
        <v>10576</v>
      </c>
      <c r="F2468" s="106" t="s">
        <v>10577</v>
      </c>
      <c r="G2468" s="106" t="s">
        <v>10578</v>
      </c>
      <c r="H2468" s="106" t="s">
        <v>9978</v>
      </c>
      <c r="I2468" s="106" t="s">
        <v>10579</v>
      </c>
      <c r="J2468" s="106" t="s">
        <v>105</v>
      </c>
      <c r="K2468" s="106" t="s">
        <v>85</v>
      </c>
      <c r="N2468" s="106" t="s">
        <v>85</v>
      </c>
      <c r="U2468" s="106" t="s">
        <v>85</v>
      </c>
      <c r="X2468" s="106" t="s">
        <v>85</v>
      </c>
      <c r="AA2468" s="106" t="s">
        <v>86</v>
      </c>
    </row>
    <row r="2469" spans="1:27" x14ac:dyDescent="0.25">
      <c r="A2469" s="106" t="s">
        <v>7869</v>
      </c>
      <c r="B2469" s="106" t="s">
        <v>9978</v>
      </c>
      <c r="C2469" s="106" t="s">
        <v>10580</v>
      </c>
      <c r="D2469" s="106" t="s">
        <v>10581</v>
      </c>
      <c r="F2469" s="106" t="s">
        <v>10582</v>
      </c>
      <c r="G2469" s="106" t="s">
        <v>10520</v>
      </c>
      <c r="H2469" s="106" t="s">
        <v>9978</v>
      </c>
      <c r="I2469" s="106" t="s">
        <v>10521</v>
      </c>
      <c r="J2469" s="106" t="s">
        <v>83</v>
      </c>
      <c r="K2469" s="106" t="s">
        <v>85</v>
      </c>
      <c r="N2469" s="106" t="s">
        <v>84</v>
      </c>
      <c r="O2469" s="106" t="s">
        <v>39</v>
      </c>
      <c r="P2469" s="107">
        <v>41298</v>
      </c>
      <c r="Q2469" s="106" t="s">
        <v>35</v>
      </c>
      <c r="R2469" s="107">
        <v>37193</v>
      </c>
      <c r="S2469" s="106" t="s">
        <v>35</v>
      </c>
      <c r="T2469" s="107">
        <v>37193</v>
      </c>
      <c r="U2469" s="106" t="s">
        <v>84</v>
      </c>
      <c r="V2469" s="106" t="s">
        <v>35</v>
      </c>
      <c r="W2469" s="107">
        <v>44250</v>
      </c>
      <c r="X2469" s="106" t="s">
        <v>85</v>
      </c>
      <c r="AA2469" s="106" t="s">
        <v>86</v>
      </c>
    </row>
    <row r="2470" spans="1:27" x14ac:dyDescent="0.25">
      <c r="A2470" s="106" t="s">
        <v>7869</v>
      </c>
      <c r="B2470" s="106" t="s">
        <v>9978</v>
      </c>
      <c r="C2470" s="106" t="s">
        <v>10583</v>
      </c>
      <c r="D2470" s="106" t="s">
        <v>10584</v>
      </c>
      <c r="F2470" s="106" t="s">
        <v>10585</v>
      </c>
      <c r="G2470" s="106" t="s">
        <v>1663</v>
      </c>
      <c r="H2470" s="106" t="s">
        <v>9978</v>
      </c>
      <c r="I2470" s="106" t="s">
        <v>10586</v>
      </c>
      <c r="K2470" s="106" t="s">
        <v>84</v>
      </c>
      <c r="M2470" s="107">
        <v>40085</v>
      </c>
      <c r="N2470" s="106" t="s">
        <v>84</v>
      </c>
      <c r="O2470" s="106" t="s">
        <v>37</v>
      </c>
      <c r="P2470" s="107">
        <v>40085</v>
      </c>
      <c r="Q2470" s="106" t="s">
        <v>35</v>
      </c>
      <c r="R2470" s="107">
        <v>40070</v>
      </c>
      <c r="S2470" s="106" t="s">
        <v>35</v>
      </c>
      <c r="T2470" s="107">
        <v>40070</v>
      </c>
      <c r="U2470" s="106" t="s">
        <v>84</v>
      </c>
      <c r="V2470" s="106" t="s">
        <v>35</v>
      </c>
      <c r="W2470" s="107">
        <v>40437</v>
      </c>
      <c r="X2470" s="106" t="s">
        <v>84</v>
      </c>
      <c r="Z2470" s="107">
        <v>40085</v>
      </c>
      <c r="AA2470" s="106" t="s">
        <v>86</v>
      </c>
    </row>
    <row r="2471" spans="1:27" x14ac:dyDescent="0.25">
      <c r="A2471" s="106" t="s">
        <v>7869</v>
      </c>
      <c r="B2471" s="106" t="s">
        <v>9978</v>
      </c>
      <c r="C2471" s="106" t="s">
        <v>10587</v>
      </c>
      <c r="D2471" s="106" t="s">
        <v>9365</v>
      </c>
      <c r="F2471" s="106" t="s">
        <v>10588</v>
      </c>
      <c r="G2471" s="106" t="s">
        <v>10589</v>
      </c>
      <c r="H2471" s="106" t="s">
        <v>9978</v>
      </c>
      <c r="I2471" s="106" t="s">
        <v>10590</v>
      </c>
      <c r="J2471" s="106" t="s">
        <v>83</v>
      </c>
      <c r="K2471" s="106" t="s">
        <v>84</v>
      </c>
      <c r="M2471" s="107">
        <v>38987</v>
      </c>
      <c r="N2471" s="106" t="s">
        <v>84</v>
      </c>
      <c r="O2471" s="106" t="s">
        <v>39</v>
      </c>
      <c r="P2471" s="107">
        <v>38987</v>
      </c>
      <c r="Q2471" s="106" t="s">
        <v>35</v>
      </c>
      <c r="R2471" s="107">
        <v>38852</v>
      </c>
      <c r="S2471" s="106" t="s">
        <v>35</v>
      </c>
      <c r="T2471" s="107">
        <v>38852</v>
      </c>
      <c r="U2471" s="106" t="s">
        <v>84</v>
      </c>
      <c r="V2471" s="106" t="s">
        <v>35</v>
      </c>
      <c r="W2471" s="107">
        <v>41533</v>
      </c>
      <c r="X2471" s="106" t="s">
        <v>84</v>
      </c>
      <c r="Y2471" s="106" t="s">
        <v>44</v>
      </c>
      <c r="Z2471" s="107">
        <v>38987</v>
      </c>
      <c r="AA2471" s="106" t="s">
        <v>86</v>
      </c>
    </row>
    <row r="2472" spans="1:27" x14ac:dyDescent="0.25">
      <c r="A2472" s="106" t="s">
        <v>7869</v>
      </c>
      <c r="B2472" s="106" t="s">
        <v>9978</v>
      </c>
      <c r="C2472" s="106" t="s">
        <v>10591</v>
      </c>
      <c r="D2472" s="106" t="s">
        <v>10592</v>
      </c>
      <c r="F2472" s="106" t="s">
        <v>10593</v>
      </c>
      <c r="G2472" s="106" t="s">
        <v>10594</v>
      </c>
      <c r="H2472" s="106" t="s">
        <v>9978</v>
      </c>
      <c r="I2472" s="106" t="s">
        <v>10595</v>
      </c>
      <c r="J2472" s="106" t="s">
        <v>83</v>
      </c>
      <c r="K2472" s="106" t="s">
        <v>84</v>
      </c>
      <c r="M2472" s="107">
        <v>37152</v>
      </c>
      <c r="N2472" s="106" t="s">
        <v>84</v>
      </c>
      <c r="O2472" s="106" t="s">
        <v>39</v>
      </c>
      <c r="P2472" s="107">
        <v>37468</v>
      </c>
      <c r="Q2472" s="106" t="s">
        <v>35</v>
      </c>
      <c r="R2472" s="107">
        <v>37322</v>
      </c>
      <c r="S2472" s="106" t="s">
        <v>35</v>
      </c>
      <c r="T2472" s="107">
        <v>37326</v>
      </c>
      <c r="U2472" s="106" t="s">
        <v>84</v>
      </c>
      <c r="V2472" s="106" t="s">
        <v>35</v>
      </c>
      <c r="W2472" s="107">
        <v>39762</v>
      </c>
      <c r="X2472" s="106" t="s">
        <v>85</v>
      </c>
      <c r="AA2472" s="106" t="s">
        <v>86</v>
      </c>
    </row>
    <row r="2473" spans="1:27" x14ac:dyDescent="0.25">
      <c r="A2473" s="106" t="s">
        <v>7869</v>
      </c>
      <c r="B2473" s="106" t="s">
        <v>9978</v>
      </c>
      <c r="C2473" s="106" t="s">
        <v>10596</v>
      </c>
      <c r="D2473" s="106" t="s">
        <v>10597</v>
      </c>
      <c r="F2473" s="106" t="s">
        <v>10598</v>
      </c>
      <c r="G2473" s="106" t="s">
        <v>10599</v>
      </c>
      <c r="H2473" s="106" t="s">
        <v>9978</v>
      </c>
      <c r="I2473" s="106" t="s">
        <v>10600</v>
      </c>
      <c r="K2473" s="106" t="s">
        <v>85</v>
      </c>
      <c r="N2473" s="106" t="s">
        <v>84</v>
      </c>
      <c r="O2473" s="106" t="s">
        <v>39</v>
      </c>
      <c r="P2473" s="107">
        <v>42174</v>
      </c>
      <c r="Q2473" s="106" t="s">
        <v>35</v>
      </c>
      <c r="R2473" s="107">
        <v>41912</v>
      </c>
      <c r="S2473" s="106" t="s">
        <v>35</v>
      </c>
      <c r="T2473" s="107">
        <v>42174</v>
      </c>
      <c r="U2473" s="106" t="s">
        <v>84</v>
      </c>
      <c r="V2473" s="106" t="s">
        <v>35</v>
      </c>
      <c r="W2473" s="107">
        <v>42262</v>
      </c>
      <c r="X2473" s="106" t="s">
        <v>84</v>
      </c>
      <c r="Y2473" s="106" t="s">
        <v>42</v>
      </c>
      <c r="Z2473" s="107">
        <v>42174</v>
      </c>
      <c r="AA2473" s="106" t="s">
        <v>86</v>
      </c>
    </row>
    <row r="2474" spans="1:27" x14ac:dyDescent="0.25">
      <c r="A2474" s="106" t="s">
        <v>7869</v>
      </c>
      <c r="B2474" s="106" t="s">
        <v>9978</v>
      </c>
      <c r="C2474" s="106" t="s">
        <v>10601</v>
      </c>
      <c r="D2474" s="106" t="s">
        <v>10602</v>
      </c>
      <c r="F2474" s="106" t="s">
        <v>10603</v>
      </c>
      <c r="G2474" s="106" t="s">
        <v>10604</v>
      </c>
      <c r="H2474" s="106" t="s">
        <v>9978</v>
      </c>
      <c r="I2474" s="106" t="s">
        <v>10605</v>
      </c>
      <c r="J2474" s="106" t="s">
        <v>105</v>
      </c>
      <c r="K2474" s="106" t="s">
        <v>85</v>
      </c>
      <c r="N2474" s="106" t="s">
        <v>85</v>
      </c>
      <c r="Q2474" s="106" t="s">
        <v>350</v>
      </c>
      <c r="R2474" s="107">
        <v>42818</v>
      </c>
      <c r="S2474" s="106" t="s">
        <v>35</v>
      </c>
      <c r="T2474" s="107">
        <v>37118</v>
      </c>
      <c r="U2474" s="106" t="s">
        <v>85</v>
      </c>
      <c r="X2474" s="106" t="s">
        <v>85</v>
      </c>
      <c r="AA2474" s="106" t="s">
        <v>86</v>
      </c>
    </row>
    <row r="2475" spans="1:27" x14ac:dyDescent="0.25">
      <c r="A2475" s="106" t="s">
        <v>7869</v>
      </c>
      <c r="B2475" s="106" t="s">
        <v>9978</v>
      </c>
      <c r="C2475" s="106" t="s">
        <v>10606</v>
      </c>
      <c r="D2475" s="106" t="s">
        <v>10607</v>
      </c>
      <c r="F2475" s="106" t="s">
        <v>10608</v>
      </c>
      <c r="G2475" s="106" t="s">
        <v>7052</v>
      </c>
      <c r="H2475" s="106" t="s">
        <v>9978</v>
      </c>
      <c r="I2475" s="106" t="s">
        <v>10609</v>
      </c>
      <c r="K2475" s="106" t="s">
        <v>85</v>
      </c>
      <c r="N2475" s="106" t="s">
        <v>85</v>
      </c>
      <c r="U2475" s="106" t="s">
        <v>85</v>
      </c>
      <c r="X2475" s="106" t="s">
        <v>85</v>
      </c>
      <c r="AA2475" s="106" t="s">
        <v>86</v>
      </c>
    </row>
    <row r="2476" spans="1:27" x14ac:dyDescent="0.25">
      <c r="A2476" s="106" t="s">
        <v>7869</v>
      </c>
      <c r="B2476" s="106" t="s">
        <v>9978</v>
      </c>
      <c r="C2476" s="106" t="s">
        <v>10610</v>
      </c>
      <c r="D2476" s="106" t="s">
        <v>4121</v>
      </c>
      <c r="F2476" s="106" t="s">
        <v>10611</v>
      </c>
      <c r="G2476" s="106" t="s">
        <v>10612</v>
      </c>
      <c r="H2476" s="106" t="s">
        <v>9978</v>
      </c>
      <c r="I2476" s="106" t="s">
        <v>10613</v>
      </c>
      <c r="J2476" s="106" t="s">
        <v>83</v>
      </c>
      <c r="K2476" s="106" t="s">
        <v>85</v>
      </c>
      <c r="N2476" s="106" t="s">
        <v>85</v>
      </c>
      <c r="Q2476" s="106" t="s">
        <v>35</v>
      </c>
      <c r="R2476" s="107">
        <v>36882</v>
      </c>
      <c r="S2476" s="106" t="s">
        <v>35</v>
      </c>
      <c r="T2476" s="107">
        <v>39695</v>
      </c>
      <c r="U2476" s="106" t="s">
        <v>85</v>
      </c>
      <c r="X2476" s="106" t="s">
        <v>85</v>
      </c>
      <c r="AA2476" s="106" t="s">
        <v>86</v>
      </c>
    </row>
    <row r="2477" spans="1:27" x14ac:dyDescent="0.25">
      <c r="A2477" s="106" t="s">
        <v>7869</v>
      </c>
      <c r="B2477" s="106" t="s">
        <v>9978</v>
      </c>
      <c r="C2477" s="106" t="s">
        <v>10614</v>
      </c>
      <c r="D2477" s="106" t="s">
        <v>10615</v>
      </c>
      <c r="F2477" s="106" t="s">
        <v>10616</v>
      </c>
      <c r="G2477" s="106" t="s">
        <v>10375</v>
      </c>
      <c r="H2477" s="106" t="s">
        <v>9978</v>
      </c>
      <c r="I2477" s="106" t="s">
        <v>10617</v>
      </c>
      <c r="J2477" s="106" t="s">
        <v>105</v>
      </c>
      <c r="K2477" s="106" t="s">
        <v>85</v>
      </c>
      <c r="N2477" s="106" t="s">
        <v>84</v>
      </c>
      <c r="P2477" s="107">
        <v>35360</v>
      </c>
      <c r="Q2477" s="106" t="s">
        <v>35</v>
      </c>
      <c r="R2477" s="107">
        <v>41344</v>
      </c>
      <c r="S2477" s="106" t="s">
        <v>35</v>
      </c>
      <c r="T2477" s="107">
        <v>42207</v>
      </c>
      <c r="U2477" s="106" t="s">
        <v>84</v>
      </c>
      <c r="V2477" s="106" t="s">
        <v>35</v>
      </c>
      <c r="W2477" s="107">
        <v>44907</v>
      </c>
      <c r="X2477" s="106" t="s">
        <v>84</v>
      </c>
      <c r="Z2477" s="107">
        <v>35360</v>
      </c>
      <c r="AA2477" s="106" t="s">
        <v>86</v>
      </c>
    </row>
    <row r="2478" spans="1:27" x14ac:dyDescent="0.25">
      <c r="A2478" s="106" t="s">
        <v>7869</v>
      </c>
      <c r="B2478" s="106" t="s">
        <v>9978</v>
      </c>
      <c r="C2478" s="106" t="s">
        <v>10618</v>
      </c>
      <c r="D2478" s="106" t="s">
        <v>10619</v>
      </c>
      <c r="F2478" s="106" t="s">
        <v>10620</v>
      </c>
      <c r="G2478" s="106" t="s">
        <v>10005</v>
      </c>
      <c r="H2478" s="106" t="s">
        <v>9978</v>
      </c>
      <c r="I2478" s="106" t="s">
        <v>10006</v>
      </c>
      <c r="J2478" s="106" t="s">
        <v>83</v>
      </c>
      <c r="K2478" s="106" t="s">
        <v>85</v>
      </c>
      <c r="N2478" s="106" t="s">
        <v>85</v>
      </c>
      <c r="Q2478" s="106" t="s">
        <v>35</v>
      </c>
      <c r="R2478" s="107">
        <v>38247</v>
      </c>
      <c r="S2478" s="106" t="s">
        <v>35</v>
      </c>
      <c r="T2478" s="107">
        <v>39625</v>
      </c>
      <c r="U2478" s="106" t="s">
        <v>85</v>
      </c>
      <c r="X2478" s="106" t="s">
        <v>85</v>
      </c>
      <c r="AA2478" s="106" t="s">
        <v>86</v>
      </c>
    </row>
    <row r="2479" spans="1:27" x14ac:dyDescent="0.25">
      <c r="A2479" s="106" t="s">
        <v>7869</v>
      </c>
      <c r="B2479" s="106" t="s">
        <v>9978</v>
      </c>
      <c r="C2479" s="106" t="s">
        <v>10621</v>
      </c>
      <c r="D2479" s="106" t="s">
        <v>10622</v>
      </c>
      <c r="F2479" s="106" t="s">
        <v>10623</v>
      </c>
      <c r="G2479" s="106" t="s">
        <v>3976</v>
      </c>
      <c r="H2479" s="106" t="s">
        <v>9978</v>
      </c>
      <c r="I2479" s="106" t="s">
        <v>10059</v>
      </c>
      <c r="J2479" s="106" t="s">
        <v>83</v>
      </c>
      <c r="K2479" s="106" t="s">
        <v>85</v>
      </c>
      <c r="N2479" s="106" t="s">
        <v>85</v>
      </c>
      <c r="Q2479" s="106" t="s">
        <v>35</v>
      </c>
      <c r="R2479" s="107">
        <v>37432</v>
      </c>
      <c r="S2479" s="106" t="s">
        <v>350</v>
      </c>
      <c r="T2479" s="107">
        <v>35670</v>
      </c>
      <c r="U2479" s="106" t="s">
        <v>85</v>
      </c>
      <c r="X2479" s="106" t="s">
        <v>85</v>
      </c>
      <c r="AA2479" s="106" t="s">
        <v>86</v>
      </c>
    </row>
    <row r="2480" spans="1:27" x14ac:dyDescent="0.25">
      <c r="A2480" s="106" t="s">
        <v>7869</v>
      </c>
      <c r="B2480" s="106" t="s">
        <v>9978</v>
      </c>
      <c r="C2480" s="106" t="s">
        <v>10624</v>
      </c>
      <c r="D2480" s="106" t="s">
        <v>10625</v>
      </c>
      <c r="F2480" s="106" t="s">
        <v>10626</v>
      </c>
      <c r="G2480" s="106" t="s">
        <v>10367</v>
      </c>
      <c r="H2480" s="106" t="s">
        <v>9978</v>
      </c>
      <c r="I2480" s="106" t="s">
        <v>10368</v>
      </c>
      <c r="J2480" s="106" t="s">
        <v>83</v>
      </c>
      <c r="K2480" s="106" t="s">
        <v>84</v>
      </c>
      <c r="M2480" s="107">
        <v>37684</v>
      </c>
      <c r="N2480" s="106" t="s">
        <v>84</v>
      </c>
      <c r="O2480" s="106" t="s">
        <v>39</v>
      </c>
      <c r="P2480" s="107">
        <v>39380</v>
      </c>
      <c r="Q2480" s="106" t="s">
        <v>35</v>
      </c>
      <c r="R2480" s="107">
        <v>38622</v>
      </c>
      <c r="S2480" s="106" t="s">
        <v>35</v>
      </c>
      <c r="T2480" s="107">
        <v>38258</v>
      </c>
      <c r="U2480" s="106" t="s">
        <v>84</v>
      </c>
      <c r="V2480" s="106" t="s">
        <v>35</v>
      </c>
      <c r="W2480" s="107">
        <v>41514</v>
      </c>
      <c r="X2480" s="106" t="s">
        <v>84</v>
      </c>
      <c r="Y2480" s="106" t="s">
        <v>42</v>
      </c>
      <c r="Z2480" s="107">
        <v>44648</v>
      </c>
      <c r="AA2480" s="106" t="s">
        <v>86</v>
      </c>
    </row>
    <row r="2481" spans="1:27" x14ac:dyDescent="0.25">
      <c r="A2481" s="106" t="s">
        <v>7869</v>
      </c>
      <c r="B2481" s="106" t="s">
        <v>9978</v>
      </c>
      <c r="C2481" s="106" t="s">
        <v>10627</v>
      </c>
      <c r="D2481" s="106" t="s">
        <v>10628</v>
      </c>
      <c r="F2481" s="106" t="s">
        <v>10629</v>
      </c>
      <c r="G2481" s="106" t="s">
        <v>10277</v>
      </c>
      <c r="H2481" s="106" t="s">
        <v>9978</v>
      </c>
      <c r="I2481" s="106" t="s">
        <v>10278</v>
      </c>
      <c r="J2481" s="106" t="s">
        <v>105</v>
      </c>
      <c r="K2481" s="106" t="s">
        <v>85</v>
      </c>
      <c r="N2481" s="106" t="s">
        <v>84</v>
      </c>
      <c r="O2481" s="106" t="s">
        <v>39</v>
      </c>
      <c r="P2481" s="107">
        <v>43734</v>
      </c>
      <c r="Q2481" s="106" t="s">
        <v>35</v>
      </c>
      <c r="R2481" s="107">
        <v>39994</v>
      </c>
      <c r="S2481" s="106" t="s">
        <v>35</v>
      </c>
      <c r="T2481" s="107">
        <v>42985</v>
      </c>
      <c r="U2481" s="106" t="s">
        <v>84</v>
      </c>
      <c r="V2481" s="106" t="s">
        <v>35</v>
      </c>
      <c r="W2481" s="107">
        <v>43937</v>
      </c>
      <c r="X2481" s="106" t="s">
        <v>84</v>
      </c>
      <c r="Y2481" s="106" t="s">
        <v>42</v>
      </c>
      <c r="Z2481" s="107">
        <v>43734</v>
      </c>
      <c r="AA2481" s="106" t="s">
        <v>86</v>
      </c>
    </row>
    <row r="2482" spans="1:27" x14ac:dyDescent="0.25">
      <c r="A2482" s="106" t="s">
        <v>7869</v>
      </c>
      <c r="B2482" s="106" t="s">
        <v>9978</v>
      </c>
      <c r="C2482" s="106" t="s">
        <v>10630</v>
      </c>
      <c r="D2482" s="106" t="s">
        <v>10631</v>
      </c>
      <c r="F2482" s="106" t="s">
        <v>10632</v>
      </c>
      <c r="G2482" s="106" t="s">
        <v>10633</v>
      </c>
      <c r="H2482" s="106" t="s">
        <v>9978</v>
      </c>
      <c r="I2482" s="106" t="s">
        <v>10634</v>
      </c>
      <c r="J2482" s="106" t="s">
        <v>105</v>
      </c>
      <c r="K2482" s="106" t="s">
        <v>84</v>
      </c>
      <c r="M2482" s="107">
        <v>31838</v>
      </c>
      <c r="N2482" s="106" t="s">
        <v>84</v>
      </c>
      <c r="P2482" s="107">
        <v>33955</v>
      </c>
      <c r="Q2482" s="106" t="s">
        <v>35</v>
      </c>
      <c r="R2482" s="107">
        <v>39994</v>
      </c>
      <c r="S2482" s="106" t="s">
        <v>35</v>
      </c>
      <c r="T2482" s="107">
        <v>39990</v>
      </c>
      <c r="U2482" s="106" t="s">
        <v>84</v>
      </c>
      <c r="V2482" s="106" t="s">
        <v>35</v>
      </c>
      <c r="W2482" s="107">
        <v>44250</v>
      </c>
      <c r="X2482" s="106" t="s">
        <v>85</v>
      </c>
      <c r="AA2482" s="106" t="s">
        <v>86</v>
      </c>
    </row>
    <row r="2483" spans="1:27" x14ac:dyDescent="0.25">
      <c r="A2483" s="106" t="s">
        <v>7869</v>
      </c>
      <c r="B2483" s="106" t="s">
        <v>9978</v>
      </c>
      <c r="C2483" s="106" t="s">
        <v>10635</v>
      </c>
      <c r="D2483" s="106" t="s">
        <v>10636</v>
      </c>
      <c r="F2483" s="106" t="s">
        <v>10637</v>
      </c>
      <c r="G2483" s="106" t="s">
        <v>10638</v>
      </c>
      <c r="H2483" s="106" t="s">
        <v>9978</v>
      </c>
      <c r="I2483" s="106" t="s">
        <v>10639</v>
      </c>
      <c r="J2483" s="106" t="s">
        <v>116</v>
      </c>
      <c r="K2483" s="106" t="s">
        <v>84</v>
      </c>
      <c r="M2483" s="107">
        <v>38670</v>
      </c>
      <c r="N2483" s="106" t="s">
        <v>84</v>
      </c>
      <c r="O2483" s="106" t="s">
        <v>39</v>
      </c>
      <c r="P2483" s="107">
        <v>43011</v>
      </c>
      <c r="Q2483" s="106" t="s">
        <v>35</v>
      </c>
      <c r="R2483" s="107">
        <v>39864</v>
      </c>
      <c r="S2483" s="106" t="s">
        <v>35</v>
      </c>
      <c r="T2483" s="107">
        <v>39864</v>
      </c>
      <c r="U2483" s="106" t="s">
        <v>84</v>
      </c>
      <c r="V2483" s="106" t="s">
        <v>35</v>
      </c>
      <c r="W2483" s="107">
        <v>43222</v>
      </c>
      <c r="X2483" s="106" t="s">
        <v>84</v>
      </c>
      <c r="Y2483" s="106" t="s">
        <v>42</v>
      </c>
      <c r="Z2483" s="107">
        <v>43011</v>
      </c>
      <c r="AA2483" s="106" t="s">
        <v>86</v>
      </c>
    </row>
    <row r="2484" spans="1:27" x14ac:dyDescent="0.25">
      <c r="A2484" s="106" t="s">
        <v>7869</v>
      </c>
      <c r="B2484" s="106" t="s">
        <v>9978</v>
      </c>
      <c r="C2484" s="106" t="s">
        <v>10640</v>
      </c>
      <c r="D2484" s="106" t="s">
        <v>10641</v>
      </c>
      <c r="F2484" s="106" t="s">
        <v>10642</v>
      </c>
      <c r="G2484" s="106" t="s">
        <v>7052</v>
      </c>
      <c r="H2484" s="106" t="s">
        <v>9978</v>
      </c>
      <c r="I2484" s="106" t="s">
        <v>10218</v>
      </c>
      <c r="J2484" s="106" t="s">
        <v>116</v>
      </c>
      <c r="K2484" s="106" t="s">
        <v>84</v>
      </c>
      <c r="M2484" s="107">
        <v>41661</v>
      </c>
      <c r="N2484" s="106" t="s">
        <v>84</v>
      </c>
      <c r="O2484" s="106" t="s">
        <v>39</v>
      </c>
      <c r="P2484" s="107">
        <v>41904</v>
      </c>
      <c r="Q2484" s="106" t="s">
        <v>35</v>
      </c>
      <c r="R2484" s="107">
        <v>40078</v>
      </c>
      <c r="S2484" s="106" t="s">
        <v>35</v>
      </c>
      <c r="T2484" s="107">
        <v>40805</v>
      </c>
      <c r="U2484" s="106" t="s">
        <v>84</v>
      </c>
      <c r="V2484" s="106" t="s">
        <v>35</v>
      </c>
      <c r="W2484" s="107">
        <v>41927</v>
      </c>
      <c r="X2484" s="106" t="s">
        <v>84</v>
      </c>
      <c r="Y2484" s="106" t="s">
        <v>42</v>
      </c>
      <c r="Z2484" s="107">
        <v>42003</v>
      </c>
      <c r="AA2484" s="106" t="s">
        <v>86</v>
      </c>
    </row>
    <row r="2485" spans="1:27" x14ac:dyDescent="0.25">
      <c r="A2485" s="106" t="s">
        <v>7869</v>
      </c>
      <c r="B2485" s="106" t="s">
        <v>9978</v>
      </c>
      <c r="C2485" s="106" t="s">
        <v>10643</v>
      </c>
      <c r="D2485" s="106" t="s">
        <v>4170</v>
      </c>
      <c r="F2485" s="106" t="s">
        <v>10644</v>
      </c>
      <c r="G2485" s="106" t="s">
        <v>10645</v>
      </c>
      <c r="H2485" s="106" t="s">
        <v>9978</v>
      </c>
      <c r="I2485" s="106" t="s">
        <v>10646</v>
      </c>
      <c r="J2485" s="106" t="s">
        <v>105</v>
      </c>
      <c r="K2485" s="106" t="s">
        <v>85</v>
      </c>
      <c r="N2485" s="106" t="s">
        <v>85</v>
      </c>
      <c r="Q2485" s="106" t="s">
        <v>35</v>
      </c>
      <c r="R2485" s="107">
        <v>44244</v>
      </c>
      <c r="S2485" s="106" t="s">
        <v>35</v>
      </c>
      <c r="T2485" s="107">
        <v>44655</v>
      </c>
      <c r="U2485" s="106" t="s">
        <v>85</v>
      </c>
      <c r="X2485" s="106" t="s">
        <v>85</v>
      </c>
      <c r="AA2485" s="106" t="s">
        <v>86</v>
      </c>
    </row>
    <row r="2486" spans="1:27" x14ac:dyDescent="0.25">
      <c r="A2486" s="106" t="s">
        <v>7869</v>
      </c>
      <c r="B2486" s="106" t="s">
        <v>9978</v>
      </c>
      <c r="C2486" s="106" t="s">
        <v>10647</v>
      </c>
      <c r="D2486" s="106" t="s">
        <v>10648</v>
      </c>
      <c r="E2486" s="106" t="s">
        <v>5876</v>
      </c>
      <c r="F2486" s="106" t="s">
        <v>10649</v>
      </c>
      <c r="G2486" s="106" t="s">
        <v>10109</v>
      </c>
      <c r="H2486" s="106" t="s">
        <v>9978</v>
      </c>
      <c r="I2486" s="106" t="s">
        <v>10650</v>
      </c>
      <c r="J2486" s="106" t="s">
        <v>83</v>
      </c>
      <c r="K2486" s="106" t="s">
        <v>85</v>
      </c>
      <c r="N2486" s="106" t="s">
        <v>85</v>
      </c>
      <c r="Q2486" s="106" t="s">
        <v>35</v>
      </c>
      <c r="R2486" s="107">
        <v>37893</v>
      </c>
      <c r="S2486" s="106" t="s">
        <v>350</v>
      </c>
      <c r="T2486" s="107">
        <v>36279</v>
      </c>
      <c r="U2486" s="106" t="s">
        <v>85</v>
      </c>
      <c r="X2486" s="106" t="s">
        <v>85</v>
      </c>
      <c r="AA2486" s="106" t="s">
        <v>86</v>
      </c>
    </row>
    <row r="2487" spans="1:27" x14ac:dyDescent="0.25">
      <c r="A2487" s="106" t="s">
        <v>7869</v>
      </c>
      <c r="B2487" s="106" t="s">
        <v>9978</v>
      </c>
      <c r="C2487" s="106" t="s">
        <v>10651</v>
      </c>
      <c r="D2487" s="106" t="s">
        <v>10652</v>
      </c>
      <c r="F2487" s="106" t="s">
        <v>10653</v>
      </c>
      <c r="G2487" s="106" t="s">
        <v>10015</v>
      </c>
      <c r="H2487" s="106" t="s">
        <v>9978</v>
      </c>
      <c r="I2487" s="106" t="s">
        <v>10016</v>
      </c>
      <c r="J2487" s="106" t="s">
        <v>83</v>
      </c>
      <c r="K2487" s="106" t="s">
        <v>84</v>
      </c>
      <c r="M2487" s="107">
        <v>39545</v>
      </c>
      <c r="N2487" s="106" t="s">
        <v>84</v>
      </c>
      <c r="O2487" s="106" t="s">
        <v>39</v>
      </c>
      <c r="P2487" s="107">
        <v>40182</v>
      </c>
      <c r="Q2487" s="106" t="s">
        <v>35</v>
      </c>
      <c r="R2487" s="107">
        <v>38132</v>
      </c>
      <c r="S2487" s="106" t="s">
        <v>35</v>
      </c>
      <c r="T2487" s="107">
        <v>38093</v>
      </c>
      <c r="U2487" s="106" t="s">
        <v>84</v>
      </c>
      <c r="V2487" s="106" t="s">
        <v>35</v>
      </c>
      <c r="W2487" s="107">
        <v>44910</v>
      </c>
      <c r="X2487" s="106" t="s">
        <v>85</v>
      </c>
      <c r="AA2487" s="106" t="s">
        <v>86</v>
      </c>
    </row>
    <row r="2488" spans="1:27" x14ac:dyDescent="0.25">
      <c r="A2488" s="106" t="s">
        <v>7869</v>
      </c>
      <c r="B2488" s="106" t="s">
        <v>9978</v>
      </c>
      <c r="C2488" s="106" t="s">
        <v>10654</v>
      </c>
      <c r="D2488" s="106" t="s">
        <v>10655</v>
      </c>
      <c r="F2488" s="106" t="s">
        <v>10656</v>
      </c>
      <c r="G2488" s="106" t="s">
        <v>8195</v>
      </c>
      <c r="H2488" s="106" t="s">
        <v>9978</v>
      </c>
      <c r="I2488" s="106" t="s">
        <v>10657</v>
      </c>
      <c r="J2488" s="106" t="s">
        <v>105</v>
      </c>
      <c r="K2488" s="106" t="s">
        <v>85</v>
      </c>
      <c r="N2488" s="106" t="s">
        <v>85</v>
      </c>
      <c r="Q2488" s="106" t="s">
        <v>35</v>
      </c>
      <c r="R2488" s="107">
        <v>42293</v>
      </c>
      <c r="S2488" s="106" t="s">
        <v>35</v>
      </c>
      <c r="T2488" s="107">
        <v>42996</v>
      </c>
      <c r="U2488" s="106" t="s">
        <v>85</v>
      </c>
      <c r="X2488" s="106" t="s">
        <v>85</v>
      </c>
      <c r="AA2488" s="106" t="s">
        <v>86</v>
      </c>
    </row>
    <row r="2489" spans="1:27" x14ac:dyDescent="0.25">
      <c r="A2489" s="106" t="s">
        <v>7869</v>
      </c>
      <c r="B2489" s="106" t="s">
        <v>9978</v>
      </c>
      <c r="C2489" s="106" t="s">
        <v>10658</v>
      </c>
      <c r="D2489" s="106" t="s">
        <v>10659</v>
      </c>
      <c r="F2489" s="106" t="s">
        <v>10660</v>
      </c>
      <c r="G2489" s="106" t="s">
        <v>4222</v>
      </c>
      <c r="H2489" s="106" t="s">
        <v>9978</v>
      </c>
      <c r="I2489" s="106" t="s">
        <v>10661</v>
      </c>
      <c r="K2489" s="106" t="s">
        <v>84</v>
      </c>
      <c r="M2489" s="107">
        <v>38687</v>
      </c>
      <c r="N2489" s="106" t="s">
        <v>84</v>
      </c>
      <c r="O2489" s="106" t="s">
        <v>39</v>
      </c>
      <c r="P2489" s="107">
        <v>38687</v>
      </c>
      <c r="Q2489" s="106" t="s">
        <v>35</v>
      </c>
      <c r="R2489" s="107">
        <v>39931</v>
      </c>
      <c r="S2489" s="106" t="s">
        <v>35</v>
      </c>
      <c r="T2489" s="107">
        <v>39931</v>
      </c>
      <c r="U2489" s="106" t="s">
        <v>85</v>
      </c>
      <c r="X2489" s="106" t="s">
        <v>84</v>
      </c>
      <c r="Y2489" s="106" t="s">
        <v>42</v>
      </c>
      <c r="Z2489" s="107">
        <v>45099</v>
      </c>
      <c r="AA2489" s="106" t="s">
        <v>86</v>
      </c>
    </row>
    <row r="2490" spans="1:27" x14ac:dyDescent="0.25">
      <c r="A2490" s="106" t="s">
        <v>7869</v>
      </c>
      <c r="B2490" s="106" t="s">
        <v>9978</v>
      </c>
      <c r="C2490" s="106" t="s">
        <v>10662</v>
      </c>
      <c r="D2490" s="106" t="s">
        <v>10663</v>
      </c>
      <c r="F2490" s="106" t="s">
        <v>10664</v>
      </c>
      <c r="G2490" s="106" t="s">
        <v>2887</v>
      </c>
      <c r="H2490" s="106" t="s">
        <v>9978</v>
      </c>
      <c r="I2490" s="106" t="s">
        <v>10665</v>
      </c>
      <c r="J2490" s="106" t="s">
        <v>83</v>
      </c>
      <c r="K2490" s="106" t="s">
        <v>85</v>
      </c>
      <c r="N2490" s="106" t="s">
        <v>84</v>
      </c>
      <c r="O2490" s="106" t="s">
        <v>37</v>
      </c>
      <c r="P2490" s="107">
        <v>41180</v>
      </c>
      <c r="Q2490" s="106" t="s">
        <v>35</v>
      </c>
      <c r="R2490" s="107">
        <v>38898</v>
      </c>
      <c r="S2490" s="106" t="s">
        <v>35</v>
      </c>
      <c r="T2490" s="107">
        <v>39643</v>
      </c>
      <c r="U2490" s="106" t="s">
        <v>84</v>
      </c>
      <c r="V2490" s="106" t="s">
        <v>35</v>
      </c>
      <c r="W2490" s="107">
        <v>42821</v>
      </c>
      <c r="X2490" s="106" t="s">
        <v>85</v>
      </c>
      <c r="AA2490" s="106" t="s">
        <v>86</v>
      </c>
    </row>
    <row r="2491" spans="1:27" x14ac:dyDescent="0.25">
      <c r="A2491" s="106" t="s">
        <v>7869</v>
      </c>
      <c r="B2491" s="106" t="s">
        <v>9978</v>
      </c>
      <c r="C2491" s="106" t="s">
        <v>10666</v>
      </c>
      <c r="D2491" s="106" t="s">
        <v>10667</v>
      </c>
      <c r="F2491" s="106" t="s">
        <v>10668</v>
      </c>
      <c r="G2491" s="106" t="s">
        <v>10669</v>
      </c>
      <c r="H2491" s="106" t="s">
        <v>9978</v>
      </c>
      <c r="I2491" s="106" t="s">
        <v>10670</v>
      </c>
      <c r="J2491" s="106" t="s">
        <v>105</v>
      </c>
      <c r="K2491" s="106" t="s">
        <v>85</v>
      </c>
      <c r="N2491" s="106" t="s">
        <v>84</v>
      </c>
      <c r="O2491" s="106" t="s">
        <v>39</v>
      </c>
      <c r="P2491" s="107">
        <v>42767</v>
      </c>
      <c r="Q2491" s="106" t="s">
        <v>35</v>
      </c>
      <c r="R2491" s="107">
        <v>40816</v>
      </c>
      <c r="S2491" s="106" t="s">
        <v>35</v>
      </c>
      <c r="T2491" s="107">
        <v>41180</v>
      </c>
      <c r="U2491" s="106" t="s">
        <v>84</v>
      </c>
      <c r="V2491" s="106" t="s">
        <v>35</v>
      </c>
      <c r="W2491" s="107">
        <v>43003</v>
      </c>
      <c r="X2491" s="106" t="s">
        <v>84</v>
      </c>
      <c r="Y2491" s="106" t="s">
        <v>42</v>
      </c>
      <c r="Z2491" s="107">
        <v>42767</v>
      </c>
      <c r="AA2491" s="106" t="s">
        <v>86</v>
      </c>
    </row>
    <row r="2492" spans="1:27" x14ac:dyDescent="0.25">
      <c r="A2492" s="106" t="s">
        <v>7869</v>
      </c>
      <c r="B2492" s="106" t="s">
        <v>9978</v>
      </c>
      <c r="C2492" s="106" t="s">
        <v>10671</v>
      </c>
      <c r="D2492" s="106" t="s">
        <v>10672</v>
      </c>
      <c r="F2492" s="106" t="s">
        <v>10673</v>
      </c>
      <c r="G2492" s="106" t="s">
        <v>10674</v>
      </c>
      <c r="H2492" s="106" t="s">
        <v>9978</v>
      </c>
      <c r="I2492" s="106" t="s">
        <v>10675</v>
      </c>
      <c r="J2492" s="106" t="s">
        <v>105</v>
      </c>
      <c r="K2492" s="106" t="s">
        <v>85</v>
      </c>
      <c r="N2492" s="106" t="s">
        <v>84</v>
      </c>
      <c r="O2492" s="106" t="s">
        <v>39</v>
      </c>
      <c r="P2492" s="107">
        <v>41876</v>
      </c>
      <c r="Q2492" s="106" t="s">
        <v>35</v>
      </c>
      <c r="R2492" s="107">
        <v>41865</v>
      </c>
      <c r="S2492" s="106" t="s">
        <v>35</v>
      </c>
      <c r="T2492" s="107">
        <v>41892</v>
      </c>
      <c r="U2492" s="106" t="s">
        <v>84</v>
      </c>
      <c r="V2492" s="106" t="s">
        <v>35</v>
      </c>
      <c r="W2492" s="107">
        <v>43186</v>
      </c>
      <c r="X2492" s="106" t="s">
        <v>84</v>
      </c>
      <c r="Y2492" s="106" t="s">
        <v>42</v>
      </c>
      <c r="Z2492" s="107">
        <v>43193</v>
      </c>
      <c r="AA2492" s="106" t="s">
        <v>86</v>
      </c>
    </row>
    <row r="2493" spans="1:27" x14ac:dyDescent="0.25">
      <c r="A2493" s="106" t="s">
        <v>7869</v>
      </c>
      <c r="B2493" s="106" t="s">
        <v>9978</v>
      </c>
      <c r="C2493" s="106" t="s">
        <v>10676</v>
      </c>
      <c r="D2493" s="106" t="s">
        <v>10677</v>
      </c>
      <c r="F2493" s="106" t="s">
        <v>10678</v>
      </c>
      <c r="G2493" s="106" t="s">
        <v>10337</v>
      </c>
      <c r="H2493" s="106" t="s">
        <v>9978</v>
      </c>
      <c r="I2493" s="106" t="s">
        <v>10342</v>
      </c>
      <c r="J2493" s="106" t="s">
        <v>83</v>
      </c>
      <c r="K2493" s="106" t="s">
        <v>85</v>
      </c>
      <c r="N2493" s="106" t="s">
        <v>84</v>
      </c>
      <c r="O2493" s="106" t="s">
        <v>39</v>
      </c>
      <c r="P2493" s="107">
        <v>41068</v>
      </c>
      <c r="Q2493" s="106" t="s">
        <v>35</v>
      </c>
      <c r="R2493" s="107">
        <v>37193</v>
      </c>
      <c r="S2493" s="106" t="s">
        <v>35</v>
      </c>
      <c r="T2493" s="107">
        <v>37193</v>
      </c>
      <c r="U2493" s="106" t="s">
        <v>84</v>
      </c>
      <c r="V2493" s="106" t="s">
        <v>35</v>
      </c>
      <c r="W2493" s="107">
        <v>41182</v>
      </c>
      <c r="X2493" s="106" t="s">
        <v>85</v>
      </c>
      <c r="AA2493" s="106" t="s">
        <v>86</v>
      </c>
    </row>
    <row r="2494" spans="1:27" x14ac:dyDescent="0.25">
      <c r="A2494" s="106" t="s">
        <v>7869</v>
      </c>
      <c r="B2494" s="106" t="s">
        <v>9978</v>
      </c>
      <c r="C2494" s="106" t="s">
        <v>10679</v>
      </c>
      <c r="D2494" s="106" t="s">
        <v>10680</v>
      </c>
      <c r="F2494" s="106" t="s">
        <v>10681</v>
      </c>
      <c r="G2494" s="106" t="s">
        <v>10682</v>
      </c>
      <c r="H2494" s="106" t="s">
        <v>9978</v>
      </c>
      <c r="I2494" s="106" t="s">
        <v>10683</v>
      </c>
      <c r="J2494" s="106" t="s">
        <v>116</v>
      </c>
      <c r="K2494" s="106" t="s">
        <v>85</v>
      </c>
      <c r="N2494" s="106" t="s">
        <v>84</v>
      </c>
      <c r="O2494" s="106" t="s">
        <v>39</v>
      </c>
      <c r="P2494" s="107">
        <v>41535</v>
      </c>
      <c r="Q2494" s="106" t="s">
        <v>35</v>
      </c>
      <c r="R2494" s="107">
        <v>41535</v>
      </c>
      <c r="S2494" s="106" t="s">
        <v>35</v>
      </c>
      <c r="T2494" s="107">
        <v>41535</v>
      </c>
      <c r="U2494" s="106" t="s">
        <v>84</v>
      </c>
      <c r="V2494" s="106" t="s">
        <v>35</v>
      </c>
      <c r="W2494" s="107">
        <v>44448</v>
      </c>
      <c r="X2494" s="106" t="s">
        <v>85</v>
      </c>
      <c r="AA2494" s="106" t="s">
        <v>86</v>
      </c>
    </row>
    <row r="2495" spans="1:27" x14ac:dyDescent="0.25">
      <c r="A2495" s="106" t="s">
        <v>7869</v>
      </c>
      <c r="B2495" s="106" t="s">
        <v>9978</v>
      </c>
      <c r="C2495" s="106" t="s">
        <v>10684</v>
      </c>
      <c r="D2495" s="106" t="s">
        <v>10685</v>
      </c>
      <c r="F2495" s="106" t="s">
        <v>10686</v>
      </c>
      <c r="G2495" s="106" t="s">
        <v>9576</v>
      </c>
      <c r="H2495" s="106" t="s">
        <v>9978</v>
      </c>
      <c r="I2495" s="106" t="s">
        <v>10687</v>
      </c>
      <c r="K2495" s="106" t="s">
        <v>85</v>
      </c>
      <c r="N2495" s="106" t="s">
        <v>84</v>
      </c>
      <c r="O2495" s="106" t="s">
        <v>37</v>
      </c>
      <c r="P2495" s="107">
        <v>40659</v>
      </c>
      <c r="Q2495" s="106" t="s">
        <v>35</v>
      </c>
      <c r="R2495" s="107">
        <v>40624</v>
      </c>
      <c r="S2495" s="106" t="s">
        <v>35</v>
      </c>
      <c r="T2495" s="107">
        <v>40624</v>
      </c>
      <c r="U2495" s="106" t="s">
        <v>84</v>
      </c>
      <c r="V2495" s="106" t="s">
        <v>35</v>
      </c>
      <c r="W2495" s="107">
        <v>41368</v>
      </c>
      <c r="X2495" s="106" t="s">
        <v>85</v>
      </c>
      <c r="AA2495" s="106" t="s">
        <v>86</v>
      </c>
    </row>
    <row r="2496" spans="1:27" x14ac:dyDescent="0.25">
      <c r="A2496" s="106" t="s">
        <v>7869</v>
      </c>
      <c r="B2496" s="106" t="s">
        <v>9978</v>
      </c>
      <c r="C2496" s="106" t="s">
        <v>10688</v>
      </c>
      <c r="D2496" s="106" t="s">
        <v>10689</v>
      </c>
      <c r="F2496" s="106" t="s">
        <v>10690</v>
      </c>
      <c r="G2496" s="106" t="s">
        <v>2479</v>
      </c>
      <c r="H2496" s="106" t="s">
        <v>9978</v>
      </c>
      <c r="I2496" s="106" t="s">
        <v>10691</v>
      </c>
      <c r="J2496" s="106" t="s">
        <v>83</v>
      </c>
      <c r="K2496" s="106" t="s">
        <v>84</v>
      </c>
      <c r="M2496" s="107">
        <v>39689</v>
      </c>
      <c r="N2496" s="106" t="s">
        <v>84</v>
      </c>
      <c r="O2496" s="106" t="s">
        <v>39</v>
      </c>
      <c r="P2496" s="107">
        <v>40476</v>
      </c>
      <c r="Q2496" s="106" t="s">
        <v>35</v>
      </c>
      <c r="R2496" s="107">
        <v>38259</v>
      </c>
      <c r="S2496" s="106" t="s">
        <v>35</v>
      </c>
      <c r="T2496" s="107">
        <v>38624</v>
      </c>
      <c r="U2496" s="106" t="s">
        <v>84</v>
      </c>
      <c r="V2496" s="106" t="s">
        <v>35</v>
      </c>
      <c r="W2496" s="107">
        <v>40814</v>
      </c>
      <c r="X2496" s="106" t="s">
        <v>85</v>
      </c>
      <c r="AA2496" s="106" t="s">
        <v>86</v>
      </c>
    </row>
    <row r="2497" spans="1:27" x14ac:dyDescent="0.25">
      <c r="A2497" s="106" t="s">
        <v>7869</v>
      </c>
      <c r="B2497" s="106" t="s">
        <v>9978</v>
      </c>
      <c r="C2497" s="106" t="s">
        <v>10692</v>
      </c>
      <c r="D2497" s="106" t="s">
        <v>10693</v>
      </c>
      <c r="F2497" s="106" t="s">
        <v>10694</v>
      </c>
      <c r="G2497" s="106" t="s">
        <v>1421</v>
      </c>
      <c r="H2497" s="106" t="s">
        <v>9978</v>
      </c>
      <c r="I2497" s="106" t="s">
        <v>10695</v>
      </c>
      <c r="J2497" s="106" t="s">
        <v>105</v>
      </c>
      <c r="K2497" s="106" t="s">
        <v>85</v>
      </c>
      <c r="N2497" s="106" t="s">
        <v>85</v>
      </c>
      <c r="Q2497" s="106" t="s">
        <v>35</v>
      </c>
      <c r="R2497" s="107">
        <v>43959</v>
      </c>
      <c r="S2497" s="106" t="s">
        <v>35</v>
      </c>
      <c r="T2497" s="107">
        <v>43943</v>
      </c>
      <c r="U2497" s="106" t="s">
        <v>85</v>
      </c>
      <c r="X2497" s="106" t="s">
        <v>85</v>
      </c>
      <c r="AA2497" s="106" t="s">
        <v>86</v>
      </c>
    </row>
    <row r="2498" spans="1:27" x14ac:dyDescent="0.25">
      <c r="A2498" s="106" t="s">
        <v>7869</v>
      </c>
      <c r="B2498" s="106" t="s">
        <v>9978</v>
      </c>
      <c r="C2498" s="106" t="s">
        <v>10696</v>
      </c>
      <c r="D2498" s="106" t="s">
        <v>10697</v>
      </c>
      <c r="F2498" s="106" t="s">
        <v>10698</v>
      </c>
      <c r="G2498" s="106" t="s">
        <v>2453</v>
      </c>
      <c r="H2498" s="106" t="s">
        <v>9978</v>
      </c>
      <c r="I2498" s="106" t="s">
        <v>10699</v>
      </c>
      <c r="J2498" s="106" t="s">
        <v>105</v>
      </c>
      <c r="K2498" s="106" t="s">
        <v>85</v>
      </c>
      <c r="N2498" s="106" t="s">
        <v>84</v>
      </c>
      <c r="O2498" s="106" t="s">
        <v>39</v>
      </c>
      <c r="P2498" s="107">
        <v>42605</v>
      </c>
      <c r="Q2498" s="106" t="s">
        <v>35</v>
      </c>
      <c r="R2498" s="107">
        <v>40351</v>
      </c>
      <c r="S2498" s="106" t="s">
        <v>35</v>
      </c>
      <c r="T2498" s="107">
        <v>42208</v>
      </c>
      <c r="U2498" s="106" t="s">
        <v>84</v>
      </c>
      <c r="V2498" s="106" t="s">
        <v>35</v>
      </c>
      <c r="W2498" s="107">
        <v>42626</v>
      </c>
      <c r="X2498" s="106" t="s">
        <v>85</v>
      </c>
      <c r="AA2498" s="106" t="s">
        <v>86</v>
      </c>
    </row>
    <row r="2499" spans="1:27" x14ac:dyDescent="0.25">
      <c r="A2499" s="106" t="s">
        <v>7869</v>
      </c>
      <c r="B2499" s="106" t="s">
        <v>9978</v>
      </c>
      <c r="C2499" s="106" t="s">
        <v>10700</v>
      </c>
      <c r="D2499" s="106" t="s">
        <v>10701</v>
      </c>
      <c r="F2499" s="106" t="s">
        <v>10702</v>
      </c>
      <c r="G2499" s="106" t="s">
        <v>10703</v>
      </c>
      <c r="H2499" s="106" t="s">
        <v>9978</v>
      </c>
      <c r="I2499" s="106" t="s">
        <v>10704</v>
      </c>
      <c r="J2499" s="106" t="s">
        <v>83</v>
      </c>
      <c r="K2499" s="106" t="s">
        <v>84</v>
      </c>
      <c r="M2499" s="107">
        <v>42964</v>
      </c>
      <c r="N2499" s="106" t="s">
        <v>84</v>
      </c>
      <c r="O2499" s="106" t="s">
        <v>39</v>
      </c>
      <c r="P2499" s="107">
        <v>42964</v>
      </c>
      <c r="Q2499" s="106" t="s">
        <v>35</v>
      </c>
      <c r="R2499" s="107">
        <v>39717</v>
      </c>
      <c r="S2499" s="106" t="s">
        <v>35</v>
      </c>
      <c r="T2499" s="107">
        <v>43188</v>
      </c>
      <c r="U2499" s="106" t="s">
        <v>84</v>
      </c>
      <c r="V2499" s="106" t="s">
        <v>35</v>
      </c>
      <c r="W2499" s="107">
        <v>42986</v>
      </c>
      <c r="X2499" s="106" t="s">
        <v>85</v>
      </c>
      <c r="AA2499" s="106" t="s">
        <v>86</v>
      </c>
    </row>
    <row r="2500" spans="1:27" x14ac:dyDescent="0.25">
      <c r="A2500" s="106" t="s">
        <v>7869</v>
      </c>
      <c r="B2500" s="106" t="s">
        <v>9978</v>
      </c>
      <c r="C2500" s="106" t="s">
        <v>10705</v>
      </c>
      <c r="D2500" s="106" t="s">
        <v>10706</v>
      </c>
      <c r="F2500" s="106" t="s">
        <v>10707</v>
      </c>
      <c r="G2500" s="106" t="s">
        <v>865</v>
      </c>
      <c r="H2500" s="106" t="s">
        <v>9978</v>
      </c>
      <c r="I2500" s="106" t="s">
        <v>10708</v>
      </c>
      <c r="J2500" s="106" t="s">
        <v>83</v>
      </c>
      <c r="K2500" s="106" t="s">
        <v>85</v>
      </c>
      <c r="N2500" s="106" t="s">
        <v>84</v>
      </c>
      <c r="O2500" s="106" t="s">
        <v>39</v>
      </c>
      <c r="P2500" s="107">
        <v>42633</v>
      </c>
      <c r="Q2500" s="106" t="s">
        <v>35</v>
      </c>
      <c r="R2500" s="107">
        <v>37041</v>
      </c>
      <c r="S2500" s="106" t="s">
        <v>35</v>
      </c>
      <c r="T2500" s="107">
        <v>37041</v>
      </c>
      <c r="U2500" s="106" t="s">
        <v>84</v>
      </c>
      <c r="V2500" s="106" t="s">
        <v>35</v>
      </c>
      <c r="W2500" s="107">
        <v>43595</v>
      </c>
      <c r="X2500" s="106" t="s">
        <v>85</v>
      </c>
      <c r="AA2500" s="106" t="s">
        <v>86</v>
      </c>
    </row>
    <row r="2501" spans="1:27" x14ac:dyDescent="0.25">
      <c r="A2501" s="106" t="s">
        <v>7869</v>
      </c>
      <c r="B2501" s="106" t="s">
        <v>9978</v>
      </c>
      <c r="C2501" s="106" t="s">
        <v>10709</v>
      </c>
      <c r="D2501" s="106" t="s">
        <v>10710</v>
      </c>
      <c r="F2501" s="106" t="s">
        <v>10711</v>
      </c>
      <c r="G2501" s="106" t="s">
        <v>10129</v>
      </c>
      <c r="H2501" s="106" t="s">
        <v>9978</v>
      </c>
      <c r="I2501" s="106" t="s">
        <v>10712</v>
      </c>
      <c r="J2501" s="106" t="s">
        <v>83</v>
      </c>
      <c r="K2501" s="106" t="s">
        <v>85</v>
      </c>
      <c r="N2501" s="106" t="s">
        <v>84</v>
      </c>
      <c r="O2501" s="106" t="s">
        <v>37</v>
      </c>
      <c r="P2501" s="107">
        <v>44452</v>
      </c>
      <c r="Q2501" s="106" t="s">
        <v>35</v>
      </c>
      <c r="R2501" s="107">
        <v>37894</v>
      </c>
      <c r="S2501" s="106" t="s">
        <v>35</v>
      </c>
      <c r="T2501" s="107">
        <v>37894</v>
      </c>
      <c r="U2501" s="106" t="s">
        <v>84</v>
      </c>
      <c r="V2501" s="106" t="s">
        <v>35</v>
      </c>
      <c r="W2501" s="107">
        <v>44567</v>
      </c>
      <c r="X2501" s="106" t="s">
        <v>84</v>
      </c>
      <c r="Y2501" s="106" t="s">
        <v>42</v>
      </c>
      <c r="Z2501" s="107">
        <v>44452</v>
      </c>
      <c r="AA2501" s="106" t="s">
        <v>86</v>
      </c>
    </row>
    <row r="2502" spans="1:27" x14ac:dyDescent="0.25">
      <c r="A2502" s="106" t="s">
        <v>7869</v>
      </c>
      <c r="B2502" s="106" t="s">
        <v>9978</v>
      </c>
      <c r="C2502" s="106" t="s">
        <v>10713</v>
      </c>
      <c r="D2502" s="106" t="s">
        <v>10714</v>
      </c>
      <c r="F2502" s="106" t="s">
        <v>10715</v>
      </c>
      <c r="G2502" s="106" t="s">
        <v>10716</v>
      </c>
      <c r="H2502" s="106" t="s">
        <v>9978</v>
      </c>
      <c r="I2502" s="106" t="s">
        <v>10717</v>
      </c>
      <c r="J2502" s="106" t="s">
        <v>116</v>
      </c>
      <c r="K2502" s="106" t="s">
        <v>85</v>
      </c>
      <c r="N2502" s="106" t="s">
        <v>84</v>
      </c>
      <c r="O2502" s="106" t="s">
        <v>37</v>
      </c>
      <c r="P2502" s="107">
        <v>42621</v>
      </c>
      <c r="Q2502" s="106" t="s">
        <v>35</v>
      </c>
      <c r="R2502" s="107">
        <v>42621</v>
      </c>
      <c r="S2502" s="106" t="s">
        <v>35</v>
      </c>
      <c r="T2502" s="107">
        <v>42621</v>
      </c>
      <c r="U2502" s="106" t="s">
        <v>84</v>
      </c>
      <c r="V2502" s="106" t="s">
        <v>35</v>
      </c>
      <c r="W2502" s="107">
        <v>44470</v>
      </c>
      <c r="X2502" s="106" t="s">
        <v>84</v>
      </c>
      <c r="Y2502" s="106" t="s">
        <v>44</v>
      </c>
      <c r="Z2502" s="107">
        <v>42621</v>
      </c>
      <c r="AA2502" s="106" t="s">
        <v>86</v>
      </c>
    </row>
    <row r="2503" spans="1:27" x14ac:dyDescent="0.25">
      <c r="A2503" s="106" t="s">
        <v>7869</v>
      </c>
      <c r="B2503" s="106" t="s">
        <v>9978</v>
      </c>
      <c r="C2503" s="106" t="s">
        <v>10718</v>
      </c>
      <c r="D2503" s="106" t="s">
        <v>10719</v>
      </c>
      <c r="F2503" s="106" t="s">
        <v>10720</v>
      </c>
      <c r="G2503" s="106" t="s">
        <v>7052</v>
      </c>
      <c r="H2503" s="106" t="s">
        <v>9978</v>
      </c>
      <c r="I2503" s="106" t="s">
        <v>10721</v>
      </c>
      <c r="J2503" s="106" t="s">
        <v>116</v>
      </c>
      <c r="K2503" s="106" t="s">
        <v>84</v>
      </c>
      <c r="M2503" s="107">
        <v>42395</v>
      </c>
      <c r="N2503" s="106" t="s">
        <v>84</v>
      </c>
      <c r="O2503" s="106" t="s">
        <v>37</v>
      </c>
      <c r="P2503" s="107">
        <v>42395</v>
      </c>
      <c r="Q2503" s="106" t="s">
        <v>35</v>
      </c>
      <c r="R2503" s="107">
        <v>42395</v>
      </c>
      <c r="S2503" s="106" t="s">
        <v>35</v>
      </c>
      <c r="T2503" s="107">
        <v>42395</v>
      </c>
      <c r="U2503" s="106" t="s">
        <v>84</v>
      </c>
      <c r="V2503" s="106" t="s">
        <v>35</v>
      </c>
      <c r="W2503" s="107">
        <v>44824</v>
      </c>
      <c r="X2503" s="106" t="s">
        <v>84</v>
      </c>
      <c r="Y2503" s="106" t="s">
        <v>36</v>
      </c>
      <c r="Z2503" s="107">
        <v>42395</v>
      </c>
      <c r="AA2503" s="106" t="s">
        <v>86</v>
      </c>
    </row>
    <row r="2504" spans="1:27" x14ac:dyDescent="0.25">
      <c r="A2504" s="106" t="s">
        <v>7869</v>
      </c>
      <c r="B2504" s="106" t="s">
        <v>9978</v>
      </c>
      <c r="C2504" s="106" t="s">
        <v>10722</v>
      </c>
      <c r="D2504" s="106" t="s">
        <v>10719</v>
      </c>
      <c r="F2504" s="106" t="s">
        <v>10723</v>
      </c>
      <c r="G2504" s="106" t="s">
        <v>10724</v>
      </c>
      <c r="H2504" s="106" t="s">
        <v>9978</v>
      </c>
      <c r="I2504" s="106" t="s">
        <v>10059</v>
      </c>
      <c r="J2504" s="106" t="s">
        <v>105</v>
      </c>
      <c r="K2504" s="106" t="s">
        <v>85</v>
      </c>
      <c r="N2504" s="106" t="s">
        <v>85</v>
      </c>
      <c r="Q2504" s="106" t="s">
        <v>35</v>
      </c>
      <c r="R2504" s="107">
        <v>41911</v>
      </c>
      <c r="S2504" s="106" t="s">
        <v>35</v>
      </c>
      <c r="T2504" s="107">
        <v>41906</v>
      </c>
      <c r="U2504" s="106" t="s">
        <v>85</v>
      </c>
      <c r="X2504" s="106" t="s">
        <v>85</v>
      </c>
      <c r="AA2504" s="106" t="s">
        <v>86</v>
      </c>
    </row>
    <row r="2505" spans="1:27" x14ac:dyDescent="0.25">
      <c r="A2505" s="106" t="s">
        <v>7869</v>
      </c>
      <c r="B2505" s="106" t="s">
        <v>9978</v>
      </c>
      <c r="C2505" s="106" t="s">
        <v>10725</v>
      </c>
      <c r="D2505" s="106" t="s">
        <v>10726</v>
      </c>
      <c r="F2505" s="106" t="s">
        <v>10727</v>
      </c>
      <c r="G2505" s="106" t="s">
        <v>10728</v>
      </c>
      <c r="H2505" s="106" t="s">
        <v>9978</v>
      </c>
      <c r="I2505" s="106" t="s">
        <v>10729</v>
      </c>
      <c r="K2505" s="106" t="s">
        <v>84</v>
      </c>
      <c r="M2505" s="107">
        <v>40197</v>
      </c>
      <c r="N2505" s="106" t="s">
        <v>84</v>
      </c>
      <c r="O2505" s="106" t="s">
        <v>37</v>
      </c>
      <c r="P2505" s="107">
        <v>40197</v>
      </c>
      <c r="Q2505" s="106" t="s">
        <v>35</v>
      </c>
      <c r="R2505" s="107">
        <v>40081</v>
      </c>
      <c r="S2505" s="106" t="s">
        <v>35</v>
      </c>
      <c r="T2505" s="107">
        <v>39988</v>
      </c>
      <c r="U2505" s="106" t="s">
        <v>84</v>
      </c>
      <c r="V2505" s="106" t="s">
        <v>35</v>
      </c>
      <c r="W2505" s="107">
        <v>40437</v>
      </c>
      <c r="X2505" s="106" t="s">
        <v>84</v>
      </c>
      <c r="Y2505" s="106" t="s">
        <v>44</v>
      </c>
      <c r="Z2505" s="107">
        <v>40197</v>
      </c>
      <c r="AA2505" s="106" t="s">
        <v>86</v>
      </c>
    </row>
    <row r="2506" spans="1:27" x14ac:dyDescent="0.25">
      <c r="A2506" s="106" t="s">
        <v>7869</v>
      </c>
      <c r="B2506" s="106" t="s">
        <v>9978</v>
      </c>
      <c r="C2506" s="106" t="s">
        <v>10730</v>
      </c>
      <c r="D2506" s="106" t="s">
        <v>10731</v>
      </c>
      <c r="F2506" s="106" t="s">
        <v>10732</v>
      </c>
      <c r="G2506" s="106" t="s">
        <v>6572</v>
      </c>
      <c r="H2506" s="106" t="s">
        <v>9978</v>
      </c>
      <c r="I2506" s="106" t="s">
        <v>10733</v>
      </c>
      <c r="J2506" s="106" t="s">
        <v>83</v>
      </c>
      <c r="K2506" s="106" t="s">
        <v>85</v>
      </c>
      <c r="N2506" s="106" t="s">
        <v>84</v>
      </c>
      <c r="O2506" s="106" t="s">
        <v>39</v>
      </c>
      <c r="P2506" s="107">
        <v>42503</v>
      </c>
      <c r="Q2506" s="106" t="s">
        <v>35</v>
      </c>
      <c r="R2506" s="107">
        <v>42002</v>
      </c>
      <c r="S2506" s="106" t="s">
        <v>35</v>
      </c>
      <c r="T2506" s="107">
        <v>42094</v>
      </c>
      <c r="U2506" s="106" t="s">
        <v>84</v>
      </c>
      <c r="V2506" s="106" t="s">
        <v>35</v>
      </c>
      <c r="W2506" s="107">
        <v>42590</v>
      </c>
      <c r="X2506" s="106" t="s">
        <v>84</v>
      </c>
      <c r="Y2506" s="106" t="s">
        <v>42</v>
      </c>
      <c r="Z2506" s="107">
        <v>42503</v>
      </c>
      <c r="AA2506" s="106" t="s">
        <v>86</v>
      </c>
    </row>
    <row r="2507" spans="1:27" x14ac:dyDescent="0.25">
      <c r="A2507" s="106" t="s">
        <v>7869</v>
      </c>
      <c r="B2507" s="106" t="s">
        <v>9978</v>
      </c>
      <c r="C2507" s="106" t="s">
        <v>10734</v>
      </c>
      <c r="D2507" s="106" t="s">
        <v>4282</v>
      </c>
      <c r="F2507" s="106" t="s">
        <v>10735</v>
      </c>
      <c r="G2507" s="106" t="s">
        <v>10736</v>
      </c>
      <c r="H2507" s="106" t="s">
        <v>9978</v>
      </c>
      <c r="I2507" s="106" t="s">
        <v>10737</v>
      </c>
      <c r="J2507" s="106" t="s">
        <v>83</v>
      </c>
      <c r="K2507" s="106" t="s">
        <v>85</v>
      </c>
      <c r="N2507" s="106" t="s">
        <v>84</v>
      </c>
      <c r="O2507" s="106" t="s">
        <v>39</v>
      </c>
      <c r="P2507" s="107">
        <v>43697</v>
      </c>
      <c r="Q2507" s="106" t="s">
        <v>35</v>
      </c>
      <c r="R2507" s="107">
        <v>37245</v>
      </c>
      <c r="S2507" s="106" t="s">
        <v>35</v>
      </c>
      <c r="T2507" s="107">
        <v>39104</v>
      </c>
      <c r="U2507" s="106" t="s">
        <v>85</v>
      </c>
      <c r="X2507" s="106" t="s">
        <v>85</v>
      </c>
      <c r="AA2507" s="106" t="s">
        <v>86</v>
      </c>
    </row>
    <row r="2508" spans="1:27" x14ac:dyDescent="0.25">
      <c r="A2508" s="106" t="s">
        <v>7869</v>
      </c>
      <c r="B2508" s="106" t="s">
        <v>9978</v>
      </c>
      <c r="C2508" s="106" t="s">
        <v>10738</v>
      </c>
      <c r="D2508" s="106" t="s">
        <v>10739</v>
      </c>
      <c r="F2508" s="106" t="s">
        <v>10740</v>
      </c>
      <c r="G2508" s="106" t="s">
        <v>10291</v>
      </c>
      <c r="H2508" s="106" t="s">
        <v>9978</v>
      </c>
      <c r="I2508" s="106" t="s">
        <v>10292</v>
      </c>
      <c r="J2508" s="106" t="s">
        <v>83</v>
      </c>
      <c r="K2508" s="106" t="s">
        <v>85</v>
      </c>
      <c r="N2508" s="106" t="s">
        <v>84</v>
      </c>
      <c r="O2508" s="106" t="s">
        <v>39</v>
      </c>
      <c r="P2508" s="107">
        <v>41178</v>
      </c>
      <c r="Q2508" s="106" t="s">
        <v>35</v>
      </c>
      <c r="R2508" s="107">
        <v>37526</v>
      </c>
      <c r="S2508" s="106" t="s">
        <v>35</v>
      </c>
      <c r="T2508" s="107">
        <v>39675</v>
      </c>
      <c r="U2508" s="106" t="s">
        <v>84</v>
      </c>
      <c r="V2508" s="106" t="s">
        <v>35</v>
      </c>
      <c r="W2508" s="107">
        <v>44453</v>
      </c>
      <c r="X2508" s="106" t="s">
        <v>84</v>
      </c>
      <c r="Y2508" s="106" t="s">
        <v>42</v>
      </c>
      <c r="Z2508" s="107">
        <v>44089</v>
      </c>
      <c r="AA2508" s="106" t="s">
        <v>86</v>
      </c>
    </row>
    <row r="2509" spans="1:27" x14ac:dyDescent="0.25">
      <c r="A2509" s="106" t="s">
        <v>7869</v>
      </c>
      <c r="B2509" s="106" t="s">
        <v>9978</v>
      </c>
      <c r="C2509" s="106" t="s">
        <v>10741</v>
      </c>
      <c r="D2509" s="106" t="s">
        <v>10742</v>
      </c>
      <c r="F2509" s="106" t="s">
        <v>10743</v>
      </c>
      <c r="G2509" s="106" t="s">
        <v>10476</v>
      </c>
      <c r="H2509" s="106" t="s">
        <v>9978</v>
      </c>
      <c r="I2509" s="106" t="s">
        <v>10477</v>
      </c>
      <c r="K2509" s="106" t="s">
        <v>84</v>
      </c>
      <c r="M2509" s="107">
        <v>39225</v>
      </c>
      <c r="N2509" s="106" t="s">
        <v>84</v>
      </c>
      <c r="O2509" s="106" t="s">
        <v>39</v>
      </c>
      <c r="P2509" s="107">
        <v>39225</v>
      </c>
      <c r="Q2509" s="106" t="s">
        <v>35</v>
      </c>
      <c r="R2509" s="107">
        <v>39720</v>
      </c>
      <c r="S2509" s="106" t="s">
        <v>35</v>
      </c>
      <c r="T2509" s="107">
        <v>39720</v>
      </c>
      <c r="U2509" s="106" t="s">
        <v>84</v>
      </c>
      <c r="V2509" s="106" t="s">
        <v>35</v>
      </c>
      <c r="W2509" s="107">
        <v>41577</v>
      </c>
      <c r="X2509" s="106" t="s">
        <v>84</v>
      </c>
      <c r="Z2509" s="107">
        <v>39738</v>
      </c>
      <c r="AA2509" s="106" t="s">
        <v>86</v>
      </c>
    </row>
    <row r="2510" spans="1:27" x14ac:dyDescent="0.25">
      <c r="A2510" s="106" t="s">
        <v>7869</v>
      </c>
      <c r="B2510" s="106" t="s">
        <v>9978</v>
      </c>
      <c r="C2510" s="106" t="s">
        <v>10744</v>
      </c>
      <c r="D2510" s="106" t="s">
        <v>10745</v>
      </c>
      <c r="F2510" s="106" t="s">
        <v>10746</v>
      </c>
      <c r="G2510" s="106" t="s">
        <v>10225</v>
      </c>
      <c r="H2510" s="106" t="s">
        <v>9978</v>
      </c>
      <c r="I2510" s="106" t="s">
        <v>10747</v>
      </c>
      <c r="J2510" s="106" t="s">
        <v>83</v>
      </c>
      <c r="K2510" s="106" t="s">
        <v>84</v>
      </c>
      <c r="M2510" s="107">
        <v>38055</v>
      </c>
      <c r="N2510" s="106" t="s">
        <v>84</v>
      </c>
      <c r="P2510" s="107">
        <v>38055</v>
      </c>
      <c r="Q2510" s="106" t="s">
        <v>35</v>
      </c>
      <c r="R2510" s="107">
        <v>37242</v>
      </c>
      <c r="S2510" s="106" t="s">
        <v>35</v>
      </c>
      <c r="T2510" s="107">
        <v>37242</v>
      </c>
      <c r="U2510" s="106" t="s">
        <v>84</v>
      </c>
      <c r="V2510" s="106" t="s">
        <v>35</v>
      </c>
      <c r="W2510" s="107">
        <v>38055</v>
      </c>
      <c r="X2510" s="106" t="s">
        <v>84</v>
      </c>
      <c r="Z2510" s="107">
        <v>38055</v>
      </c>
      <c r="AA2510" s="106" t="s">
        <v>86</v>
      </c>
    </row>
    <row r="2511" spans="1:27" x14ac:dyDescent="0.25">
      <c r="A2511" s="106" t="s">
        <v>7869</v>
      </c>
      <c r="B2511" s="106" t="s">
        <v>9978</v>
      </c>
      <c r="C2511" s="106" t="s">
        <v>10748</v>
      </c>
      <c r="D2511" s="106" t="s">
        <v>10749</v>
      </c>
      <c r="F2511" s="106" t="s">
        <v>10750</v>
      </c>
      <c r="G2511" s="106" t="s">
        <v>3336</v>
      </c>
      <c r="H2511" s="106" t="s">
        <v>9978</v>
      </c>
      <c r="I2511" s="106" t="s">
        <v>10751</v>
      </c>
      <c r="J2511" s="106" t="s">
        <v>116</v>
      </c>
      <c r="K2511" s="106" t="s">
        <v>84</v>
      </c>
      <c r="M2511" s="107">
        <v>39631</v>
      </c>
      <c r="N2511" s="106" t="s">
        <v>84</v>
      </c>
      <c r="O2511" s="106" t="s">
        <v>37</v>
      </c>
      <c r="P2511" s="107">
        <v>39631</v>
      </c>
      <c r="Q2511" s="106" t="s">
        <v>35</v>
      </c>
      <c r="R2511" s="107">
        <v>39631</v>
      </c>
      <c r="S2511" s="106" t="s">
        <v>35</v>
      </c>
      <c r="T2511" s="107">
        <v>39631</v>
      </c>
      <c r="U2511" s="106" t="s">
        <v>84</v>
      </c>
      <c r="V2511" s="106" t="s">
        <v>35</v>
      </c>
      <c r="W2511" s="107">
        <v>44448</v>
      </c>
      <c r="X2511" s="106" t="s">
        <v>84</v>
      </c>
      <c r="Y2511" s="106" t="s">
        <v>44</v>
      </c>
      <c r="Z2511" s="107">
        <v>39631</v>
      </c>
      <c r="AA2511" s="106" t="s">
        <v>86</v>
      </c>
    </row>
    <row r="2512" spans="1:27" x14ac:dyDescent="0.25">
      <c r="A2512" s="106" t="s">
        <v>7869</v>
      </c>
      <c r="B2512" s="106" t="s">
        <v>9978</v>
      </c>
      <c r="C2512" s="106" t="s">
        <v>10752</v>
      </c>
      <c r="D2512" s="106" t="s">
        <v>10753</v>
      </c>
      <c r="F2512" s="106" t="s">
        <v>10754</v>
      </c>
      <c r="G2512" s="106" t="s">
        <v>10434</v>
      </c>
      <c r="H2512" s="106" t="s">
        <v>9978</v>
      </c>
      <c r="I2512" s="106" t="s">
        <v>10435</v>
      </c>
      <c r="J2512" s="106" t="s">
        <v>83</v>
      </c>
      <c r="K2512" s="106" t="s">
        <v>85</v>
      </c>
      <c r="N2512" s="106" t="s">
        <v>85</v>
      </c>
      <c r="Q2512" s="106" t="s">
        <v>35</v>
      </c>
      <c r="R2512" s="107">
        <v>44358</v>
      </c>
      <c r="S2512" s="106" t="s">
        <v>35</v>
      </c>
      <c r="T2512" s="107">
        <v>44341</v>
      </c>
      <c r="U2512" s="106" t="s">
        <v>85</v>
      </c>
      <c r="X2512" s="106" t="s">
        <v>85</v>
      </c>
      <c r="AA2512" s="106" t="s">
        <v>86</v>
      </c>
    </row>
    <row r="2513" spans="1:27" x14ac:dyDescent="0.25">
      <c r="A2513" s="106" t="s">
        <v>7869</v>
      </c>
      <c r="B2513" s="106" t="s">
        <v>9978</v>
      </c>
      <c r="C2513" s="106" t="s">
        <v>10755</v>
      </c>
      <c r="D2513" s="106" t="s">
        <v>10756</v>
      </c>
      <c r="F2513" s="106" t="s">
        <v>10757</v>
      </c>
      <c r="G2513" s="106" t="s">
        <v>10094</v>
      </c>
      <c r="H2513" s="106" t="s">
        <v>9978</v>
      </c>
      <c r="I2513" s="106" t="s">
        <v>10095</v>
      </c>
      <c r="J2513" s="106" t="s">
        <v>116</v>
      </c>
      <c r="K2513" s="106" t="s">
        <v>84</v>
      </c>
      <c r="M2513" s="107">
        <v>45195</v>
      </c>
      <c r="N2513" s="106" t="s">
        <v>85</v>
      </c>
      <c r="Q2513" s="106" t="s">
        <v>35</v>
      </c>
      <c r="R2513" s="107">
        <v>40374</v>
      </c>
      <c r="S2513" s="106" t="s">
        <v>35</v>
      </c>
      <c r="T2513" s="107">
        <v>40816</v>
      </c>
      <c r="U2513" s="106" t="s">
        <v>85</v>
      </c>
      <c r="X2513" s="106" t="s">
        <v>85</v>
      </c>
      <c r="AA2513" s="106" t="s">
        <v>86</v>
      </c>
    </row>
    <row r="2514" spans="1:27" x14ac:dyDescent="0.25">
      <c r="A2514" s="106" t="s">
        <v>7869</v>
      </c>
      <c r="B2514" s="106" t="s">
        <v>9978</v>
      </c>
      <c r="C2514" s="106" t="s">
        <v>10758</v>
      </c>
      <c r="D2514" s="106" t="s">
        <v>10759</v>
      </c>
      <c r="F2514" s="106" t="s">
        <v>10760</v>
      </c>
      <c r="G2514" s="106" t="s">
        <v>10761</v>
      </c>
      <c r="H2514" s="106" t="s">
        <v>9978</v>
      </c>
      <c r="I2514" s="106" t="s">
        <v>10762</v>
      </c>
      <c r="J2514" s="106" t="s">
        <v>116</v>
      </c>
      <c r="K2514" s="106" t="s">
        <v>85</v>
      </c>
      <c r="N2514" s="106" t="s">
        <v>85</v>
      </c>
      <c r="Q2514" s="106" t="s">
        <v>35</v>
      </c>
      <c r="R2514" s="107">
        <v>43670</v>
      </c>
      <c r="S2514" s="106" t="s">
        <v>35</v>
      </c>
      <c r="T2514" s="107">
        <v>43434</v>
      </c>
      <c r="U2514" s="106" t="s">
        <v>85</v>
      </c>
      <c r="X2514" s="106" t="s">
        <v>85</v>
      </c>
      <c r="AA2514" s="106" t="s">
        <v>86</v>
      </c>
    </row>
    <row r="2515" spans="1:27" x14ac:dyDescent="0.25">
      <c r="A2515" s="106" t="s">
        <v>7869</v>
      </c>
      <c r="B2515" s="106" t="s">
        <v>9978</v>
      </c>
      <c r="C2515" s="106" t="s">
        <v>10763</v>
      </c>
      <c r="D2515" s="106" t="s">
        <v>10759</v>
      </c>
      <c r="F2515" s="106" t="s">
        <v>10764</v>
      </c>
      <c r="G2515" s="106" t="s">
        <v>10765</v>
      </c>
      <c r="H2515" s="106" t="s">
        <v>9978</v>
      </c>
      <c r="I2515" s="106" t="s">
        <v>10766</v>
      </c>
      <c r="J2515" s="106" t="s">
        <v>105</v>
      </c>
      <c r="K2515" s="106" t="s">
        <v>85</v>
      </c>
      <c r="N2515" s="106" t="s">
        <v>84</v>
      </c>
      <c r="O2515" s="106" t="s">
        <v>39</v>
      </c>
      <c r="P2515" s="107">
        <v>42857</v>
      </c>
      <c r="Q2515" s="106" t="s">
        <v>35</v>
      </c>
      <c r="R2515" s="107">
        <v>40315</v>
      </c>
      <c r="S2515" s="106" t="s">
        <v>35</v>
      </c>
      <c r="T2515" s="107">
        <v>41802</v>
      </c>
      <c r="U2515" s="106" t="s">
        <v>84</v>
      </c>
      <c r="V2515" s="106" t="s">
        <v>35</v>
      </c>
      <c r="W2515" s="107">
        <v>42887</v>
      </c>
      <c r="X2515" s="106" t="s">
        <v>84</v>
      </c>
      <c r="Y2515" s="106" t="s">
        <v>42</v>
      </c>
      <c r="Z2515" s="107">
        <v>42857</v>
      </c>
      <c r="AA2515" s="106" t="s">
        <v>86</v>
      </c>
    </row>
    <row r="2516" spans="1:27" x14ac:dyDescent="0.25">
      <c r="A2516" s="106" t="s">
        <v>7869</v>
      </c>
      <c r="B2516" s="106" t="s">
        <v>9978</v>
      </c>
      <c r="C2516" s="106" t="s">
        <v>10767</v>
      </c>
      <c r="D2516" s="106" t="s">
        <v>10768</v>
      </c>
      <c r="F2516" s="106" t="s">
        <v>10769</v>
      </c>
      <c r="G2516" s="106" t="s">
        <v>10520</v>
      </c>
      <c r="H2516" s="106" t="s">
        <v>9978</v>
      </c>
      <c r="I2516" s="106" t="s">
        <v>10770</v>
      </c>
      <c r="K2516" s="106" t="s">
        <v>85</v>
      </c>
      <c r="N2516" s="106" t="s">
        <v>84</v>
      </c>
      <c r="O2516" s="106" t="s">
        <v>39</v>
      </c>
      <c r="P2516" s="107">
        <v>44414</v>
      </c>
      <c r="Q2516" s="106" t="s">
        <v>35</v>
      </c>
      <c r="R2516" s="107">
        <v>43941</v>
      </c>
      <c r="S2516" s="106" t="s">
        <v>35</v>
      </c>
      <c r="T2516" s="107">
        <v>43941</v>
      </c>
      <c r="U2516" s="106" t="s">
        <v>84</v>
      </c>
      <c r="V2516" s="106" t="s">
        <v>35</v>
      </c>
      <c r="W2516" s="107">
        <v>44579</v>
      </c>
      <c r="X2516" s="106" t="s">
        <v>84</v>
      </c>
      <c r="Y2516" s="106" t="s">
        <v>42</v>
      </c>
      <c r="Z2516" s="107">
        <v>44547</v>
      </c>
      <c r="AA2516" s="106" t="s">
        <v>86</v>
      </c>
    </row>
    <row r="2517" spans="1:27" x14ac:dyDescent="0.25">
      <c r="A2517" s="106" t="s">
        <v>7869</v>
      </c>
      <c r="B2517" s="106" t="s">
        <v>9978</v>
      </c>
      <c r="C2517" s="106" t="s">
        <v>10771</v>
      </c>
      <c r="D2517" s="106" t="s">
        <v>10772</v>
      </c>
      <c r="F2517" s="106" t="s">
        <v>10773</v>
      </c>
      <c r="G2517" s="106" t="s">
        <v>1625</v>
      </c>
      <c r="H2517" s="106" t="s">
        <v>9978</v>
      </c>
      <c r="I2517" s="106" t="s">
        <v>10774</v>
      </c>
      <c r="J2517" s="106" t="s">
        <v>105</v>
      </c>
      <c r="K2517" s="106" t="s">
        <v>85</v>
      </c>
      <c r="N2517" s="106" t="s">
        <v>84</v>
      </c>
      <c r="O2517" s="106" t="s">
        <v>39</v>
      </c>
      <c r="P2517" s="107">
        <v>45196</v>
      </c>
      <c r="Q2517" s="106" t="s">
        <v>35</v>
      </c>
      <c r="R2517" s="107">
        <v>43375</v>
      </c>
      <c r="S2517" s="106" t="s">
        <v>35</v>
      </c>
      <c r="T2517" s="107">
        <v>43256</v>
      </c>
      <c r="U2517" s="106" t="s">
        <v>85</v>
      </c>
      <c r="X2517" s="106" t="s">
        <v>85</v>
      </c>
      <c r="AA2517" s="106" t="s">
        <v>86</v>
      </c>
    </row>
    <row r="2518" spans="1:27" x14ac:dyDescent="0.25">
      <c r="A2518" s="106" t="s">
        <v>7869</v>
      </c>
      <c r="B2518" s="106" t="s">
        <v>9978</v>
      </c>
      <c r="C2518" s="106" t="s">
        <v>10775</v>
      </c>
      <c r="D2518" s="106" t="s">
        <v>10776</v>
      </c>
      <c r="F2518" s="106" t="s">
        <v>10777</v>
      </c>
      <c r="G2518" s="106" t="s">
        <v>9576</v>
      </c>
      <c r="H2518" s="106" t="s">
        <v>9978</v>
      </c>
      <c r="I2518" s="106" t="s">
        <v>10778</v>
      </c>
      <c r="J2518" s="106" t="s">
        <v>83</v>
      </c>
      <c r="K2518" s="106" t="s">
        <v>85</v>
      </c>
      <c r="N2518" s="106" t="s">
        <v>85</v>
      </c>
      <c r="Q2518" s="106" t="s">
        <v>35</v>
      </c>
      <c r="R2518" s="107">
        <v>38937</v>
      </c>
      <c r="S2518" s="106" t="s">
        <v>35</v>
      </c>
      <c r="T2518" s="107">
        <v>38960</v>
      </c>
      <c r="U2518" s="106" t="s">
        <v>85</v>
      </c>
      <c r="X2518" s="106" t="s">
        <v>85</v>
      </c>
      <c r="AA2518" s="106" t="s">
        <v>86</v>
      </c>
    </row>
    <row r="2519" spans="1:27" x14ac:dyDescent="0.25">
      <c r="A2519" s="106" t="s">
        <v>7869</v>
      </c>
      <c r="B2519" s="106" t="s">
        <v>9978</v>
      </c>
      <c r="C2519" s="106" t="s">
        <v>10779</v>
      </c>
      <c r="D2519" s="106" t="s">
        <v>10780</v>
      </c>
      <c r="F2519" s="106" t="s">
        <v>10781</v>
      </c>
      <c r="G2519" s="106" t="s">
        <v>10782</v>
      </c>
      <c r="H2519" s="106" t="s">
        <v>9978</v>
      </c>
      <c r="I2519" s="106" t="s">
        <v>10783</v>
      </c>
      <c r="K2519" s="106" t="s">
        <v>85</v>
      </c>
      <c r="N2519" s="106" t="s">
        <v>84</v>
      </c>
      <c r="O2519" s="106" t="s">
        <v>39</v>
      </c>
      <c r="P2519" s="107">
        <v>45103</v>
      </c>
      <c r="Q2519" s="106" t="s">
        <v>35</v>
      </c>
      <c r="R2519" s="107">
        <v>42233</v>
      </c>
      <c r="S2519" s="106" t="s">
        <v>35</v>
      </c>
      <c r="T2519" s="107">
        <v>39813</v>
      </c>
      <c r="U2519" s="106" t="s">
        <v>85</v>
      </c>
      <c r="X2519" s="106" t="s">
        <v>84</v>
      </c>
      <c r="Y2519" s="106" t="s">
        <v>42</v>
      </c>
      <c r="Z2519" s="107">
        <v>45103</v>
      </c>
      <c r="AA2519" s="106" t="s">
        <v>86</v>
      </c>
    </row>
    <row r="2520" spans="1:27" x14ac:dyDescent="0.25">
      <c r="A2520" s="106" t="s">
        <v>7869</v>
      </c>
      <c r="B2520" s="106" t="s">
        <v>9978</v>
      </c>
      <c r="C2520" s="106" t="s">
        <v>10784</v>
      </c>
      <c r="D2520" s="106" t="s">
        <v>10785</v>
      </c>
      <c r="F2520" s="106" t="s">
        <v>10786</v>
      </c>
      <c r="G2520" s="106" t="s">
        <v>10277</v>
      </c>
      <c r="H2520" s="106" t="s">
        <v>9978</v>
      </c>
      <c r="I2520" s="106" t="s">
        <v>10278</v>
      </c>
      <c r="J2520" s="106" t="s">
        <v>83</v>
      </c>
      <c r="K2520" s="106" t="s">
        <v>84</v>
      </c>
      <c r="M2520" s="107">
        <v>38421</v>
      </c>
      <c r="N2520" s="106" t="s">
        <v>85</v>
      </c>
      <c r="Q2520" s="106" t="s">
        <v>35</v>
      </c>
      <c r="R2520" s="107">
        <v>38611</v>
      </c>
      <c r="S2520" s="106" t="s">
        <v>350</v>
      </c>
      <c r="T2520" s="107">
        <v>35670</v>
      </c>
      <c r="U2520" s="106" t="s">
        <v>85</v>
      </c>
      <c r="X2520" s="106" t="s">
        <v>85</v>
      </c>
      <c r="AA2520" s="106" t="s">
        <v>86</v>
      </c>
    </row>
    <row r="2521" spans="1:27" x14ac:dyDescent="0.25">
      <c r="A2521" s="106" t="s">
        <v>7869</v>
      </c>
      <c r="B2521" s="106" t="s">
        <v>9978</v>
      </c>
      <c r="C2521" s="106" t="s">
        <v>10787</v>
      </c>
      <c r="D2521" s="106" t="s">
        <v>10788</v>
      </c>
      <c r="F2521" s="106" t="s">
        <v>10789</v>
      </c>
      <c r="G2521" s="106" t="s">
        <v>10790</v>
      </c>
      <c r="H2521" s="106" t="s">
        <v>9978</v>
      </c>
      <c r="I2521" s="106" t="s">
        <v>10791</v>
      </c>
      <c r="K2521" s="106" t="s">
        <v>84</v>
      </c>
      <c r="M2521" s="107">
        <v>39636</v>
      </c>
      <c r="N2521" s="106" t="s">
        <v>84</v>
      </c>
      <c r="O2521" s="106" t="s">
        <v>37</v>
      </c>
      <c r="P2521" s="107">
        <v>39636</v>
      </c>
      <c r="Q2521" s="106" t="s">
        <v>35</v>
      </c>
      <c r="R2521" s="107">
        <v>39636</v>
      </c>
      <c r="S2521" s="106" t="s">
        <v>35</v>
      </c>
      <c r="T2521" s="107">
        <v>39636</v>
      </c>
      <c r="U2521" s="106" t="s">
        <v>84</v>
      </c>
      <c r="V2521" s="106" t="s">
        <v>35</v>
      </c>
      <c r="W2521" s="107">
        <v>41515</v>
      </c>
      <c r="X2521" s="106" t="s">
        <v>84</v>
      </c>
      <c r="Y2521" s="106" t="s">
        <v>44</v>
      </c>
      <c r="Z2521" s="107">
        <v>39636</v>
      </c>
      <c r="AA2521" s="106" t="s">
        <v>86</v>
      </c>
    </row>
    <row r="2522" spans="1:27" x14ac:dyDescent="0.25">
      <c r="A2522" s="106" t="s">
        <v>7869</v>
      </c>
      <c r="B2522" s="106" t="s">
        <v>9978</v>
      </c>
      <c r="C2522" s="106" t="s">
        <v>10792</v>
      </c>
      <c r="D2522" s="106" t="s">
        <v>10793</v>
      </c>
      <c r="F2522" s="106" t="s">
        <v>10794</v>
      </c>
      <c r="G2522" s="106" t="s">
        <v>4222</v>
      </c>
      <c r="H2522" s="106" t="s">
        <v>9978</v>
      </c>
      <c r="I2522" s="106" t="s">
        <v>10536</v>
      </c>
      <c r="J2522" s="106" t="s">
        <v>105</v>
      </c>
      <c r="K2522" s="106" t="s">
        <v>85</v>
      </c>
      <c r="N2522" s="106" t="s">
        <v>85</v>
      </c>
      <c r="Q2522" s="106" t="s">
        <v>35</v>
      </c>
      <c r="R2522" s="107">
        <v>38441</v>
      </c>
      <c r="U2522" s="106" t="s">
        <v>85</v>
      </c>
      <c r="X2522" s="106" t="s">
        <v>85</v>
      </c>
      <c r="AA2522" s="106" t="s">
        <v>86</v>
      </c>
    </row>
    <row r="2523" spans="1:27" x14ac:dyDescent="0.25">
      <c r="A2523" s="106" t="s">
        <v>7869</v>
      </c>
      <c r="B2523" s="106" t="s">
        <v>9978</v>
      </c>
      <c r="C2523" s="106" t="s">
        <v>10795</v>
      </c>
      <c r="D2523" s="106" t="s">
        <v>10796</v>
      </c>
      <c r="F2523" s="106" t="s">
        <v>10797</v>
      </c>
      <c r="G2523" s="106" t="s">
        <v>10087</v>
      </c>
      <c r="H2523" s="106" t="s">
        <v>9978</v>
      </c>
      <c r="I2523" s="106" t="s">
        <v>10798</v>
      </c>
      <c r="K2523" s="106" t="s">
        <v>85</v>
      </c>
      <c r="N2523" s="106" t="s">
        <v>84</v>
      </c>
      <c r="O2523" s="106" t="s">
        <v>39</v>
      </c>
      <c r="P2523" s="107">
        <v>43494</v>
      </c>
      <c r="Q2523" s="106" t="s">
        <v>35</v>
      </c>
      <c r="R2523" s="107">
        <v>43494</v>
      </c>
      <c r="S2523" s="106" t="s">
        <v>35</v>
      </c>
      <c r="T2523" s="107">
        <v>43881</v>
      </c>
      <c r="U2523" s="106" t="s">
        <v>84</v>
      </c>
      <c r="V2523" s="106" t="s">
        <v>35</v>
      </c>
      <c r="W2523" s="107">
        <v>43500</v>
      </c>
      <c r="X2523" s="106" t="s">
        <v>85</v>
      </c>
      <c r="AA2523" s="106" t="s">
        <v>86</v>
      </c>
    </row>
    <row r="2524" spans="1:27" x14ac:dyDescent="0.25">
      <c r="A2524" s="106" t="s">
        <v>7869</v>
      </c>
      <c r="B2524" s="106" t="s">
        <v>9978</v>
      </c>
      <c r="C2524" s="106" t="s">
        <v>10799</v>
      </c>
      <c r="D2524" s="106" t="s">
        <v>10800</v>
      </c>
      <c r="F2524" s="106" t="s">
        <v>10801</v>
      </c>
      <c r="G2524" s="106" t="s">
        <v>10225</v>
      </c>
      <c r="H2524" s="106" t="s">
        <v>9978</v>
      </c>
      <c r="I2524" s="106" t="s">
        <v>10802</v>
      </c>
      <c r="J2524" s="106" t="s">
        <v>83</v>
      </c>
      <c r="K2524" s="106" t="s">
        <v>85</v>
      </c>
      <c r="N2524" s="106" t="s">
        <v>84</v>
      </c>
      <c r="O2524" s="106" t="s">
        <v>39</v>
      </c>
      <c r="P2524" s="107">
        <v>43297</v>
      </c>
      <c r="Q2524" s="106" t="s">
        <v>35</v>
      </c>
      <c r="R2524" s="107">
        <v>37894</v>
      </c>
      <c r="S2524" s="106" t="s">
        <v>35</v>
      </c>
      <c r="T2524" s="107">
        <v>43257</v>
      </c>
      <c r="U2524" s="106" t="s">
        <v>84</v>
      </c>
      <c r="V2524" s="106" t="s">
        <v>35</v>
      </c>
      <c r="W2524" s="107">
        <v>43500</v>
      </c>
      <c r="X2524" s="106" t="s">
        <v>84</v>
      </c>
      <c r="Y2524" s="106" t="s">
        <v>43</v>
      </c>
      <c r="Z2524" s="107">
        <v>43355</v>
      </c>
      <c r="AA2524" s="106" t="s">
        <v>86</v>
      </c>
    </row>
    <row r="2525" spans="1:27" x14ac:dyDescent="0.25">
      <c r="A2525" s="106" t="s">
        <v>7869</v>
      </c>
      <c r="B2525" s="106" t="s">
        <v>9978</v>
      </c>
      <c r="C2525" s="106" t="s">
        <v>10803</v>
      </c>
      <c r="D2525" s="106" t="s">
        <v>10804</v>
      </c>
      <c r="F2525" s="106" t="s">
        <v>10805</v>
      </c>
      <c r="G2525" s="106" t="s">
        <v>7052</v>
      </c>
      <c r="H2525" s="106" t="s">
        <v>9978</v>
      </c>
      <c r="I2525" s="106" t="s">
        <v>10091</v>
      </c>
      <c r="J2525" s="106" t="s">
        <v>83</v>
      </c>
      <c r="K2525" s="106" t="s">
        <v>85</v>
      </c>
      <c r="N2525" s="106" t="s">
        <v>85</v>
      </c>
      <c r="Q2525" s="106" t="s">
        <v>35</v>
      </c>
      <c r="R2525" s="107">
        <v>37320</v>
      </c>
      <c r="S2525" s="106" t="s">
        <v>35</v>
      </c>
      <c r="T2525" s="107">
        <v>37320</v>
      </c>
      <c r="U2525" s="106" t="s">
        <v>85</v>
      </c>
      <c r="X2525" s="106" t="s">
        <v>85</v>
      </c>
      <c r="AA2525" s="106" t="s">
        <v>86</v>
      </c>
    </row>
    <row r="2526" spans="1:27" x14ac:dyDescent="0.25">
      <c r="A2526" s="106" t="s">
        <v>7869</v>
      </c>
      <c r="B2526" s="106" t="s">
        <v>9978</v>
      </c>
      <c r="C2526" s="106" t="s">
        <v>10806</v>
      </c>
      <c r="D2526" s="106" t="s">
        <v>10807</v>
      </c>
      <c r="F2526" s="106" t="s">
        <v>10808</v>
      </c>
      <c r="G2526" s="106" t="s">
        <v>10277</v>
      </c>
      <c r="H2526" s="106" t="s">
        <v>9978</v>
      </c>
      <c r="I2526" s="106" t="s">
        <v>10278</v>
      </c>
      <c r="J2526" s="106" t="s">
        <v>83</v>
      </c>
      <c r="K2526" s="106" t="s">
        <v>84</v>
      </c>
      <c r="M2526" s="107">
        <v>38910</v>
      </c>
      <c r="N2526" s="106" t="s">
        <v>84</v>
      </c>
      <c r="O2526" s="106" t="s">
        <v>39</v>
      </c>
      <c r="P2526" s="107">
        <v>39048</v>
      </c>
      <c r="Q2526" s="106" t="s">
        <v>35</v>
      </c>
      <c r="R2526" s="107">
        <v>36987</v>
      </c>
      <c r="S2526" s="106" t="s">
        <v>35</v>
      </c>
      <c r="T2526" s="107">
        <v>37889</v>
      </c>
      <c r="U2526" s="106" t="s">
        <v>84</v>
      </c>
      <c r="V2526" s="106" t="s">
        <v>35</v>
      </c>
      <c r="W2526" s="107">
        <v>39234</v>
      </c>
      <c r="X2526" s="106" t="s">
        <v>84</v>
      </c>
      <c r="Y2526" s="106" t="s">
        <v>43</v>
      </c>
      <c r="Z2526" s="107">
        <v>39234</v>
      </c>
      <c r="AA2526" s="106" t="s">
        <v>86</v>
      </c>
    </row>
    <row r="2527" spans="1:27" x14ac:dyDescent="0.25">
      <c r="A2527" s="106" t="s">
        <v>7869</v>
      </c>
      <c r="B2527" s="106" t="s">
        <v>9978</v>
      </c>
      <c r="C2527" s="106" t="s">
        <v>10809</v>
      </c>
      <c r="D2527" s="106" t="s">
        <v>10810</v>
      </c>
      <c r="F2527" s="106" t="s">
        <v>10811</v>
      </c>
      <c r="G2527" s="106" t="s">
        <v>10277</v>
      </c>
      <c r="H2527" s="106" t="s">
        <v>9978</v>
      </c>
      <c r="I2527" s="106" t="s">
        <v>10278</v>
      </c>
      <c r="J2527" s="106" t="s">
        <v>83</v>
      </c>
      <c r="K2527" s="106" t="s">
        <v>85</v>
      </c>
      <c r="N2527" s="106" t="s">
        <v>84</v>
      </c>
      <c r="O2527" s="106" t="s">
        <v>39</v>
      </c>
      <c r="P2527" s="107">
        <v>41639</v>
      </c>
      <c r="Q2527" s="106" t="s">
        <v>35</v>
      </c>
      <c r="R2527" s="107">
        <v>36959</v>
      </c>
      <c r="S2527" s="106" t="s">
        <v>35</v>
      </c>
      <c r="T2527" s="107">
        <v>36563</v>
      </c>
      <c r="U2527" s="106" t="s">
        <v>84</v>
      </c>
      <c r="V2527" s="106" t="s">
        <v>35</v>
      </c>
      <c r="W2527" s="107">
        <v>41927</v>
      </c>
      <c r="X2527" s="106" t="s">
        <v>84</v>
      </c>
      <c r="Y2527" s="106" t="s">
        <v>42</v>
      </c>
      <c r="Z2527" s="107">
        <v>42003</v>
      </c>
      <c r="AA2527" s="106" t="s">
        <v>86</v>
      </c>
    </row>
    <row r="2528" spans="1:27" x14ac:dyDescent="0.25">
      <c r="A2528" s="106" t="s">
        <v>7869</v>
      </c>
      <c r="B2528" s="106" t="s">
        <v>9978</v>
      </c>
      <c r="C2528" s="106" t="s">
        <v>10812</v>
      </c>
      <c r="D2528" s="106" t="s">
        <v>10813</v>
      </c>
      <c r="F2528" s="106" t="s">
        <v>10814</v>
      </c>
      <c r="G2528" s="106" t="s">
        <v>9129</v>
      </c>
      <c r="H2528" s="106" t="s">
        <v>9978</v>
      </c>
      <c r="I2528" s="106" t="s">
        <v>10815</v>
      </c>
      <c r="K2528" s="106" t="s">
        <v>85</v>
      </c>
      <c r="N2528" s="106" t="s">
        <v>85</v>
      </c>
      <c r="S2528" s="106" t="s">
        <v>35</v>
      </c>
      <c r="T2528" s="107">
        <v>40168</v>
      </c>
      <c r="U2528" s="106" t="s">
        <v>85</v>
      </c>
      <c r="X2528" s="106" t="s">
        <v>85</v>
      </c>
      <c r="AA2528" s="106" t="s">
        <v>86</v>
      </c>
    </row>
    <row r="2529" spans="1:27" x14ac:dyDescent="0.25">
      <c r="A2529" s="106" t="s">
        <v>7869</v>
      </c>
      <c r="B2529" s="106" t="s">
        <v>9978</v>
      </c>
      <c r="C2529" s="106" t="s">
        <v>10816</v>
      </c>
      <c r="D2529" s="106" t="s">
        <v>10817</v>
      </c>
      <c r="F2529" s="106" t="s">
        <v>10818</v>
      </c>
      <c r="G2529" s="106" t="s">
        <v>981</v>
      </c>
      <c r="H2529" s="106" t="s">
        <v>9978</v>
      </c>
      <c r="I2529" s="106" t="s">
        <v>10819</v>
      </c>
      <c r="J2529" s="106" t="s">
        <v>83</v>
      </c>
      <c r="K2529" s="106" t="s">
        <v>85</v>
      </c>
      <c r="N2529" s="106" t="s">
        <v>85</v>
      </c>
      <c r="Q2529" s="106" t="s">
        <v>35</v>
      </c>
      <c r="R2529" s="107">
        <v>37245</v>
      </c>
      <c r="S2529" s="106" t="s">
        <v>35</v>
      </c>
      <c r="T2529" s="107">
        <v>36882</v>
      </c>
      <c r="U2529" s="106" t="s">
        <v>85</v>
      </c>
      <c r="X2529" s="106" t="s">
        <v>85</v>
      </c>
      <c r="AA2529" s="106" t="s">
        <v>86</v>
      </c>
    </row>
    <row r="2530" spans="1:27" x14ac:dyDescent="0.25">
      <c r="A2530" s="106" t="s">
        <v>7869</v>
      </c>
      <c r="B2530" s="106" t="s">
        <v>9978</v>
      </c>
      <c r="C2530" s="106" t="s">
        <v>10820</v>
      </c>
      <c r="D2530" s="106" t="s">
        <v>1343</v>
      </c>
      <c r="F2530" s="106" t="s">
        <v>10821</v>
      </c>
      <c r="G2530" s="106" t="s">
        <v>10822</v>
      </c>
      <c r="H2530" s="106" t="s">
        <v>9978</v>
      </c>
      <c r="I2530" s="106" t="s">
        <v>10823</v>
      </c>
      <c r="J2530" s="106" t="s">
        <v>105</v>
      </c>
      <c r="K2530" s="106" t="s">
        <v>85</v>
      </c>
      <c r="N2530" s="106" t="s">
        <v>84</v>
      </c>
      <c r="O2530" s="106" t="s">
        <v>37</v>
      </c>
      <c r="P2530" s="107">
        <v>43356</v>
      </c>
      <c r="Q2530" s="106" t="s">
        <v>35</v>
      </c>
      <c r="R2530" s="107">
        <v>43353</v>
      </c>
      <c r="S2530" s="106" t="s">
        <v>35</v>
      </c>
      <c r="T2530" s="107">
        <v>43355</v>
      </c>
      <c r="U2530" s="106" t="s">
        <v>84</v>
      </c>
      <c r="V2530" s="106" t="s">
        <v>35</v>
      </c>
      <c r="W2530" s="107">
        <v>43437</v>
      </c>
      <c r="X2530" s="106" t="s">
        <v>84</v>
      </c>
      <c r="Y2530" s="106" t="s">
        <v>36</v>
      </c>
      <c r="Z2530" s="107">
        <v>43356</v>
      </c>
      <c r="AA2530" s="106" t="s">
        <v>86</v>
      </c>
    </row>
    <row r="2531" spans="1:27" x14ac:dyDescent="0.25">
      <c r="A2531" s="106" t="s">
        <v>7869</v>
      </c>
      <c r="B2531" s="106" t="s">
        <v>9978</v>
      </c>
      <c r="C2531" s="106" t="s">
        <v>10824</v>
      </c>
      <c r="D2531" s="106" t="s">
        <v>1343</v>
      </c>
      <c r="F2531" s="106" t="s">
        <v>10825</v>
      </c>
      <c r="G2531" s="106" t="s">
        <v>10362</v>
      </c>
      <c r="H2531" s="106" t="s">
        <v>9978</v>
      </c>
      <c r="I2531" s="106" t="s">
        <v>10396</v>
      </c>
      <c r="J2531" s="106" t="s">
        <v>105</v>
      </c>
      <c r="K2531" s="106" t="s">
        <v>85</v>
      </c>
      <c r="N2531" s="106" t="s">
        <v>84</v>
      </c>
      <c r="O2531" s="106" t="s">
        <v>37</v>
      </c>
      <c r="P2531" s="107">
        <v>42964</v>
      </c>
      <c r="Q2531" s="106" t="s">
        <v>35</v>
      </c>
      <c r="R2531" s="107">
        <v>42958</v>
      </c>
      <c r="S2531" s="106" t="s">
        <v>35</v>
      </c>
      <c r="T2531" s="107">
        <v>42958</v>
      </c>
      <c r="U2531" s="106" t="s">
        <v>84</v>
      </c>
      <c r="V2531" s="106" t="s">
        <v>35</v>
      </c>
      <c r="W2531" s="107">
        <v>42986</v>
      </c>
      <c r="X2531" s="106" t="s">
        <v>84</v>
      </c>
      <c r="Y2531" s="106" t="s">
        <v>36</v>
      </c>
      <c r="Z2531" s="107">
        <v>43270</v>
      </c>
      <c r="AA2531" s="106" t="s">
        <v>86</v>
      </c>
    </row>
    <row r="2532" spans="1:27" x14ac:dyDescent="0.25">
      <c r="A2532" s="106" t="s">
        <v>7869</v>
      </c>
      <c r="B2532" s="106" t="s">
        <v>9978</v>
      </c>
      <c r="C2532" s="106" t="s">
        <v>10826</v>
      </c>
      <c r="D2532" s="106" t="s">
        <v>10827</v>
      </c>
      <c r="F2532" s="106" t="s">
        <v>10828</v>
      </c>
      <c r="G2532" s="106" t="s">
        <v>883</v>
      </c>
      <c r="H2532" s="106" t="s">
        <v>9978</v>
      </c>
      <c r="I2532" s="106" t="s">
        <v>10829</v>
      </c>
      <c r="J2532" s="106" t="s">
        <v>105</v>
      </c>
      <c r="K2532" s="106" t="s">
        <v>84</v>
      </c>
      <c r="M2532" s="107">
        <v>39822</v>
      </c>
      <c r="N2532" s="106" t="s">
        <v>84</v>
      </c>
      <c r="O2532" s="106" t="s">
        <v>39</v>
      </c>
      <c r="P2532" s="107">
        <v>42277</v>
      </c>
      <c r="Q2532" s="106" t="s">
        <v>35</v>
      </c>
      <c r="R2532" s="107">
        <v>39840</v>
      </c>
      <c r="S2532" s="106" t="s">
        <v>35</v>
      </c>
      <c r="T2532" s="107">
        <v>39840</v>
      </c>
      <c r="U2532" s="106" t="s">
        <v>84</v>
      </c>
      <c r="V2532" s="106" t="s">
        <v>35</v>
      </c>
      <c r="W2532" s="107">
        <v>43005</v>
      </c>
      <c r="X2532" s="106" t="s">
        <v>84</v>
      </c>
      <c r="Y2532" s="106" t="s">
        <v>42</v>
      </c>
      <c r="Z2532" s="107">
        <v>42277</v>
      </c>
      <c r="AA2532" s="106" t="s">
        <v>86</v>
      </c>
    </row>
    <row r="2533" spans="1:27" x14ac:dyDescent="0.25">
      <c r="A2533" s="106" t="s">
        <v>7869</v>
      </c>
      <c r="B2533" s="106" t="s">
        <v>9978</v>
      </c>
      <c r="C2533" s="106" t="s">
        <v>10830</v>
      </c>
      <c r="D2533" s="106" t="s">
        <v>10831</v>
      </c>
      <c r="F2533" s="106" t="s">
        <v>10832</v>
      </c>
      <c r="G2533" s="106" t="s">
        <v>3336</v>
      </c>
      <c r="H2533" s="106" t="s">
        <v>9978</v>
      </c>
      <c r="I2533" s="106" t="s">
        <v>10833</v>
      </c>
      <c r="J2533" s="106" t="s">
        <v>105</v>
      </c>
      <c r="K2533" s="106" t="s">
        <v>85</v>
      </c>
      <c r="N2533" s="106" t="s">
        <v>85</v>
      </c>
      <c r="U2533" s="106" t="s">
        <v>85</v>
      </c>
      <c r="X2533" s="106" t="s">
        <v>85</v>
      </c>
      <c r="AA2533" s="106" t="s">
        <v>86</v>
      </c>
    </row>
    <row r="2534" spans="1:27" x14ac:dyDescent="0.25">
      <c r="A2534" s="106" t="s">
        <v>7869</v>
      </c>
      <c r="B2534" s="106" t="s">
        <v>9978</v>
      </c>
      <c r="C2534" s="106" t="s">
        <v>10834</v>
      </c>
      <c r="D2534" s="106" t="s">
        <v>10835</v>
      </c>
      <c r="F2534" s="106" t="s">
        <v>10836</v>
      </c>
      <c r="G2534" s="106" t="s">
        <v>10837</v>
      </c>
      <c r="H2534" s="106" t="s">
        <v>9978</v>
      </c>
      <c r="I2534" s="106" t="s">
        <v>10838</v>
      </c>
      <c r="J2534" s="106" t="s">
        <v>83</v>
      </c>
      <c r="K2534" s="106" t="s">
        <v>84</v>
      </c>
      <c r="M2534" s="107">
        <v>39696</v>
      </c>
      <c r="N2534" s="106" t="s">
        <v>84</v>
      </c>
      <c r="O2534" s="106" t="s">
        <v>39</v>
      </c>
      <c r="P2534" s="107">
        <v>39909</v>
      </c>
      <c r="Q2534" s="106" t="s">
        <v>35</v>
      </c>
      <c r="R2534" s="107">
        <v>39170</v>
      </c>
      <c r="S2534" s="106" t="s">
        <v>35</v>
      </c>
      <c r="T2534" s="107">
        <v>39629</v>
      </c>
      <c r="U2534" s="106" t="s">
        <v>84</v>
      </c>
      <c r="V2534" s="106" t="s">
        <v>35</v>
      </c>
      <c r="W2534" s="107">
        <v>40084</v>
      </c>
      <c r="X2534" s="106" t="s">
        <v>84</v>
      </c>
      <c r="Y2534" s="106" t="s">
        <v>42</v>
      </c>
      <c r="Z2534" s="107">
        <v>39909</v>
      </c>
      <c r="AA2534" s="106" t="s">
        <v>86</v>
      </c>
    </row>
    <row r="2535" spans="1:27" x14ac:dyDescent="0.25">
      <c r="A2535" s="106" t="s">
        <v>7869</v>
      </c>
      <c r="B2535" s="106" t="s">
        <v>9978</v>
      </c>
      <c r="C2535" s="106" t="s">
        <v>10839</v>
      </c>
      <c r="D2535" s="106" t="s">
        <v>10840</v>
      </c>
      <c r="F2535" s="106" t="s">
        <v>10841</v>
      </c>
      <c r="G2535" s="106" t="s">
        <v>7052</v>
      </c>
      <c r="H2535" s="106" t="s">
        <v>9978</v>
      </c>
      <c r="I2535" s="106" t="s">
        <v>10463</v>
      </c>
      <c r="J2535" s="106" t="s">
        <v>116</v>
      </c>
      <c r="K2535" s="106" t="s">
        <v>85</v>
      </c>
      <c r="N2535" s="106" t="s">
        <v>84</v>
      </c>
      <c r="O2535" s="106" t="s">
        <v>39</v>
      </c>
      <c r="P2535" s="107">
        <v>44432</v>
      </c>
      <c r="Q2535" s="106" t="s">
        <v>35</v>
      </c>
      <c r="R2535" s="107">
        <v>42986</v>
      </c>
      <c r="S2535" s="106" t="s">
        <v>35</v>
      </c>
      <c r="T2535" s="107">
        <v>42983</v>
      </c>
      <c r="U2535" s="106" t="s">
        <v>84</v>
      </c>
      <c r="V2535" s="106" t="s">
        <v>35</v>
      </c>
      <c r="W2535" s="107">
        <v>44573</v>
      </c>
      <c r="X2535" s="106" t="s">
        <v>84</v>
      </c>
      <c r="Y2535" s="106" t="s">
        <v>42</v>
      </c>
      <c r="Z2535" s="107">
        <v>44432</v>
      </c>
      <c r="AA2535" s="106" t="s">
        <v>86</v>
      </c>
    </row>
    <row r="2536" spans="1:27" x14ac:dyDescent="0.25">
      <c r="A2536" s="106" t="s">
        <v>7869</v>
      </c>
      <c r="B2536" s="106" t="s">
        <v>9978</v>
      </c>
      <c r="C2536" s="106" t="s">
        <v>10842</v>
      </c>
      <c r="D2536" s="106" t="s">
        <v>10843</v>
      </c>
      <c r="F2536" s="106" t="s">
        <v>10844</v>
      </c>
      <c r="G2536" s="106" t="s">
        <v>10845</v>
      </c>
      <c r="H2536" s="106" t="s">
        <v>9978</v>
      </c>
      <c r="I2536" s="106" t="s">
        <v>10846</v>
      </c>
      <c r="K2536" s="106" t="s">
        <v>84</v>
      </c>
      <c r="M2536" s="107">
        <v>39680</v>
      </c>
      <c r="N2536" s="106" t="s">
        <v>84</v>
      </c>
      <c r="O2536" s="106" t="s">
        <v>37</v>
      </c>
      <c r="P2536" s="107">
        <v>39680</v>
      </c>
      <c r="Q2536" s="106" t="s">
        <v>35</v>
      </c>
      <c r="R2536" s="107">
        <v>39680</v>
      </c>
      <c r="S2536" s="106" t="s">
        <v>35</v>
      </c>
      <c r="T2536" s="107">
        <v>39680</v>
      </c>
      <c r="U2536" s="106" t="s">
        <v>84</v>
      </c>
      <c r="V2536" s="106" t="s">
        <v>35</v>
      </c>
      <c r="W2536" s="107">
        <v>41515</v>
      </c>
      <c r="X2536" s="106" t="s">
        <v>84</v>
      </c>
      <c r="Y2536" s="106" t="s">
        <v>44</v>
      </c>
      <c r="Z2536" s="107">
        <v>39680</v>
      </c>
      <c r="AA2536" s="106" t="s">
        <v>86</v>
      </c>
    </row>
    <row r="2537" spans="1:27" x14ac:dyDescent="0.25">
      <c r="A2537" s="106" t="s">
        <v>7869</v>
      </c>
      <c r="B2537" s="106" t="s">
        <v>9978</v>
      </c>
      <c r="C2537" s="106" t="s">
        <v>10847</v>
      </c>
      <c r="D2537" s="106" t="s">
        <v>10848</v>
      </c>
      <c r="F2537" s="106" t="s">
        <v>10849</v>
      </c>
      <c r="G2537" s="106" t="s">
        <v>10850</v>
      </c>
      <c r="H2537" s="106" t="s">
        <v>9978</v>
      </c>
      <c r="I2537" s="106" t="s">
        <v>10851</v>
      </c>
      <c r="J2537" s="106" t="s">
        <v>105</v>
      </c>
      <c r="K2537" s="106" t="s">
        <v>85</v>
      </c>
      <c r="N2537" s="106" t="s">
        <v>85</v>
      </c>
      <c r="S2537" s="106" t="s">
        <v>35</v>
      </c>
      <c r="T2537" s="107">
        <v>44756</v>
      </c>
      <c r="U2537" s="106" t="s">
        <v>85</v>
      </c>
      <c r="X2537" s="106" t="s">
        <v>85</v>
      </c>
      <c r="AA2537" s="106" t="s">
        <v>86</v>
      </c>
    </row>
    <row r="2538" spans="1:27" x14ac:dyDescent="0.25">
      <c r="A2538" s="106" t="s">
        <v>7869</v>
      </c>
      <c r="B2538" s="106" t="s">
        <v>9978</v>
      </c>
      <c r="C2538" s="106" t="s">
        <v>10852</v>
      </c>
      <c r="D2538" s="106" t="s">
        <v>10853</v>
      </c>
      <c r="F2538" s="106" t="s">
        <v>10854</v>
      </c>
      <c r="G2538" s="106" t="s">
        <v>6303</v>
      </c>
      <c r="H2538" s="106" t="s">
        <v>9978</v>
      </c>
      <c r="I2538" s="106" t="s">
        <v>10855</v>
      </c>
      <c r="J2538" s="106" t="s">
        <v>83</v>
      </c>
      <c r="K2538" s="106" t="s">
        <v>84</v>
      </c>
      <c r="M2538" s="107">
        <v>38931</v>
      </c>
      <c r="N2538" s="106" t="s">
        <v>84</v>
      </c>
      <c r="O2538" s="106" t="s">
        <v>37</v>
      </c>
      <c r="P2538" s="107">
        <v>38931</v>
      </c>
      <c r="Q2538" s="106" t="s">
        <v>35</v>
      </c>
      <c r="R2538" s="107">
        <v>38931</v>
      </c>
      <c r="S2538" s="106" t="s">
        <v>35</v>
      </c>
      <c r="T2538" s="107">
        <v>38931</v>
      </c>
      <c r="U2538" s="106" t="s">
        <v>84</v>
      </c>
      <c r="V2538" s="106" t="s">
        <v>35</v>
      </c>
      <c r="W2538" s="107">
        <v>38398</v>
      </c>
      <c r="X2538" s="106" t="s">
        <v>84</v>
      </c>
      <c r="Z2538" s="107">
        <v>38398</v>
      </c>
      <c r="AA2538" s="106" t="s">
        <v>86</v>
      </c>
    </row>
    <row r="2539" spans="1:27" x14ac:dyDescent="0.25">
      <c r="A2539" s="106" t="s">
        <v>7869</v>
      </c>
      <c r="B2539" s="106" t="s">
        <v>9978</v>
      </c>
      <c r="C2539" s="106" t="s">
        <v>10856</v>
      </c>
      <c r="D2539" s="106" t="s">
        <v>1783</v>
      </c>
      <c r="F2539" s="106" t="s">
        <v>10857</v>
      </c>
      <c r="G2539" s="106" t="s">
        <v>6198</v>
      </c>
      <c r="H2539" s="106" t="s">
        <v>9978</v>
      </c>
      <c r="I2539" s="106" t="s">
        <v>10044</v>
      </c>
      <c r="J2539" s="106" t="s">
        <v>105</v>
      </c>
      <c r="K2539" s="106" t="s">
        <v>84</v>
      </c>
      <c r="M2539" s="107">
        <v>36486</v>
      </c>
      <c r="N2539" s="106" t="s">
        <v>84</v>
      </c>
      <c r="O2539" s="106" t="s">
        <v>39</v>
      </c>
      <c r="P2539" s="107">
        <v>38825</v>
      </c>
      <c r="Q2539" s="106" t="s">
        <v>35</v>
      </c>
      <c r="R2539" s="107">
        <v>36237</v>
      </c>
      <c r="S2539" s="106" t="s">
        <v>35</v>
      </c>
      <c r="T2539" s="107">
        <v>36237</v>
      </c>
      <c r="U2539" s="106" t="s">
        <v>84</v>
      </c>
      <c r="V2539" s="106" t="s">
        <v>35</v>
      </c>
      <c r="W2539" s="107">
        <v>41515</v>
      </c>
      <c r="X2539" s="106" t="s">
        <v>85</v>
      </c>
      <c r="AA2539" s="106" t="s">
        <v>86</v>
      </c>
    </row>
    <row r="2540" spans="1:27" x14ac:dyDescent="0.25">
      <c r="A2540" s="106" t="s">
        <v>7869</v>
      </c>
      <c r="B2540" s="106" t="s">
        <v>9978</v>
      </c>
      <c r="C2540" s="106" t="s">
        <v>10858</v>
      </c>
      <c r="D2540" s="106" t="s">
        <v>10859</v>
      </c>
      <c r="F2540" s="106" t="s">
        <v>10860</v>
      </c>
      <c r="G2540" s="106" t="s">
        <v>2453</v>
      </c>
      <c r="H2540" s="106" t="s">
        <v>9978</v>
      </c>
      <c r="I2540" s="106" t="s">
        <v>10699</v>
      </c>
      <c r="J2540" s="106" t="s">
        <v>116</v>
      </c>
      <c r="K2540" s="106" t="s">
        <v>85</v>
      </c>
      <c r="N2540" s="106" t="s">
        <v>84</v>
      </c>
      <c r="O2540" s="106" t="s">
        <v>39</v>
      </c>
      <c r="P2540" s="107">
        <v>44663</v>
      </c>
      <c r="Q2540" s="106" t="s">
        <v>35</v>
      </c>
      <c r="R2540" s="107">
        <v>39785</v>
      </c>
      <c r="S2540" s="106" t="s">
        <v>35</v>
      </c>
      <c r="T2540" s="107">
        <v>39786</v>
      </c>
      <c r="U2540" s="106" t="s">
        <v>84</v>
      </c>
      <c r="V2540" s="106" t="s">
        <v>35</v>
      </c>
      <c r="W2540" s="107">
        <v>44886</v>
      </c>
      <c r="X2540" s="106" t="s">
        <v>85</v>
      </c>
      <c r="AA2540" s="106" t="s">
        <v>86</v>
      </c>
    </row>
    <row r="2541" spans="1:27" x14ac:dyDescent="0.25">
      <c r="A2541" s="106" t="s">
        <v>7869</v>
      </c>
      <c r="B2541" s="106" t="s">
        <v>9978</v>
      </c>
      <c r="C2541" s="106" t="s">
        <v>10861</v>
      </c>
      <c r="D2541" s="106" t="s">
        <v>10862</v>
      </c>
      <c r="F2541" s="106" t="s">
        <v>10863</v>
      </c>
      <c r="G2541" s="106" t="s">
        <v>10129</v>
      </c>
      <c r="H2541" s="106" t="s">
        <v>9978</v>
      </c>
      <c r="I2541" s="106" t="s">
        <v>10326</v>
      </c>
      <c r="J2541" s="106" t="s">
        <v>116</v>
      </c>
      <c r="K2541" s="106" t="s">
        <v>85</v>
      </c>
      <c r="N2541" s="106" t="s">
        <v>84</v>
      </c>
      <c r="O2541" s="106" t="s">
        <v>39</v>
      </c>
      <c r="P2541" s="107">
        <v>42548</v>
      </c>
      <c r="Q2541" s="106" t="s">
        <v>35</v>
      </c>
      <c r="R2541" s="107">
        <v>38177</v>
      </c>
      <c r="S2541" s="106" t="s">
        <v>35</v>
      </c>
      <c r="T2541" s="107">
        <v>39666</v>
      </c>
      <c r="U2541" s="106" t="s">
        <v>84</v>
      </c>
      <c r="V2541" s="106" t="s">
        <v>35</v>
      </c>
      <c r="W2541" s="107">
        <v>42627</v>
      </c>
      <c r="X2541" s="106" t="s">
        <v>85</v>
      </c>
      <c r="AA2541" s="106" t="s">
        <v>86</v>
      </c>
    </row>
    <row r="2542" spans="1:27" x14ac:dyDescent="0.25">
      <c r="A2542" s="106" t="s">
        <v>7869</v>
      </c>
      <c r="B2542" s="106" t="s">
        <v>9978</v>
      </c>
      <c r="C2542" s="106" t="s">
        <v>10864</v>
      </c>
      <c r="D2542" s="106" t="s">
        <v>10865</v>
      </c>
      <c r="F2542" s="106" t="s">
        <v>10866</v>
      </c>
      <c r="G2542" s="106" t="s">
        <v>10867</v>
      </c>
      <c r="H2542" s="106" t="s">
        <v>9978</v>
      </c>
      <c r="I2542" s="106" t="s">
        <v>10868</v>
      </c>
      <c r="J2542" s="106" t="s">
        <v>83</v>
      </c>
      <c r="K2542" s="106" t="s">
        <v>85</v>
      </c>
      <c r="N2542" s="106" t="s">
        <v>85</v>
      </c>
      <c r="Q2542" s="106" t="s">
        <v>35</v>
      </c>
      <c r="R2542" s="107">
        <v>36293</v>
      </c>
      <c r="S2542" s="106" t="s">
        <v>35</v>
      </c>
      <c r="T2542" s="107">
        <v>36293</v>
      </c>
      <c r="U2542" s="106" t="s">
        <v>85</v>
      </c>
      <c r="X2542" s="106" t="s">
        <v>85</v>
      </c>
      <c r="AA2542" s="106" t="s">
        <v>86</v>
      </c>
    </row>
    <row r="2543" spans="1:27" x14ac:dyDescent="0.25">
      <c r="A2543" s="106" t="s">
        <v>7869</v>
      </c>
      <c r="B2543" s="106" t="s">
        <v>9978</v>
      </c>
      <c r="C2543" s="106" t="s">
        <v>10869</v>
      </c>
      <c r="D2543" s="106" t="s">
        <v>10870</v>
      </c>
      <c r="F2543" s="106" t="s">
        <v>10871</v>
      </c>
      <c r="G2543" s="106" t="s">
        <v>6956</v>
      </c>
      <c r="H2543" s="106" t="s">
        <v>9978</v>
      </c>
      <c r="I2543" s="106" t="s">
        <v>10872</v>
      </c>
      <c r="J2543" s="106" t="s">
        <v>83</v>
      </c>
      <c r="K2543" s="106" t="s">
        <v>85</v>
      </c>
      <c r="N2543" s="106" t="s">
        <v>84</v>
      </c>
      <c r="O2543" s="106" t="s">
        <v>39</v>
      </c>
      <c r="P2543" s="107">
        <v>41890</v>
      </c>
      <c r="Q2543" s="106" t="s">
        <v>35</v>
      </c>
      <c r="R2543" s="107">
        <v>39717</v>
      </c>
      <c r="S2543" s="106" t="s">
        <v>35</v>
      </c>
      <c r="T2543" s="107">
        <v>41241</v>
      </c>
      <c r="U2543" s="106" t="s">
        <v>84</v>
      </c>
      <c r="V2543" s="106" t="s">
        <v>35</v>
      </c>
      <c r="W2543" s="107">
        <v>41890</v>
      </c>
      <c r="X2543" s="106" t="s">
        <v>84</v>
      </c>
      <c r="Y2543" s="106" t="s">
        <v>44</v>
      </c>
      <c r="Z2543" s="107">
        <v>41891</v>
      </c>
      <c r="AA2543" s="106" t="s">
        <v>86</v>
      </c>
    </row>
    <row r="2544" spans="1:27" x14ac:dyDescent="0.25">
      <c r="A2544" s="106" t="s">
        <v>7869</v>
      </c>
      <c r="B2544" s="106" t="s">
        <v>9978</v>
      </c>
      <c r="C2544" s="106" t="s">
        <v>10873</v>
      </c>
      <c r="D2544" s="106" t="s">
        <v>10874</v>
      </c>
      <c r="F2544" s="106" t="s">
        <v>10875</v>
      </c>
      <c r="G2544" s="106" t="s">
        <v>10674</v>
      </c>
      <c r="H2544" s="106" t="s">
        <v>9978</v>
      </c>
      <c r="I2544" s="106" t="s">
        <v>10675</v>
      </c>
      <c r="J2544" s="106" t="s">
        <v>116</v>
      </c>
      <c r="K2544" s="106" t="s">
        <v>84</v>
      </c>
      <c r="M2544" s="107">
        <v>42975</v>
      </c>
      <c r="N2544" s="106" t="s">
        <v>84</v>
      </c>
      <c r="O2544" s="106" t="s">
        <v>37</v>
      </c>
      <c r="P2544" s="107">
        <v>42975</v>
      </c>
      <c r="Q2544" s="106" t="s">
        <v>35</v>
      </c>
      <c r="R2544" s="107">
        <v>41834</v>
      </c>
      <c r="S2544" s="106" t="s">
        <v>35</v>
      </c>
      <c r="T2544" s="107">
        <v>42177</v>
      </c>
      <c r="U2544" s="106" t="s">
        <v>84</v>
      </c>
      <c r="V2544" s="106" t="s">
        <v>35</v>
      </c>
      <c r="W2544" s="107">
        <v>42975</v>
      </c>
      <c r="X2544" s="106" t="s">
        <v>84</v>
      </c>
      <c r="Y2544" s="106" t="s">
        <v>42</v>
      </c>
      <c r="Z2544" s="107">
        <v>43635</v>
      </c>
      <c r="AA2544" s="106" t="s">
        <v>86</v>
      </c>
    </row>
    <row r="2545" spans="1:27" x14ac:dyDescent="0.25">
      <c r="A2545" s="106" t="s">
        <v>7869</v>
      </c>
      <c r="B2545" s="106" t="s">
        <v>9978</v>
      </c>
      <c r="C2545" s="106" t="s">
        <v>10876</v>
      </c>
      <c r="D2545" s="106" t="s">
        <v>10877</v>
      </c>
      <c r="F2545" s="106" t="s">
        <v>10878</v>
      </c>
      <c r="G2545" s="106" t="s">
        <v>10520</v>
      </c>
      <c r="H2545" s="106" t="s">
        <v>9978</v>
      </c>
      <c r="I2545" s="106" t="s">
        <v>10521</v>
      </c>
      <c r="K2545" s="106" t="s">
        <v>85</v>
      </c>
      <c r="N2545" s="106" t="s">
        <v>84</v>
      </c>
      <c r="O2545" s="106" t="s">
        <v>39</v>
      </c>
      <c r="P2545" s="107">
        <v>44454</v>
      </c>
      <c r="Q2545" s="106" t="s">
        <v>35</v>
      </c>
      <c r="R2545" s="107">
        <v>42376</v>
      </c>
      <c r="S2545" s="106" t="s">
        <v>35</v>
      </c>
      <c r="T2545" s="107">
        <v>42376</v>
      </c>
      <c r="U2545" s="106" t="s">
        <v>84</v>
      </c>
      <c r="V2545" s="106" t="s">
        <v>35</v>
      </c>
      <c r="W2545" s="107">
        <v>44547</v>
      </c>
      <c r="X2545" s="106" t="s">
        <v>84</v>
      </c>
      <c r="Y2545" s="106" t="s">
        <v>42</v>
      </c>
      <c r="Z2545" s="107">
        <v>44530</v>
      </c>
      <c r="AA2545" s="106" t="s">
        <v>86</v>
      </c>
    </row>
    <row r="2546" spans="1:27" x14ac:dyDescent="0.25">
      <c r="A2546" s="106" t="s">
        <v>7869</v>
      </c>
      <c r="B2546" s="106" t="s">
        <v>9978</v>
      </c>
      <c r="C2546" s="106" t="s">
        <v>10879</v>
      </c>
      <c r="D2546" s="106" t="s">
        <v>9518</v>
      </c>
      <c r="F2546" s="106" t="s">
        <v>10880</v>
      </c>
      <c r="G2546" s="106" t="s">
        <v>10499</v>
      </c>
      <c r="H2546" s="106" t="s">
        <v>9978</v>
      </c>
      <c r="I2546" s="106" t="s">
        <v>10500</v>
      </c>
      <c r="J2546" s="106" t="s">
        <v>116</v>
      </c>
      <c r="K2546" s="106" t="s">
        <v>85</v>
      </c>
      <c r="N2546" s="106" t="s">
        <v>84</v>
      </c>
      <c r="O2546" s="106" t="s">
        <v>39</v>
      </c>
      <c r="P2546" s="107">
        <v>43356</v>
      </c>
      <c r="Q2546" s="106" t="s">
        <v>35</v>
      </c>
      <c r="R2546" s="107">
        <v>41227</v>
      </c>
      <c r="S2546" s="106" t="s">
        <v>35</v>
      </c>
      <c r="T2546" s="107">
        <v>41208</v>
      </c>
      <c r="U2546" s="106" t="s">
        <v>84</v>
      </c>
      <c r="V2546" s="106" t="s">
        <v>35</v>
      </c>
      <c r="W2546" s="107">
        <v>43500</v>
      </c>
      <c r="X2546" s="106" t="s">
        <v>85</v>
      </c>
      <c r="AA2546" s="106" t="s">
        <v>86</v>
      </c>
    </row>
    <row r="2547" spans="1:27" x14ac:dyDescent="0.25">
      <c r="A2547" s="106" t="s">
        <v>7869</v>
      </c>
      <c r="B2547" s="106" t="s">
        <v>9978</v>
      </c>
      <c r="C2547" s="106" t="s">
        <v>10881</v>
      </c>
      <c r="D2547" s="106" t="s">
        <v>10882</v>
      </c>
      <c r="F2547" s="106" t="s">
        <v>10883</v>
      </c>
      <c r="G2547" s="106" t="s">
        <v>10380</v>
      </c>
      <c r="H2547" s="106" t="s">
        <v>9978</v>
      </c>
      <c r="I2547" s="106" t="s">
        <v>10381</v>
      </c>
      <c r="J2547" s="106" t="s">
        <v>83</v>
      </c>
      <c r="K2547" s="106" t="s">
        <v>84</v>
      </c>
      <c r="M2547" s="107">
        <v>38490</v>
      </c>
      <c r="N2547" s="106" t="s">
        <v>84</v>
      </c>
      <c r="P2547" s="107">
        <v>38726</v>
      </c>
      <c r="Q2547" s="106" t="s">
        <v>35</v>
      </c>
      <c r="R2547" s="107">
        <v>37860</v>
      </c>
      <c r="S2547" s="106" t="s">
        <v>35</v>
      </c>
      <c r="T2547" s="107">
        <v>37860</v>
      </c>
      <c r="U2547" s="106" t="s">
        <v>84</v>
      </c>
      <c r="V2547" s="106" t="s">
        <v>35</v>
      </c>
      <c r="W2547" s="107">
        <v>43139</v>
      </c>
      <c r="X2547" s="106" t="s">
        <v>84</v>
      </c>
      <c r="Y2547" s="106" t="s">
        <v>42</v>
      </c>
      <c r="Z2547" s="107">
        <v>42990</v>
      </c>
      <c r="AA2547" s="106" t="s">
        <v>86</v>
      </c>
    </row>
    <row r="2548" spans="1:27" x14ac:dyDescent="0.25">
      <c r="A2548" s="106" t="s">
        <v>7869</v>
      </c>
      <c r="B2548" s="106" t="s">
        <v>9978</v>
      </c>
      <c r="C2548" s="106" t="s">
        <v>10884</v>
      </c>
      <c r="D2548" s="106" t="s">
        <v>10885</v>
      </c>
      <c r="F2548" s="106" t="s">
        <v>10886</v>
      </c>
      <c r="G2548" s="106" t="s">
        <v>10845</v>
      </c>
      <c r="H2548" s="106" t="s">
        <v>9978</v>
      </c>
      <c r="I2548" s="106" t="s">
        <v>10846</v>
      </c>
      <c r="J2548" s="106" t="s">
        <v>83</v>
      </c>
      <c r="K2548" s="106" t="s">
        <v>85</v>
      </c>
      <c r="N2548" s="106" t="s">
        <v>85</v>
      </c>
      <c r="Q2548" s="106" t="s">
        <v>35</v>
      </c>
      <c r="R2548" s="107">
        <v>38817</v>
      </c>
      <c r="S2548" s="106" t="s">
        <v>35</v>
      </c>
      <c r="T2548" s="107">
        <v>45132</v>
      </c>
      <c r="U2548" s="106" t="s">
        <v>85</v>
      </c>
      <c r="X2548" s="106" t="s">
        <v>85</v>
      </c>
      <c r="AA2548" s="106" t="s">
        <v>86</v>
      </c>
    </row>
    <row r="2549" spans="1:27" x14ac:dyDescent="0.25">
      <c r="A2549" s="106" t="s">
        <v>7869</v>
      </c>
      <c r="B2549" s="106" t="s">
        <v>9978</v>
      </c>
      <c r="C2549" s="106" t="s">
        <v>10887</v>
      </c>
      <c r="D2549" s="106" t="s">
        <v>6496</v>
      </c>
      <c r="F2549" s="106" t="s">
        <v>10888</v>
      </c>
      <c r="G2549" s="106" t="s">
        <v>10889</v>
      </c>
      <c r="H2549" s="106" t="s">
        <v>9978</v>
      </c>
      <c r="I2549" s="106" t="s">
        <v>10389</v>
      </c>
      <c r="J2549" s="106" t="s">
        <v>105</v>
      </c>
      <c r="K2549" s="106" t="s">
        <v>85</v>
      </c>
      <c r="N2549" s="106" t="s">
        <v>85</v>
      </c>
      <c r="U2549" s="106" t="s">
        <v>85</v>
      </c>
      <c r="X2549" s="106" t="s">
        <v>85</v>
      </c>
      <c r="AA2549" s="106" t="s">
        <v>86</v>
      </c>
    </row>
    <row r="2550" spans="1:27" x14ac:dyDescent="0.25">
      <c r="A2550" s="106" t="s">
        <v>7869</v>
      </c>
      <c r="B2550" s="106" t="s">
        <v>9978</v>
      </c>
      <c r="C2550" s="106" t="s">
        <v>10890</v>
      </c>
      <c r="D2550" s="106" t="s">
        <v>6496</v>
      </c>
      <c r="F2550" s="106" t="s">
        <v>10891</v>
      </c>
      <c r="G2550" s="106" t="s">
        <v>10892</v>
      </c>
      <c r="H2550" s="106" t="s">
        <v>9978</v>
      </c>
      <c r="I2550" s="106" t="s">
        <v>10893</v>
      </c>
      <c r="J2550" s="106" t="s">
        <v>83</v>
      </c>
      <c r="K2550" s="106" t="s">
        <v>84</v>
      </c>
      <c r="M2550" s="107">
        <v>37834</v>
      </c>
      <c r="N2550" s="106" t="s">
        <v>84</v>
      </c>
      <c r="P2550" s="107">
        <v>37834</v>
      </c>
      <c r="Q2550" s="106" t="s">
        <v>35</v>
      </c>
      <c r="R2550" s="107">
        <v>36839</v>
      </c>
      <c r="S2550" s="106" t="s">
        <v>35</v>
      </c>
      <c r="T2550" s="107">
        <v>36845</v>
      </c>
      <c r="U2550" s="106" t="s">
        <v>84</v>
      </c>
      <c r="V2550" s="106" t="s">
        <v>35</v>
      </c>
      <c r="W2550" s="107">
        <v>41919</v>
      </c>
      <c r="X2550" s="106" t="s">
        <v>84</v>
      </c>
      <c r="Y2550" s="106" t="s">
        <v>42</v>
      </c>
      <c r="Z2550" s="107">
        <v>41984</v>
      </c>
      <c r="AA2550" s="106" t="s">
        <v>86</v>
      </c>
    </row>
    <row r="2551" spans="1:27" x14ac:dyDescent="0.25">
      <c r="A2551" s="106" t="s">
        <v>7869</v>
      </c>
      <c r="B2551" s="106" t="s">
        <v>9978</v>
      </c>
      <c r="C2551" s="106" t="s">
        <v>10894</v>
      </c>
      <c r="D2551" s="106" t="s">
        <v>10895</v>
      </c>
      <c r="F2551" s="106" t="s">
        <v>10896</v>
      </c>
      <c r="G2551" s="106" t="s">
        <v>10897</v>
      </c>
      <c r="H2551" s="106" t="s">
        <v>9978</v>
      </c>
      <c r="I2551" s="106" t="s">
        <v>10683</v>
      </c>
      <c r="J2551" s="106" t="s">
        <v>116</v>
      </c>
      <c r="K2551" s="106" t="s">
        <v>84</v>
      </c>
      <c r="M2551" s="107">
        <v>39703</v>
      </c>
      <c r="N2551" s="106" t="s">
        <v>84</v>
      </c>
      <c r="O2551" s="106" t="s">
        <v>37</v>
      </c>
      <c r="P2551" s="107">
        <v>40247</v>
      </c>
      <c r="Q2551" s="106" t="s">
        <v>35</v>
      </c>
      <c r="R2551" s="107">
        <v>39720</v>
      </c>
      <c r="S2551" s="106" t="s">
        <v>35</v>
      </c>
      <c r="T2551" s="107">
        <v>39720</v>
      </c>
      <c r="U2551" s="106" t="s">
        <v>84</v>
      </c>
      <c r="V2551" s="106" t="s">
        <v>35</v>
      </c>
      <c r="W2551" s="107">
        <v>40437</v>
      </c>
      <c r="X2551" s="106" t="s">
        <v>84</v>
      </c>
      <c r="Y2551" s="106" t="s">
        <v>42</v>
      </c>
      <c r="Z2551" s="107">
        <v>40247</v>
      </c>
      <c r="AA2551" s="106" t="s">
        <v>86</v>
      </c>
    </row>
    <row r="2552" spans="1:27" x14ac:dyDescent="0.25">
      <c r="A2552" s="106" t="s">
        <v>7869</v>
      </c>
      <c r="B2552" s="106" t="s">
        <v>9978</v>
      </c>
      <c r="C2552" s="106" t="s">
        <v>10898</v>
      </c>
      <c r="D2552" s="106" t="s">
        <v>10895</v>
      </c>
      <c r="F2552" s="106" t="s">
        <v>10899</v>
      </c>
      <c r="G2552" s="106" t="s">
        <v>10484</v>
      </c>
      <c r="H2552" s="106" t="s">
        <v>9978</v>
      </c>
      <c r="I2552" s="106" t="s">
        <v>10485</v>
      </c>
      <c r="J2552" s="106" t="s">
        <v>116</v>
      </c>
      <c r="K2552" s="106" t="s">
        <v>84</v>
      </c>
      <c r="M2552" s="107">
        <v>39708</v>
      </c>
      <c r="N2552" s="106" t="s">
        <v>84</v>
      </c>
      <c r="O2552" s="106" t="s">
        <v>37</v>
      </c>
      <c r="P2552" s="107">
        <v>40247</v>
      </c>
      <c r="Q2552" s="106" t="s">
        <v>35</v>
      </c>
      <c r="R2552" s="107">
        <v>39974</v>
      </c>
      <c r="S2552" s="106" t="s">
        <v>35</v>
      </c>
      <c r="T2552" s="107">
        <v>39974</v>
      </c>
      <c r="U2552" s="106" t="s">
        <v>84</v>
      </c>
      <c r="V2552" s="106" t="s">
        <v>35</v>
      </c>
      <c r="W2552" s="107">
        <v>40437</v>
      </c>
      <c r="X2552" s="106" t="s">
        <v>84</v>
      </c>
      <c r="Y2552" s="106" t="s">
        <v>42</v>
      </c>
      <c r="Z2552" s="107">
        <v>40247</v>
      </c>
      <c r="AA2552" s="106" t="s">
        <v>86</v>
      </c>
    </row>
    <row r="2553" spans="1:27" x14ac:dyDescent="0.25">
      <c r="A2553" s="106" t="s">
        <v>7869</v>
      </c>
      <c r="B2553" s="106" t="s">
        <v>9978</v>
      </c>
      <c r="C2553" s="106" t="s">
        <v>10900</v>
      </c>
      <c r="D2553" s="106" t="s">
        <v>10901</v>
      </c>
      <c r="F2553" s="106" t="s">
        <v>10902</v>
      </c>
      <c r="G2553" s="106" t="s">
        <v>9325</v>
      </c>
      <c r="H2553" s="106" t="s">
        <v>9978</v>
      </c>
      <c r="I2553" s="106" t="s">
        <v>10903</v>
      </c>
      <c r="J2553" s="106" t="s">
        <v>83</v>
      </c>
      <c r="K2553" s="106" t="s">
        <v>84</v>
      </c>
      <c r="M2553" s="107">
        <v>39316</v>
      </c>
      <c r="N2553" s="106" t="s">
        <v>84</v>
      </c>
      <c r="O2553" s="106" t="s">
        <v>39</v>
      </c>
      <c r="P2553" s="107">
        <v>40444</v>
      </c>
      <c r="Q2553" s="106" t="s">
        <v>35</v>
      </c>
      <c r="R2553" s="107">
        <v>38341</v>
      </c>
      <c r="S2553" s="106" t="s">
        <v>35</v>
      </c>
      <c r="T2553" s="107">
        <v>37362</v>
      </c>
      <c r="U2553" s="106" t="s">
        <v>84</v>
      </c>
      <c r="V2553" s="106" t="s">
        <v>35</v>
      </c>
      <c r="W2553" s="107">
        <v>41270</v>
      </c>
      <c r="X2553" s="106" t="s">
        <v>84</v>
      </c>
      <c r="Y2553" s="106" t="s">
        <v>42</v>
      </c>
      <c r="Z2553" s="107">
        <v>42382</v>
      </c>
      <c r="AA2553" s="106" t="s">
        <v>86</v>
      </c>
    </row>
    <row r="2554" spans="1:27" x14ac:dyDescent="0.25">
      <c r="A2554" s="106" t="s">
        <v>7869</v>
      </c>
      <c r="B2554" s="106" t="s">
        <v>9978</v>
      </c>
      <c r="C2554" s="106" t="s">
        <v>10904</v>
      </c>
      <c r="D2554" s="106" t="s">
        <v>10905</v>
      </c>
      <c r="F2554" s="106" t="s">
        <v>10906</v>
      </c>
      <c r="G2554" s="106" t="s">
        <v>4222</v>
      </c>
      <c r="H2554" s="106" t="s">
        <v>9978</v>
      </c>
      <c r="I2554" s="106" t="s">
        <v>10907</v>
      </c>
      <c r="J2554" s="106" t="s">
        <v>83</v>
      </c>
      <c r="K2554" s="106" t="s">
        <v>85</v>
      </c>
      <c r="N2554" s="106" t="s">
        <v>84</v>
      </c>
      <c r="O2554" s="106" t="s">
        <v>39</v>
      </c>
      <c r="P2554" s="107">
        <v>40801</v>
      </c>
      <c r="Q2554" s="106" t="s">
        <v>35</v>
      </c>
      <c r="R2554" s="107">
        <v>37063</v>
      </c>
      <c r="S2554" s="106" t="s">
        <v>35</v>
      </c>
      <c r="T2554" s="107">
        <v>37335</v>
      </c>
      <c r="U2554" s="106" t="s">
        <v>85</v>
      </c>
      <c r="X2554" s="106" t="s">
        <v>85</v>
      </c>
      <c r="AA2554" s="106" t="s">
        <v>86</v>
      </c>
    </row>
    <row r="2555" spans="1:27" x14ac:dyDescent="0.25">
      <c r="A2555" s="106" t="s">
        <v>7869</v>
      </c>
      <c r="B2555" s="106" t="s">
        <v>9978</v>
      </c>
      <c r="C2555" s="106" t="s">
        <v>10908</v>
      </c>
      <c r="D2555" s="106" t="s">
        <v>10909</v>
      </c>
      <c r="F2555" s="106" t="s">
        <v>10910</v>
      </c>
      <c r="G2555" s="106" t="s">
        <v>10291</v>
      </c>
      <c r="H2555" s="106" t="s">
        <v>9978</v>
      </c>
      <c r="I2555" s="106" t="s">
        <v>10911</v>
      </c>
      <c r="J2555" s="106" t="s">
        <v>83</v>
      </c>
      <c r="K2555" s="106" t="s">
        <v>84</v>
      </c>
      <c r="M2555" s="107">
        <v>41794</v>
      </c>
      <c r="N2555" s="106" t="s">
        <v>84</v>
      </c>
      <c r="O2555" s="106" t="s">
        <v>39</v>
      </c>
      <c r="P2555" s="107">
        <v>43354</v>
      </c>
      <c r="Q2555" s="106" t="s">
        <v>35</v>
      </c>
      <c r="R2555" s="107">
        <v>38621</v>
      </c>
      <c r="S2555" s="106" t="s">
        <v>35</v>
      </c>
      <c r="T2555" s="107">
        <v>41109</v>
      </c>
      <c r="U2555" s="106" t="s">
        <v>84</v>
      </c>
      <c r="V2555" s="106" t="s">
        <v>35</v>
      </c>
      <c r="W2555" s="107">
        <v>43500</v>
      </c>
      <c r="X2555" s="106" t="s">
        <v>84</v>
      </c>
      <c r="Y2555" s="106" t="s">
        <v>42</v>
      </c>
      <c r="Z2555" s="107">
        <v>44131</v>
      </c>
      <c r="AA2555" s="106" t="s">
        <v>86</v>
      </c>
    </row>
    <row r="2556" spans="1:27" x14ac:dyDescent="0.25">
      <c r="A2556" s="106" t="s">
        <v>7869</v>
      </c>
      <c r="B2556" s="106" t="s">
        <v>9978</v>
      </c>
      <c r="C2556" s="106" t="s">
        <v>10912</v>
      </c>
      <c r="D2556" s="106" t="s">
        <v>10913</v>
      </c>
      <c r="F2556" s="106" t="s">
        <v>10914</v>
      </c>
      <c r="G2556" s="106" t="s">
        <v>10915</v>
      </c>
      <c r="H2556" s="106" t="s">
        <v>9978</v>
      </c>
      <c r="I2556" s="106" t="s">
        <v>10916</v>
      </c>
      <c r="K2556" s="106" t="s">
        <v>84</v>
      </c>
      <c r="M2556" s="107">
        <v>39715</v>
      </c>
      <c r="N2556" s="106" t="s">
        <v>84</v>
      </c>
      <c r="O2556" s="106" t="s">
        <v>37</v>
      </c>
      <c r="P2556" s="107">
        <v>39715</v>
      </c>
      <c r="Q2556" s="106" t="s">
        <v>35</v>
      </c>
      <c r="R2556" s="107">
        <v>39715</v>
      </c>
      <c r="S2556" s="106" t="s">
        <v>35</v>
      </c>
      <c r="T2556" s="107">
        <v>39715</v>
      </c>
      <c r="U2556" s="106" t="s">
        <v>84</v>
      </c>
      <c r="V2556" s="106" t="s">
        <v>35</v>
      </c>
      <c r="W2556" s="107">
        <v>41577</v>
      </c>
      <c r="X2556" s="106" t="s">
        <v>84</v>
      </c>
      <c r="Y2556" s="106" t="s">
        <v>44</v>
      </c>
      <c r="Z2556" s="107">
        <v>39715</v>
      </c>
      <c r="AA2556" s="106" t="s">
        <v>86</v>
      </c>
    </row>
    <row r="2557" spans="1:27" x14ac:dyDescent="0.25">
      <c r="A2557" s="106" t="s">
        <v>7869</v>
      </c>
      <c r="B2557" s="106" t="s">
        <v>9978</v>
      </c>
      <c r="C2557" s="106" t="s">
        <v>10917</v>
      </c>
      <c r="D2557" s="106" t="s">
        <v>10918</v>
      </c>
      <c r="F2557" s="106" t="s">
        <v>10919</v>
      </c>
      <c r="G2557" s="106" t="s">
        <v>9576</v>
      </c>
      <c r="H2557" s="106" t="s">
        <v>9978</v>
      </c>
      <c r="I2557" s="106" t="s">
        <v>10920</v>
      </c>
      <c r="J2557" s="106" t="s">
        <v>105</v>
      </c>
      <c r="K2557" s="106" t="s">
        <v>85</v>
      </c>
      <c r="N2557" s="106" t="s">
        <v>85</v>
      </c>
      <c r="Q2557" s="106" t="s">
        <v>35</v>
      </c>
      <c r="R2557" s="107">
        <v>42615</v>
      </c>
      <c r="S2557" s="106" t="s">
        <v>35</v>
      </c>
      <c r="T2557" s="107">
        <v>44049</v>
      </c>
      <c r="U2557" s="106" t="s">
        <v>85</v>
      </c>
      <c r="X2557" s="106" t="s">
        <v>85</v>
      </c>
      <c r="AA2557" s="106" t="s">
        <v>86</v>
      </c>
    </row>
    <row r="2558" spans="1:27" x14ac:dyDescent="0.25">
      <c r="A2558" s="106" t="s">
        <v>7869</v>
      </c>
      <c r="B2558" s="106" t="s">
        <v>9978</v>
      </c>
      <c r="C2558" s="106" t="s">
        <v>10921</v>
      </c>
      <c r="D2558" s="106" t="s">
        <v>10922</v>
      </c>
      <c r="F2558" s="106" t="s">
        <v>10923</v>
      </c>
      <c r="G2558" s="106" t="s">
        <v>10924</v>
      </c>
      <c r="H2558" s="106" t="s">
        <v>9978</v>
      </c>
      <c r="I2558" s="106" t="s">
        <v>10925</v>
      </c>
      <c r="J2558" s="106" t="s">
        <v>105</v>
      </c>
      <c r="K2558" s="106" t="s">
        <v>85</v>
      </c>
      <c r="N2558" s="106" t="s">
        <v>85</v>
      </c>
      <c r="Q2558" s="106" t="s">
        <v>35</v>
      </c>
      <c r="R2558" s="107">
        <v>44736</v>
      </c>
      <c r="S2558" s="106" t="s">
        <v>35</v>
      </c>
      <c r="T2558" s="107">
        <v>44733</v>
      </c>
      <c r="U2558" s="106" t="s">
        <v>85</v>
      </c>
      <c r="X2558" s="106" t="s">
        <v>85</v>
      </c>
      <c r="AA2558" s="106" t="s">
        <v>86</v>
      </c>
    </row>
    <row r="2559" spans="1:27" x14ac:dyDescent="0.25">
      <c r="A2559" s="106" t="s">
        <v>7869</v>
      </c>
      <c r="B2559" s="106" t="s">
        <v>9978</v>
      </c>
      <c r="C2559" s="106" t="s">
        <v>10926</v>
      </c>
      <c r="D2559" s="106" t="s">
        <v>10927</v>
      </c>
      <c r="F2559" s="106" t="s">
        <v>10928</v>
      </c>
      <c r="G2559" s="106" t="s">
        <v>10225</v>
      </c>
      <c r="H2559" s="106" t="s">
        <v>9978</v>
      </c>
      <c r="I2559" s="106" t="s">
        <v>10929</v>
      </c>
      <c r="J2559" s="106" t="s">
        <v>105</v>
      </c>
      <c r="K2559" s="106" t="s">
        <v>85</v>
      </c>
      <c r="N2559" s="106" t="s">
        <v>84</v>
      </c>
      <c r="O2559" s="106" t="s">
        <v>37</v>
      </c>
      <c r="P2559" s="107">
        <v>43433</v>
      </c>
      <c r="Q2559" s="106" t="s">
        <v>35</v>
      </c>
      <c r="R2559" s="107">
        <v>41912</v>
      </c>
      <c r="S2559" s="106" t="s">
        <v>35</v>
      </c>
      <c r="T2559" s="107">
        <v>43451</v>
      </c>
      <c r="U2559" s="106" t="s">
        <v>84</v>
      </c>
      <c r="V2559" s="106" t="s">
        <v>35</v>
      </c>
      <c r="W2559" s="107">
        <v>43500</v>
      </c>
      <c r="X2559" s="106" t="s">
        <v>85</v>
      </c>
      <c r="AA2559" s="106" t="s">
        <v>86</v>
      </c>
    </row>
    <row r="2560" spans="1:27" x14ac:dyDescent="0.25">
      <c r="A2560" s="106" t="s">
        <v>7869</v>
      </c>
      <c r="B2560" s="106" t="s">
        <v>9978</v>
      </c>
      <c r="C2560" s="106" t="s">
        <v>10930</v>
      </c>
      <c r="D2560" s="106" t="s">
        <v>10931</v>
      </c>
      <c r="F2560" s="106" t="s">
        <v>10932</v>
      </c>
      <c r="G2560" s="106" t="s">
        <v>9996</v>
      </c>
      <c r="H2560" s="106" t="s">
        <v>9978</v>
      </c>
      <c r="I2560" s="106" t="s">
        <v>9997</v>
      </c>
      <c r="J2560" s="106" t="s">
        <v>83</v>
      </c>
      <c r="K2560" s="106" t="s">
        <v>85</v>
      </c>
      <c r="N2560" s="106" t="s">
        <v>84</v>
      </c>
      <c r="O2560" s="106" t="s">
        <v>37</v>
      </c>
      <c r="P2560" s="107">
        <v>41893</v>
      </c>
      <c r="Q2560" s="106" t="s">
        <v>35</v>
      </c>
      <c r="R2560" s="107">
        <v>41124</v>
      </c>
      <c r="S2560" s="106" t="s">
        <v>35</v>
      </c>
      <c r="T2560" s="107">
        <v>41124</v>
      </c>
      <c r="U2560" s="106" t="s">
        <v>84</v>
      </c>
      <c r="V2560" s="106" t="s">
        <v>35</v>
      </c>
      <c r="W2560" s="107">
        <v>41893</v>
      </c>
      <c r="X2560" s="106" t="s">
        <v>84</v>
      </c>
      <c r="Y2560" s="106" t="s">
        <v>44</v>
      </c>
      <c r="Z2560" s="107">
        <v>41893</v>
      </c>
      <c r="AA2560" s="106" t="s">
        <v>86</v>
      </c>
    </row>
    <row r="2561" spans="1:27" x14ac:dyDescent="0.25">
      <c r="A2561" s="106" t="s">
        <v>7869</v>
      </c>
      <c r="B2561" s="106" t="s">
        <v>9978</v>
      </c>
      <c r="C2561" s="106" t="s">
        <v>10933</v>
      </c>
      <c r="D2561" s="106" t="s">
        <v>10934</v>
      </c>
      <c r="F2561" s="106" t="s">
        <v>10935</v>
      </c>
      <c r="G2561" s="106" t="s">
        <v>10936</v>
      </c>
      <c r="H2561" s="106" t="s">
        <v>9978</v>
      </c>
      <c r="I2561" s="106" t="s">
        <v>10937</v>
      </c>
      <c r="K2561" s="106" t="s">
        <v>85</v>
      </c>
      <c r="N2561" s="106" t="s">
        <v>85</v>
      </c>
      <c r="Q2561" s="106" t="s">
        <v>35</v>
      </c>
      <c r="R2561" s="107">
        <v>42626</v>
      </c>
      <c r="S2561" s="106" t="s">
        <v>35</v>
      </c>
      <c r="T2561" s="107">
        <v>42863</v>
      </c>
      <c r="U2561" s="106" t="s">
        <v>85</v>
      </c>
      <c r="X2561" s="106" t="s">
        <v>85</v>
      </c>
      <c r="AA2561" s="106" t="s">
        <v>86</v>
      </c>
    </row>
    <row r="2562" spans="1:27" x14ac:dyDescent="0.25">
      <c r="A2562" s="106" t="s">
        <v>7869</v>
      </c>
      <c r="B2562" s="106" t="s">
        <v>9978</v>
      </c>
      <c r="C2562" s="106" t="s">
        <v>10938</v>
      </c>
      <c r="D2562" s="106" t="s">
        <v>10939</v>
      </c>
      <c r="F2562" s="106" t="s">
        <v>10940</v>
      </c>
      <c r="G2562" s="106" t="s">
        <v>10941</v>
      </c>
      <c r="H2562" s="106" t="s">
        <v>9978</v>
      </c>
      <c r="I2562" s="106" t="s">
        <v>10942</v>
      </c>
      <c r="J2562" s="106" t="s">
        <v>105</v>
      </c>
      <c r="K2562" s="106" t="s">
        <v>84</v>
      </c>
      <c r="M2562" s="107">
        <v>39079</v>
      </c>
      <c r="N2562" s="106" t="s">
        <v>84</v>
      </c>
      <c r="O2562" s="106" t="s">
        <v>39</v>
      </c>
      <c r="P2562" s="107">
        <v>44021</v>
      </c>
      <c r="Q2562" s="106" t="s">
        <v>35</v>
      </c>
      <c r="R2562" s="107">
        <v>38839</v>
      </c>
      <c r="S2562" s="106" t="s">
        <v>35</v>
      </c>
      <c r="T2562" s="107">
        <v>38736</v>
      </c>
      <c r="U2562" s="106" t="s">
        <v>85</v>
      </c>
      <c r="X2562" s="106" t="s">
        <v>85</v>
      </c>
      <c r="AA2562" s="106" t="s">
        <v>86</v>
      </c>
    </row>
    <row r="2563" spans="1:27" x14ac:dyDescent="0.25">
      <c r="A2563" s="106" t="s">
        <v>7869</v>
      </c>
      <c r="B2563" s="106" t="s">
        <v>9978</v>
      </c>
      <c r="C2563" s="106" t="s">
        <v>10943</v>
      </c>
      <c r="D2563" s="106" t="s">
        <v>10944</v>
      </c>
      <c r="F2563" s="106" t="s">
        <v>10945</v>
      </c>
      <c r="G2563" s="106" t="s">
        <v>10094</v>
      </c>
      <c r="H2563" s="106" t="s">
        <v>9978</v>
      </c>
      <c r="I2563" s="106" t="s">
        <v>10095</v>
      </c>
      <c r="J2563" s="106" t="s">
        <v>83</v>
      </c>
      <c r="K2563" s="106" t="s">
        <v>84</v>
      </c>
      <c r="M2563" s="107">
        <v>35703</v>
      </c>
      <c r="N2563" s="106" t="s">
        <v>84</v>
      </c>
      <c r="O2563" s="106" t="s">
        <v>39</v>
      </c>
      <c r="P2563" s="107">
        <v>41731</v>
      </c>
      <c r="Q2563" s="106" t="s">
        <v>35</v>
      </c>
      <c r="R2563" s="107">
        <v>36563</v>
      </c>
      <c r="S2563" s="106" t="s">
        <v>35</v>
      </c>
      <c r="T2563" s="107">
        <v>36920</v>
      </c>
      <c r="U2563" s="106" t="s">
        <v>84</v>
      </c>
      <c r="V2563" s="106" t="s">
        <v>35</v>
      </c>
      <c r="W2563" s="107">
        <v>42277</v>
      </c>
      <c r="X2563" s="106" t="s">
        <v>84</v>
      </c>
      <c r="Y2563" s="106" t="s">
        <v>42</v>
      </c>
      <c r="Z2563" s="107">
        <v>42094</v>
      </c>
      <c r="AA2563" s="106" t="s">
        <v>86</v>
      </c>
    </row>
    <row r="2564" spans="1:27" x14ac:dyDescent="0.25">
      <c r="A2564" s="106" t="s">
        <v>7869</v>
      </c>
      <c r="B2564" s="106" t="s">
        <v>9978</v>
      </c>
      <c r="C2564" s="106" t="s">
        <v>10946</v>
      </c>
      <c r="D2564" s="106" t="s">
        <v>5674</v>
      </c>
      <c r="F2564" s="106" t="s">
        <v>10947</v>
      </c>
      <c r="G2564" s="106" t="s">
        <v>10948</v>
      </c>
      <c r="H2564" s="106" t="s">
        <v>9978</v>
      </c>
      <c r="I2564" s="106" t="s">
        <v>10949</v>
      </c>
      <c r="J2564" s="106" t="s">
        <v>105</v>
      </c>
      <c r="K2564" s="106" t="s">
        <v>85</v>
      </c>
      <c r="N2564" s="106" t="s">
        <v>85</v>
      </c>
      <c r="Q2564" s="106" t="s">
        <v>35</v>
      </c>
      <c r="R2564" s="107">
        <v>41068</v>
      </c>
      <c r="S2564" s="106" t="s">
        <v>35</v>
      </c>
      <c r="T2564" s="107">
        <v>42611</v>
      </c>
      <c r="U2564" s="106" t="s">
        <v>85</v>
      </c>
      <c r="X2564" s="106" t="s">
        <v>85</v>
      </c>
      <c r="AA2564" s="106" t="s">
        <v>86</v>
      </c>
    </row>
    <row r="2565" spans="1:27" x14ac:dyDescent="0.25">
      <c r="A2565" s="106" t="s">
        <v>7869</v>
      </c>
      <c r="B2565" s="106" t="s">
        <v>9978</v>
      </c>
      <c r="C2565" s="106" t="s">
        <v>10950</v>
      </c>
      <c r="D2565" s="106" t="s">
        <v>1817</v>
      </c>
      <c r="F2565" s="106" t="s">
        <v>10951</v>
      </c>
      <c r="G2565" s="106" t="s">
        <v>10434</v>
      </c>
      <c r="H2565" s="106" t="s">
        <v>9978</v>
      </c>
      <c r="I2565" s="106" t="s">
        <v>10435</v>
      </c>
      <c r="J2565" s="106" t="s">
        <v>116</v>
      </c>
      <c r="K2565" s="106" t="s">
        <v>85</v>
      </c>
      <c r="N2565" s="106" t="s">
        <v>85</v>
      </c>
      <c r="Q2565" s="106" t="s">
        <v>35</v>
      </c>
      <c r="R2565" s="107">
        <v>40045</v>
      </c>
      <c r="S2565" s="106" t="s">
        <v>35</v>
      </c>
      <c r="T2565" s="107">
        <v>40073</v>
      </c>
      <c r="U2565" s="106" t="s">
        <v>85</v>
      </c>
      <c r="X2565" s="106" t="s">
        <v>85</v>
      </c>
      <c r="AA2565" s="106" t="s">
        <v>86</v>
      </c>
    </row>
    <row r="2566" spans="1:27" x14ac:dyDescent="0.25">
      <c r="A2566" s="106" t="s">
        <v>7869</v>
      </c>
      <c r="B2566" s="106" t="s">
        <v>9978</v>
      </c>
      <c r="C2566" s="106" t="s">
        <v>10952</v>
      </c>
      <c r="D2566" s="106" t="s">
        <v>10953</v>
      </c>
      <c r="F2566" s="106" t="s">
        <v>10954</v>
      </c>
      <c r="G2566" s="106" t="s">
        <v>6303</v>
      </c>
      <c r="H2566" s="106" t="s">
        <v>9978</v>
      </c>
      <c r="I2566" s="106" t="s">
        <v>10955</v>
      </c>
      <c r="J2566" s="106" t="s">
        <v>116</v>
      </c>
      <c r="K2566" s="106" t="s">
        <v>85</v>
      </c>
      <c r="N2566" s="106" t="s">
        <v>85</v>
      </c>
      <c r="Q2566" s="106" t="s">
        <v>35</v>
      </c>
      <c r="R2566" s="107">
        <v>40351</v>
      </c>
      <c r="S2566" s="106" t="s">
        <v>35</v>
      </c>
      <c r="T2566" s="107">
        <v>40305</v>
      </c>
      <c r="U2566" s="106" t="s">
        <v>85</v>
      </c>
      <c r="X2566" s="106" t="s">
        <v>85</v>
      </c>
      <c r="AA2566" s="106" t="s">
        <v>86</v>
      </c>
    </row>
    <row r="2567" spans="1:27" x14ac:dyDescent="0.25">
      <c r="A2567" s="106" t="s">
        <v>7869</v>
      </c>
      <c r="B2567" s="106" t="s">
        <v>9978</v>
      </c>
      <c r="C2567" s="106" t="s">
        <v>10956</v>
      </c>
      <c r="D2567" s="106" t="s">
        <v>10957</v>
      </c>
      <c r="F2567" s="106" t="s">
        <v>10958</v>
      </c>
      <c r="G2567" s="106" t="s">
        <v>10959</v>
      </c>
      <c r="H2567" s="106" t="s">
        <v>9978</v>
      </c>
      <c r="I2567" s="106" t="s">
        <v>10960</v>
      </c>
      <c r="J2567" s="106" t="s">
        <v>83</v>
      </c>
      <c r="K2567" s="106" t="s">
        <v>84</v>
      </c>
      <c r="M2567" s="107">
        <v>40059</v>
      </c>
      <c r="N2567" s="106" t="s">
        <v>84</v>
      </c>
      <c r="O2567" s="106" t="s">
        <v>39</v>
      </c>
      <c r="P2567" s="107">
        <v>41043</v>
      </c>
      <c r="Q2567" s="106" t="s">
        <v>35</v>
      </c>
      <c r="R2567" s="107">
        <v>41016</v>
      </c>
      <c r="S2567" s="106" t="s">
        <v>35</v>
      </c>
      <c r="T2567" s="107">
        <v>39729</v>
      </c>
      <c r="U2567" s="106" t="s">
        <v>85</v>
      </c>
      <c r="X2567" s="106" t="s">
        <v>85</v>
      </c>
      <c r="AA2567" s="106" t="s">
        <v>86</v>
      </c>
    </row>
    <row r="2568" spans="1:27" x14ac:dyDescent="0.25">
      <c r="A2568" s="106" t="s">
        <v>7869</v>
      </c>
      <c r="B2568" s="106" t="s">
        <v>9978</v>
      </c>
      <c r="C2568" s="106" t="s">
        <v>10961</v>
      </c>
      <c r="D2568" s="106" t="s">
        <v>10962</v>
      </c>
      <c r="F2568" s="106" t="s">
        <v>10963</v>
      </c>
      <c r="G2568" s="106" t="s">
        <v>6303</v>
      </c>
      <c r="H2568" s="106" t="s">
        <v>9978</v>
      </c>
      <c r="I2568" s="106" t="s">
        <v>10354</v>
      </c>
      <c r="J2568" s="106" t="s">
        <v>83</v>
      </c>
      <c r="K2568" s="106" t="s">
        <v>85</v>
      </c>
      <c r="N2568" s="106" t="s">
        <v>85</v>
      </c>
      <c r="Q2568" s="106" t="s">
        <v>35</v>
      </c>
      <c r="R2568" s="107">
        <v>39717</v>
      </c>
      <c r="U2568" s="106" t="s">
        <v>85</v>
      </c>
      <c r="X2568" s="106" t="s">
        <v>85</v>
      </c>
      <c r="AA2568" s="106" t="s">
        <v>86</v>
      </c>
    </row>
    <row r="2569" spans="1:27" x14ac:dyDescent="0.25">
      <c r="A2569" s="106" t="s">
        <v>7869</v>
      </c>
      <c r="B2569" s="106" t="s">
        <v>9978</v>
      </c>
      <c r="C2569" s="106" t="s">
        <v>10964</v>
      </c>
      <c r="D2569" s="106" t="s">
        <v>10965</v>
      </c>
      <c r="E2569" s="106" t="s">
        <v>703</v>
      </c>
      <c r="F2569" s="106" t="s">
        <v>10966</v>
      </c>
      <c r="G2569" s="106" t="s">
        <v>10967</v>
      </c>
      <c r="H2569" s="106" t="s">
        <v>9978</v>
      </c>
      <c r="I2569" s="106" t="s">
        <v>10968</v>
      </c>
      <c r="J2569" s="106" t="s">
        <v>83</v>
      </c>
      <c r="K2569" s="106" t="s">
        <v>84</v>
      </c>
      <c r="M2569" s="107">
        <v>45132</v>
      </c>
      <c r="N2569" s="106" t="s">
        <v>85</v>
      </c>
      <c r="Q2569" s="106" t="s">
        <v>35</v>
      </c>
      <c r="R2569" s="107">
        <v>44890</v>
      </c>
      <c r="S2569" s="106" t="s">
        <v>350</v>
      </c>
      <c r="T2569" s="107">
        <v>35670</v>
      </c>
      <c r="U2569" s="106" t="s">
        <v>85</v>
      </c>
      <c r="X2569" s="106" t="s">
        <v>85</v>
      </c>
      <c r="AA2569" s="106" t="s">
        <v>86</v>
      </c>
    </row>
    <row r="2570" spans="1:27" x14ac:dyDescent="0.25">
      <c r="A2570" s="106" t="s">
        <v>7869</v>
      </c>
      <c r="B2570" s="106" t="s">
        <v>9978</v>
      </c>
      <c r="C2570" s="106" t="s">
        <v>10969</v>
      </c>
      <c r="D2570" s="106" t="s">
        <v>10970</v>
      </c>
      <c r="F2570" s="106" t="s">
        <v>10971</v>
      </c>
      <c r="G2570" s="106" t="s">
        <v>10129</v>
      </c>
      <c r="H2570" s="106" t="s">
        <v>9978</v>
      </c>
      <c r="I2570" s="106" t="s">
        <v>10972</v>
      </c>
      <c r="K2570" s="106" t="s">
        <v>85</v>
      </c>
      <c r="N2570" s="106" t="s">
        <v>85</v>
      </c>
      <c r="U2570" s="106" t="s">
        <v>85</v>
      </c>
      <c r="X2570" s="106" t="s">
        <v>85</v>
      </c>
      <c r="AA2570" s="106" t="s">
        <v>86</v>
      </c>
    </row>
    <row r="2571" spans="1:27" x14ac:dyDescent="0.25">
      <c r="A2571" s="106" t="s">
        <v>7869</v>
      </c>
      <c r="B2571" s="106" t="s">
        <v>9978</v>
      </c>
      <c r="C2571" s="106" t="s">
        <v>10973</v>
      </c>
      <c r="D2571" s="106" t="s">
        <v>10974</v>
      </c>
      <c r="F2571" s="106" t="s">
        <v>10975</v>
      </c>
      <c r="G2571" s="106" t="s">
        <v>10976</v>
      </c>
      <c r="H2571" s="106" t="s">
        <v>9978</v>
      </c>
      <c r="I2571" s="106" t="s">
        <v>10977</v>
      </c>
      <c r="K2571" s="106" t="s">
        <v>85</v>
      </c>
      <c r="N2571" s="106" t="s">
        <v>85</v>
      </c>
      <c r="U2571" s="106" t="s">
        <v>85</v>
      </c>
      <c r="X2571" s="106" t="s">
        <v>85</v>
      </c>
      <c r="AA2571" s="106" t="s">
        <v>86</v>
      </c>
    </row>
    <row r="2572" spans="1:27" x14ac:dyDescent="0.25">
      <c r="A2572" s="106" t="s">
        <v>7869</v>
      </c>
      <c r="B2572" s="106" t="s">
        <v>9978</v>
      </c>
      <c r="C2572" s="106" t="s">
        <v>10978</v>
      </c>
      <c r="D2572" s="106" t="s">
        <v>10979</v>
      </c>
      <c r="F2572" s="106" t="s">
        <v>10980</v>
      </c>
      <c r="G2572" s="106" t="s">
        <v>10109</v>
      </c>
      <c r="H2572" s="106" t="s">
        <v>9978</v>
      </c>
      <c r="I2572" s="106" t="s">
        <v>10650</v>
      </c>
      <c r="J2572" s="106" t="s">
        <v>83</v>
      </c>
      <c r="K2572" s="106" t="s">
        <v>85</v>
      </c>
      <c r="N2572" s="106" t="s">
        <v>85</v>
      </c>
      <c r="Q2572" s="106" t="s">
        <v>35</v>
      </c>
      <c r="R2572" s="107">
        <v>37837</v>
      </c>
      <c r="S2572" s="106" t="s">
        <v>35</v>
      </c>
      <c r="T2572" s="107">
        <v>37837</v>
      </c>
      <c r="U2572" s="106" t="s">
        <v>85</v>
      </c>
      <c r="X2572" s="106" t="s">
        <v>85</v>
      </c>
      <c r="AA2572" s="106" t="s">
        <v>86</v>
      </c>
    </row>
    <row r="2573" spans="1:27" x14ac:dyDescent="0.25">
      <c r="A2573" s="106" t="s">
        <v>7869</v>
      </c>
      <c r="B2573" s="106" t="s">
        <v>9978</v>
      </c>
      <c r="C2573" s="106" t="s">
        <v>10981</v>
      </c>
      <c r="D2573" s="106" t="s">
        <v>1827</v>
      </c>
      <c r="F2573" s="106" t="s">
        <v>10982</v>
      </c>
      <c r="G2573" s="106" t="s">
        <v>10983</v>
      </c>
      <c r="H2573" s="106" t="s">
        <v>9978</v>
      </c>
      <c r="I2573" s="106" t="s">
        <v>10984</v>
      </c>
      <c r="J2573" s="106" t="s">
        <v>116</v>
      </c>
      <c r="K2573" s="106" t="s">
        <v>85</v>
      </c>
      <c r="N2573" s="106" t="s">
        <v>84</v>
      </c>
      <c r="O2573" s="106" t="s">
        <v>37</v>
      </c>
      <c r="P2573" s="107">
        <v>44454</v>
      </c>
      <c r="Q2573" s="106" t="s">
        <v>35</v>
      </c>
      <c r="R2573" s="107">
        <v>40812</v>
      </c>
      <c r="S2573" s="106" t="s">
        <v>35</v>
      </c>
      <c r="T2573" s="107">
        <v>41180</v>
      </c>
      <c r="U2573" s="106" t="s">
        <v>84</v>
      </c>
      <c r="V2573" s="106" t="s">
        <v>35</v>
      </c>
      <c r="W2573" s="107">
        <v>44823</v>
      </c>
      <c r="X2573" s="106" t="s">
        <v>84</v>
      </c>
      <c r="Y2573" s="106" t="s">
        <v>42</v>
      </c>
      <c r="Z2573" s="107">
        <v>44454</v>
      </c>
      <c r="AA2573" s="106" t="s">
        <v>86</v>
      </c>
    </row>
    <row r="2574" spans="1:27" x14ac:dyDescent="0.25">
      <c r="A2574" s="106" t="s">
        <v>7869</v>
      </c>
      <c r="B2574" s="106" t="s">
        <v>9978</v>
      </c>
      <c r="C2574" s="106" t="s">
        <v>10985</v>
      </c>
      <c r="D2574" s="106" t="s">
        <v>10986</v>
      </c>
      <c r="F2574" s="106" t="s">
        <v>10987</v>
      </c>
      <c r="G2574" s="106" t="s">
        <v>10988</v>
      </c>
      <c r="H2574" s="106" t="s">
        <v>9978</v>
      </c>
      <c r="I2574" s="106" t="s">
        <v>10989</v>
      </c>
      <c r="J2574" s="106" t="s">
        <v>83</v>
      </c>
      <c r="K2574" s="106" t="s">
        <v>85</v>
      </c>
      <c r="N2574" s="106" t="s">
        <v>85</v>
      </c>
      <c r="Q2574" s="106" t="s">
        <v>35</v>
      </c>
      <c r="R2574" s="107">
        <v>39717</v>
      </c>
      <c r="S2574" s="106" t="s">
        <v>35</v>
      </c>
      <c r="T2574" s="107">
        <v>39717</v>
      </c>
      <c r="U2574" s="106" t="s">
        <v>85</v>
      </c>
      <c r="X2574" s="106" t="s">
        <v>85</v>
      </c>
      <c r="AA2574" s="106" t="s">
        <v>86</v>
      </c>
    </row>
    <row r="2575" spans="1:27" x14ac:dyDescent="0.25">
      <c r="A2575" s="106" t="s">
        <v>7869</v>
      </c>
      <c r="B2575" s="106" t="s">
        <v>9978</v>
      </c>
      <c r="C2575" s="106" t="s">
        <v>10990</v>
      </c>
      <c r="D2575" s="106" t="s">
        <v>10991</v>
      </c>
      <c r="F2575" s="106" t="s">
        <v>10992</v>
      </c>
      <c r="G2575" s="106" t="s">
        <v>7052</v>
      </c>
      <c r="H2575" s="106" t="s">
        <v>9978</v>
      </c>
      <c r="I2575" s="106" t="s">
        <v>10218</v>
      </c>
      <c r="K2575" s="106" t="s">
        <v>85</v>
      </c>
      <c r="N2575" s="106" t="s">
        <v>85</v>
      </c>
      <c r="Q2575" s="106" t="s">
        <v>35</v>
      </c>
      <c r="R2575" s="107">
        <v>42633</v>
      </c>
      <c r="S2575" s="106" t="s">
        <v>35</v>
      </c>
      <c r="T2575" s="107">
        <v>43003</v>
      </c>
      <c r="U2575" s="106" t="s">
        <v>85</v>
      </c>
      <c r="X2575" s="106" t="s">
        <v>85</v>
      </c>
      <c r="AA2575" s="106" t="s">
        <v>86</v>
      </c>
    </row>
    <row r="2576" spans="1:27" x14ac:dyDescent="0.25">
      <c r="A2576" s="106" t="s">
        <v>7869</v>
      </c>
      <c r="B2576" s="106" t="s">
        <v>9978</v>
      </c>
      <c r="C2576" s="106" t="s">
        <v>10993</v>
      </c>
      <c r="D2576" s="106" t="s">
        <v>10994</v>
      </c>
      <c r="F2576" s="106" t="s">
        <v>10995</v>
      </c>
      <c r="G2576" s="106" t="s">
        <v>10996</v>
      </c>
      <c r="H2576" s="106" t="s">
        <v>9978</v>
      </c>
      <c r="I2576" s="106" t="s">
        <v>10997</v>
      </c>
      <c r="J2576" s="106" t="s">
        <v>83</v>
      </c>
      <c r="K2576" s="106" t="s">
        <v>85</v>
      </c>
      <c r="N2576" s="106" t="s">
        <v>84</v>
      </c>
      <c r="O2576" s="106" t="s">
        <v>39</v>
      </c>
      <c r="P2576" s="107">
        <v>43712</v>
      </c>
      <c r="Q2576" s="106" t="s">
        <v>35</v>
      </c>
      <c r="R2576" s="107">
        <v>37526</v>
      </c>
      <c r="S2576" s="106" t="s">
        <v>35</v>
      </c>
      <c r="T2576" s="107">
        <v>38077</v>
      </c>
      <c r="U2576" s="106" t="s">
        <v>84</v>
      </c>
      <c r="V2576" s="106" t="s">
        <v>35</v>
      </c>
      <c r="W2576" s="107">
        <v>44914</v>
      </c>
      <c r="X2576" s="106" t="s">
        <v>85</v>
      </c>
      <c r="AA2576" s="106" t="s">
        <v>86</v>
      </c>
    </row>
    <row r="2577" spans="1:27" x14ac:dyDescent="0.25">
      <c r="A2577" s="106" t="s">
        <v>7869</v>
      </c>
      <c r="B2577" s="106" t="s">
        <v>9978</v>
      </c>
      <c r="C2577" s="106" t="s">
        <v>10998</v>
      </c>
      <c r="D2577" s="106" t="s">
        <v>10999</v>
      </c>
      <c r="F2577" s="106" t="s">
        <v>11000</v>
      </c>
      <c r="G2577" s="106" t="s">
        <v>7052</v>
      </c>
      <c r="H2577" s="106" t="s">
        <v>9978</v>
      </c>
      <c r="I2577" s="106" t="s">
        <v>11001</v>
      </c>
      <c r="K2577" s="106" t="s">
        <v>85</v>
      </c>
      <c r="N2577" s="106" t="s">
        <v>85</v>
      </c>
      <c r="Q2577" s="106" t="s">
        <v>35</v>
      </c>
      <c r="R2577" s="107">
        <v>42590</v>
      </c>
      <c r="S2577" s="106" t="s">
        <v>35</v>
      </c>
      <c r="T2577" s="107">
        <v>44109</v>
      </c>
      <c r="U2577" s="106" t="s">
        <v>85</v>
      </c>
      <c r="X2577" s="106" t="s">
        <v>85</v>
      </c>
      <c r="AA2577" s="106" t="s">
        <v>86</v>
      </c>
    </row>
    <row r="2578" spans="1:27" x14ac:dyDescent="0.25">
      <c r="A2578" s="106" t="s">
        <v>7869</v>
      </c>
      <c r="B2578" s="106" t="s">
        <v>9978</v>
      </c>
      <c r="C2578" s="106" t="s">
        <v>11002</v>
      </c>
      <c r="D2578" s="106" t="s">
        <v>11003</v>
      </c>
      <c r="F2578" s="106" t="s">
        <v>11004</v>
      </c>
      <c r="G2578" s="106" t="s">
        <v>11005</v>
      </c>
      <c r="H2578" s="106" t="s">
        <v>9978</v>
      </c>
      <c r="I2578" s="106" t="s">
        <v>11006</v>
      </c>
      <c r="K2578" s="106" t="s">
        <v>84</v>
      </c>
      <c r="M2578" s="107">
        <v>39840</v>
      </c>
      <c r="N2578" s="106" t="s">
        <v>84</v>
      </c>
      <c r="O2578" s="106" t="s">
        <v>37</v>
      </c>
      <c r="P2578" s="107">
        <v>39840</v>
      </c>
      <c r="Q2578" s="106" t="s">
        <v>35</v>
      </c>
      <c r="R2578" s="107">
        <v>39840</v>
      </c>
      <c r="S2578" s="106" t="s">
        <v>35</v>
      </c>
      <c r="T2578" s="107">
        <v>39840</v>
      </c>
      <c r="U2578" s="106" t="s">
        <v>84</v>
      </c>
      <c r="V2578" s="106" t="s">
        <v>35</v>
      </c>
      <c r="W2578" s="107">
        <v>39716</v>
      </c>
      <c r="X2578" s="106" t="s">
        <v>84</v>
      </c>
      <c r="Y2578" s="106" t="s">
        <v>44</v>
      </c>
      <c r="Z2578" s="107">
        <v>39840</v>
      </c>
      <c r="AA2578" s="106" t="s">
        <v>86</v>
      </c>
    </row>
    <row r="2579" spans="1:27" x14ac:dyDescent="0.25">
      <c r="A2579" s="106" t="s">
        <v>7869</v>
      </c>
      <c r="B2579" s="106" t="s">
        <v>9978</v>
      </c>
      <c r="C2579" s="106" t="s">
        <v>11007</v>
      </c>
      <c r="D2579" s="106" t="s">
        <v>11008</v>
      </c>
      <c r="F2579" s="106" t="s">
        <v>11009</v>
      </c>
      <c r="G2579" s="106" t="s">
        <v>6303</v>
      </c>
      <c r="H2579" s="106" t="s">
        <v>9978</v>
      </c>
      <c r="I2579" s="106" t="s">
        <v>11010</v>
      </c>
      <c r="K2579" s="106" t="s">
        <v>84</v>
      </c>
      <c r="M2579" s="107">
        <v>42640</v>
      </c>
      <c r="N2579" s="106" t="s">
        <v>84</v>
      </c>
      <c r="O2579" s="106" t="s">
        <v>37</v>
      </c>
      <c r="P2579" s="107">
        <v>42640</v>
      </c>
      <c r="Q2579" s="106" t="s">
        <v>35</v>
      </c>
      <c r="R2579" s="107">
        <v>41842</v>
      </c>
      <c r="S2579" s="106" t="s">
        <v>35</v>
      </c>
      <c r="T2579" s="107">
        <v>41842</v>
      </c>
      <c r="U2579" s="106" t="s">
        <v>84</v>
      </c>
      <c r="V2579" s="106" t="s">
        <v>35</v>
      </c>
      <c r="W2579" s="107">
        <v>42989</v>
      </c>
      <c r="X2579" s="106" t="s">
        <v>84</v>
      </c>
      <c r="Y2579" s="106" t="s">
        <v>42</v>
      </c>
      <c r="Z2579" s="107">
        <v>42986</v>
      </c>
      <c r="AA2579" s="106" t="s">
        <v>86</v>
      </c>
    </row>
    <row r="2580" spans="1:27" x14ac:dyDescent="0.25">
      <c r="A2580" s="106" t="s">
        <v>7869</v>
      </c>
      <c r="B2580" s="106" t="s">
        <v>9978</v>
      </c>
      <c r="C2580" s="106" t="s">
        <v>11011</v>
      </c>
      <c r="D2580" s="106" t="s">
        <v>11012</v>
      </c>
      <c r="F2580" s="106" t="s">
        <v>11013</v>
      </c>
      <c r="G2580" s="106" t="s">
        <v>11014</v>
      </c>
      <c r="H2580" s="106" t="s">
        <v>9978</v>
      </c>
      <c r="I2580" s="106" t="s">
        <v>11015</v>
      </c>
      <c r="J2580" s="106" t="s">
        <v>105</v>
      </c>
      <c r="K2580" s="106" t="s">
        <v>84</v>
      </c>
      <c r="M2580" s="107">
        <v>40067</v>
      </c>
      <c r="N2580" s="106" t="s">
        <v>84</v>
      </c>
      <c r="O2580" s="106" t="s">
        <v>37</v>
      </c>
      <c r="P2580" s="107">
        <v>40067</v>
      </c>
      <c r="Q2580" s="106" t="s">
        <v>35</v>
      </c>
      <c r="R2580" s="107">
        <v>39864</v>
      </c>
      <c r="S2580" s="106" t="s">
        <v>35</v>
      </c>
      <c r="T2580" s="107">
        <v>39864</v>
      </c>
      <c r="U2580" s="106" t="s">
        <v>84</v>
      </c>
      <c r="V2580" s="106" t="s">
        <v>35</v>
      </c>
      <c r="W2580" s="107">
        <v>40437</v>
      </c>
      <c r="X2580" s="106" t="s">
        <v>85</v>
      </c>
      <c r="AA2580" s="106" t="s">
        <v>86</v>
      </c>
    </row>
    <row r="2581" spans="1:27" x14ac:dyDescent="0.25">
      <c r="A2581" s="106" t="s">
        <v>7869</v>
      </c>
      <c r="B2581" s="106" t="s">
        <v>9978</v>
      </c>
      <c r="C2581" s="106" t="s">
        <v>11016</v>
      </c>
      <c r="D2581" s="106" t="s">
        <v>11017</v>
      </c>
      <c r="F2581" s="106" t="s">
        <v>11018</v>
      </c>
      <c r="G2581" s="106" t="s">
        <v>6303</v>
      </c>
      <c r="H2581" s="106" t="s">
        <v>9978</v>
      </c>
      <c r="I2581" s="106" t="s">
        <v>11019</v>
      </c>
      <c r="J2581" s="106" t="s">
        <v>116</v>
      </c>
      <c r="K2581" s="106" t="s">
        <v>84</v>
      </c>
      <c r="M2581" s="107">
        <v>39854</v>
      </c>
      <c r="N2581" s="106" t="s">
        <v>84</v>
      </c>
      <c r="O2581" s="106" t="s">
        <v>39</v>
      </c>
      <c r="P2581" s="107">
        <v>40951</v>
      </c>
      <c r="Q2581" s="106" t="s">
        <v>35</v>
      </c>
      <c r="R2581" s="107">
        <v>41092</v>
      </c>
      <c r="S2581" s="106" t="s">
        <v>35</v>
      </c>
      <c r="T2581" s="107">
        <v>41100</v>
      </c>
      <c r="U2581" s="106" t="s">
        <v>84</v>
      </c>
      <c r="V2581" s="106" t="s">
        <v>35</v>
      </c>
      <c r="W2581" s="107">
        <v>41303</v>
      </c>
      <c r="X2581" s="106" t="s">
        <v>84</v>
      </c>
      <c r="Y2581" s="106" t="s">
        <v>42</v>
      </c>
      <c r="Z2581" s="107">
        <v>42247</v>
      </c>
      <c r="AA2581" s="106" t="s">
        <v>86</v>
      </c>
    </row>
    <row r="2582" spans="1:27" x14ac:dyDescent="0.25">
      <c r="A2582" s="106" t="s">
        <v>7869</v>
      </c>
      <c r="B2582" s="106" t="s">
        <v>9978</v>
      </c>
      <c r="C2582" s="106" t="s">
        <v>11020</v>
      </c>
      <c r="D2582" s="106" t="s">
        <v>11021</v>
      </c>
      <c r="F2582" s="106" t="s">
        <v>11022</v>
      </c>
      <c r="G2582" s="106" t="s">
        <v>10782</v>
      </c>
      <c r="H2582" s="106" t="s">
        <v>9978</v>
      </c>
      <c r="I2582" s="106" t="s">
        <v>11023</v>
      </c>
      <c r="J2582" s="106" t="s">
        <v>83</v>
      </c>
      <c r="K2582" s="106" t="s">
        <v>84</v>
      </c>
      <c r="M2582" s="107">
        <v>37494</v>
      </c>
      <c r="N2582" s="106" t="s">
        <v>84</v>
      </c>
      <c r="P2582" s="107">
        <v>37876</v>
      </c>
      <c r="Q2582" s="106" t="s">
        <v>35</v>
      </c>
      <c r="R2582" s="107">
        <v>37165</v>
      </c>
      <c r="S2582" s="106" t="s">
        <v>35</v>
      </c>
      <c r="T2582" s="107">
        <v>36889</v>
      </c>
      <c r="U2582" s="106" t="s">
        <v>84</v>
      </c>
      <c r="V2582" s="106" t="s">
        <v>35</v>
      </c>
      <c r="W2582" s="107">
        <v>41260</v>
      </c>
      <c r="X2582" s="106" t="s">
        <v>85</v>
      </c>
      <c r="AA2582" s="106" t="s">
        <v>86</v>
      </c>
    </row>
    <row r="2583" spans="1:27" x14ac:dyDescent="0.25">
      <c r="A2583" s="106" t="s">
        <v>7869</v>
      </c>
      <c r="B2583" s="106" t="s">
        <v>9978</v>
      </c>
      <c r="C2583" s="106" t="s">
        <v>11024</v>
      </c>
      <c r="D2583" s="106" t="s">
        <v>11025</v>
      </c>
      <c r="F2583" s="106" t="s">
        <v>11026</v>
      </c>
      <c r="G2583" s="106" t="s">
        <v>10988</v>
      </c>
      <c r="H2583" s="106" t="s">
        <v>9978</v>
      </c>
      <c r="I2583" s="106" t="s">
        <v>10989</v>
      </c>
      <c r="K2583" s="106" t="s">
        <v>85</v>
      </c>
      <c r="N2583" s="106" t="s">
        <v>84</v>
      </c>
      <c r="O2583" s="106" t="s">
        <v>37</v>
      </c>
      <c r="P2583" s="107">
        <v>43675</v>
      </c>
      <c r="Q2583" s="106" t="s">
        <v>35</v>
      </c>
      <c r="R2583" s="107">
        <v>40357</v>
      </c>
      <c r="S2583" s="106" t="s">
        <v>35</v>
      </c>
      <c r="T2583" s="107">
        <v>40800</v>
      </c>
      <c r="U2583" s="106" t="s">
        <v>84</v>
      </c>
      <c r="V2583" s="106" t="s">
        <v>35</v>
      </c>
      <c r="W2583" s="107">
        <v>44568</v>
      </c>
      <c r="X2583" s="106" t="s">
        <v>84</v>
      </c>
      <c r="Y2583" s="106" t="s">
        <v>36</v>
      </c>
      <c r="Z2583" s="107">
        <v>43675</v>
      </c>
      <c r="AA2583" s="106" t="s">
        <v>86</v>
      </c>
    </row>
    <row r="2584" spans="1:27" x14ac:dyDescent="0.25">
      <c r="A2584" s="106" t="s">
        <v>7869</v>
      </c>
      <c r="B2584" s="106" t="s">
        <v>9978</v>
      </c>
      <c r="C2584" s="106" t="s">
        <v>11027</v>
      </c>
      <c r="D2584" s="106" t="s">
        <v>11028</v>
      </c>
      <c r="F2584" s="106" t="s">
        <v>11029</v>
      </c>
      <c r="G2584" s="106" t="s">
        <v>10124</v>
      </c>
      <c r="H2584" s="106" t="s">
        <v>9978</v>
      </c>
      <c r="I2584" s="106" t="s">
        <v>10125</v>
      </c>
      <c r="J2584" s="106" t="s">
        <v>105</v>
      </c>
      <c r="K2584" s="106" t="s">
        <v>85</v>
      </c>
      <c r="N2584" s="106" t="s">
        <v>84</v>
      </c>
      <c r="O2584" s="106" t="s">
        <v>39</v>
      </c>
      <c r="P2584" s="107">
        <v>41912</v>
      </c>
      <c r="Q2584" s="106" t="s">
        <v>35</v>
      </c>
      <c r="R2584" s="107">
        <v>40064</v>
      </c>
      <c r="S2584" s="106" t="s">
        <v>35</v>
      </c>
      <c r="T2584" s="107">
        <v>40053</v>
      </c>
      <c r="U2584" s="106" t="s">
        <v>84</v>
      </c>
      <c r="V2584" s="106" t="s">
        <v>35</v>
      </c>
      <c r="W2584" s="107">
        <v>42277</v>
      </c>
      <c r="X2584" s="106" t="s">
        <v>84</v>
      </c>
      <c r="Y2584" s="106" t="s">
        <v>42</v>
      </c>
      <c r="Z2584" s="107">
        <v>42003</v>
      </c>
      <c r="AA2584" s="106" t="s">
        <v>86</v>
      </c>
    </row>
    <row r="2585" spans="1:27" x14ac:dyDescent="0.25">
      <c r="A2585" s="106" t="s">
        <v>7869</v>
      </c>
      <c r="B2585" s="106" t="s">
        <v>9978</v>
      </c>
      <c r="C2585" s="106" t="s">
        <v>11030</v>
      </c>
      <c r="D2585" s="106" t="s">
        <v>11031</v>
      </c>
      <c r="F2585" s="106" t="s">
        <v>11032</v>
      </c>
      <c r="G2585" s="106" t="s">
        <v>11033</v>
      </c>
      <c r="H2585" s="106" t="s">
        <v>9978</v>
      </c>
      <c r="I2585" s="106" t="s">
        <v>11034</v>
      </c>
      <c r="K2585" s="106" t="s">
        <v>85</v>
      </c>
      <c r="N2585" s="106" t="s">
        <v>84</v>
      </c>
      <c r="O2585" s="106" t="s">
        <v>39</v>
      </c>
      <c r="P2585" s="107">
        <v>44452</v>
      </c>
      <c r="Q2585" s="106" t="s">
        <v>35</v>
      </c>
      <c r="R2585" s="107">
        <v>43109</v>
      </c>
      <c r="S2585" s="106" t="s">
        <v>35</v>
      </c>
      <c r="T2585" s="107">
        <v>43418</v>
      </c>
      <c r="U2585" s="106" t="s">
        <v>84</v>
      </c>
      <c r="V2585" s="106" t="s">
        <v>35</v>
      </c>
      <c r="W2585" s="107">
        <v>44560</v>
      </c>
      <c r="X2585" s="106" t="s">
        <v>84</v>
      </c>
      <c r="Y2585" s="106" t="s">
        <v>42</v>
      </c>
      <c r="Z2585" s="107">
        <v>44452</v>
      </c>
      <c r="AA2585" s="106" t="s">
        <v>86</v>
      </c>
    </row>
    <row r="2586" spans="1:27" x14ac:dyDescent="0.25">
      <c r="A2586" s="106" t="s">
        <v>7869</v>
      </c>
      <c r="B2586" s="106" t="s">
        <v>9978</v>
      </c>
      <c r="C2586" s="106" t="s">
        <v>11035</v>
      </c>
      <c r="D2586" s="106" t="s">
        <v>11036</v>
      </c>
      <c r="F2586" s="106" t="s">
        <v>11037</v>
      </c>
      <c r="G2586" s="106" t="s">
        <v>10277</v>
      </c>
      <c r="H2586" s="106" t="s">
        <v>9978</v>
      </c>
      <c r="I2586" s="106" t="s">
        <v>10278</v>
      </c>
      <c r="K2586" s="106" t="s">
        <v>85</v>
      </c>
      <c r="N2586" s="106" t="s">
        <v>85</v>
      </c>
      <c r="U2586" s="106" t="s">
        <v>85</v>
      </c>
      <c r="X2586" s="106" t="s">
        <v>85</v>
      </c>
      <c r="AA2586" s="106" t="s">
        <v>86</v>
      </c>
    </row>
    <row r="2587" spans="1:27" x14ac:dyDescent="0.25">
      <c r="A2587" s="106" t="s">
        <v>7869</v>
      </c>
      <c r="B2587" s="106" t="s">
        <v>11038</v>
      </c>
      <c r="C2587" s="106" t="s">
        <v>11039</v>
      </c>
      <c r="D2587" s="106" t="s">
        <v>11040</v>
      </c>
      <c r="F2587" s="106" t="s">
        <v>11041</v>
      </c>
      <c r="G2587" s="106" t="s">
        <v>11042</v>
      </c>
      <c r="H2587" s="106" t="s">
        <v>11038</v>
      </c>
      <c r="I2587" s="106" t="s">
        <v>11043</v>
      </c>
      <c r="J2587" s="106" t="s">
        <v>83</v>
      </c>
      <c r="K2587" s="106" t="s">
        <v>85</v>
      </c>
      <c r="N2587" s="106" t="s">
        <v>85</v>
      </c>
      <c r="Q2587" s="106" t="s">
        <v>35</v>
      </c>
      <c r="R2587" s="107">
        <v>39717</v>
      </c>
      <c r="S2587" s="106" t="s">
        <v>35</v>
      </c>
      <c r="T2587" s="107">
        <v>39717</v>
      </c>
      <c r="U2587" s="106" t="s">
        <v>85</v>
      </c>
      <c r="X2587" s="106" t="s">
        <v>85</v>
      </c>
      <c r="AA2587" s="106" t="s">
        <v>86</v>
      </c>
    </row>
    <row r="2588" spans="1:27" x14ac:dyDescent="0.25">
      <c r="A2588" s="106" t="s">
        <v>7869</v>
      </c>
      <c r="B2588" s="106" t="s">
        <v>11038</v>
      </c>
      <c r="C2588" s="106" t="s">
        <v>11044</v>
      </c>
      <c r="D2588" s="106" t="s">
        <v>11045</v>
      </c>
      <c r="F2588" s="106" t="s">
        <v>11046</v>
      </c>
      <c r="G2588" s="106" t="s">
        <v>11047</v>
      </c>
      <c r="H2588" s="106" t="s">
        <v>11038</v>
      </c>
      <c r="I2588" s="106" t="s">
        <v>11048</v>
      </c>
      <c r="J2588" s="106" t="s">
        <v>116</v>
      </c>
      <c r="K2588" s="106" t="s">
        <v>84</v>
      </c>
      <c r="M2588" s="107">
        <v>40238</v>
      </c>
      <c r="N2588" s="106" t="s">
        <v>84</v>
      </c>
      <c r="O2588" s="106" t="s">
        <v>37</v>
      </c>
      <c r="P2588" s="107">
        <v>40238</v>
      </c>
      <c r="Q2588" s="106" t="s">
        <v>35</v>
      </c>
      <c r="R2588" s="107">
        <v>40234</v>
      </c>
      <c r="S2588" s="106" t="s">
        <v>35</v>
      </c>
      <c r="T2588" s="107">
        <v>40234</v>
      </c>
      <c r="U2588" s="106" t="s">
        <v>84</v>
      </c>
      <c r="V2588" s="106" t="s">
        <v>35</v>
      </c>
      <c r="W2588" s="107">
        <v>40449</v>
      </c>
      <c r="X2588" s="106" t="s">
        <v>84</v>
      </c>
      <c r="Z2588" s="107">
        <v>40238</v>
      </c>
      <c r="AA2588" s="106" t="s">
        <v>86</v>
      </c>
    </row>
    <row r="2589" spans="1:27" x14ac:dyDescent="0.25">
      <c r="A2589" s="106" t="s">
        <v>7869</v>
      </c>
      <c r="B2589" s="106" t="s">
        <v>11038</v>
      </c>
      <c r="C2589" s="106" t="s">
        <v>11049</v>
      </c>
      <c r="D2589" s="106" t="s">
        <v>11050</v>
      </c>
      <c r="F2589" s="106" t="s">
        <v>11051</v>
      </c>
      <c r="G2589" s="106" t="s">
        <v>11052</v>
      </c>
      <c r="H2589" s="106" t="s">
        <v>11038</v>
      </c>
      <c r="I2589" s="106" t="s">
        <v>11053</v>
      </c>
      <c r="J2589" s="106" t="s">
        <v>116</v>
      </c>
      <c r="K2589" s="106" t="s">
        <v>84</v>
      </c>
      <c r="M2589" s="107">
        <v>33330</v>
      </c>
      <c r="N2589" s="106" t="s">
        <v>84</v>
      </c>
      <c r="O2589" s="106" t="s">
        <v>39</v>
      </c>
      <c r="P2589" s="107">
        <v>33349</v>
      </c>
      <c r="Q2589" s="106" t="s">
        <v>35</v>
      </c>
      <c r="R2589" s="107">
        <v>40077</v>
      </c>
      <c r="S2589" s="106" t="s">
        <v>35</v>
      </c>
      <c r="T2589" s="107">
        <v>40077</v>
      </c>
      <c r="U2589" s="106" t="s">
        <v>84</v>
      </c>
      <c r="V2589" s="106" t="s">
        <v>35</v>
      </c>
      <c r="W2589" s="107">
        <v>44453</v>
      </c>
      <c r="X2589" s="106" t="s">
        <v>84</v>
      </c>
      <c r="Z2589" s="107">
        <v>33349</v>
      </c>
      <c r="AA2589" s="106" t="s">
        <v>86</v>
      </c>
    </row>
    <row r="2590" spans="1:27" x14ac:dyDescent="0.25">
      <c r="A2590" s="106" t="s">
        <v>7869</v>
      </c>
      <c r="B2590" s="106" t="s">
        <v>11038</v>
      </c>
      <c r="C2590" s="106" t="s">
        <v>11054</v>
      </c>
      <c r="D2590" s="106" t="s">
        <v>11055</v>
      </c>
      <c r="F2590" s="106" t="s">
        <v>11056</v>
      </c>
      <c r="G2590" s="106" t="s">
        <v>11057</v>
      </c>
      <c r="H2590" s="106" t="s">
        <v>11038</v>
      </c>
      <c r="I2590" s="106" t="s">
        <v>11058</v>
      </c>
      <c r="J2590" s="106" t="s">
        <v>83</v>
      </c>
      <c r="K2590" s="106" t="s">
        <v>84</v>
      </c>
      <c r="M2590" s="107">
        <v>38932</v>
      </c>
      <c r="N2590" s="106" t="s">
        <v>84</v>
      </c>
      <c r="O2590" s="106" t="s">
        <v>39</v>
      </c>
      <c r="P2590" s="107">
        <v>39552</v>
      </c>
      <c r="Q2590" s="106" t="s">
        <v>35</v>
      </c>
      <c r="R2590" s="107">
        <v>37487</v>
      </c>
      <c r="S2590" s="106" t="s">
        <v>35</v>
      </c>
      <c r="T2590" s="107">
        <v>37487</v>
      </c>
      <c r="U2590" s="106" t="s">
        <v>85</v>
      </c>
      <c r="X2590" s="106" t="s">
        <v>84</v>
      </c>
      <c r="Z2590" s="107">
        <v>39660</v>
      </c>
      <c r="AA2590" s="106" t="s">
        <v>86</v>
      </c>
    </row>
    <row r="2591" spans="1:27" x14ac:dyDescent="0.25">
      <c r="A2591" s="106" t="s">
        <v>7869</v>
      </c>
      <c r="B2591" s="106" t="s">
        <v>11038</v>
      </c>
      <c r="C2591" s="106" t="s">
        <v>11059</v>
      </c>
      <c r="D2591" s="106" t="s">
        <v>11060</v>
      </c>
      <c r="F2591" s="106" t="s">
        <v>11061</v>
      </c>
      <c r="G2591" s="106" t="s">
        <v>11047</v>
      </c>
      <c r="H2591" s="106" t="s">
        <v>11038</v>
      </c>
      <c r="I2591" s="106" t="s">
        <v>11062</v>
      </c>
      <c r="K2591" s="106" t="s">
        <v>85</v>
      </c>
      <c r="N2591" s="106" t="s">
        <v>85</v>
      </c>
      <c r="U2591" s="106" t="s">
        <v>85</v>
      </c>
      <c r="X2591" s="106" t="s">
        <v>85</v>
      </c>
      <c r="AA2591" s="106" t="s">
        <v>86</v>
      </c>
    </row>
    <row r="2592" spans="1:27" x14ac:dyDescent="0.25">
      <c r="A2592" s="106" t="s">
        <v>7869</v>
      </c>
      <c r="B2592" s="106" t="s">
        <v>11038</v>
      </c>
      <c r="C2592" s="106" t="s">
        <v>11063</v>
      </c>
      <c r="D2592" s="106" t="s">
        <v>11064</v>
      </c>
      <c r="F2592" s="106" t="s">
        <v>11065</v>
      </c>
      <c r="G2592" s="106" t="s">
        <v>11042</v>
      </c>
      <c r="H2592" s="106" t="s">
        <v>11038</v>
      </c>
      <c r="I2592" s="106" t="s">
        <v>11043</v>
      </c>
      <c r="K2592" s="106" t="s">
        <v>85</v>
      </c>
      <c r="N2592" s="106" t="s">
        <v>85</v>
      </c>
      <c r="U2592" s="106" t="s">
        <v>85</v>
      </c>
      <c r="X2592" s="106" t="s">
        <v>85</v>
      </c>
      <c r="AA2592" s="106" t="s">
        <v>86</v>
      </c>
    </row>
    <row r="2593" spans="1:27" x14ac:dyDescent="0.25">
      <c r="A2593" s="106" t="s">
        <v>7869</v>
      </c>
      <c r="B2593" s="106" t="s">
        <v>11038</v>
      </c>
      <c r="C2593" s="106" t="s">
        <v>11066</v>
      </c>
      <c r="D2593" s="106" t="s">
        <v>11067</v>
      </c>
      <c r="F2593" s="106" t="s">
        <v>11068</v>
      </c>
      <c r="G2593" s="106" t="s">
        <v>11069</v>
      </c>
      <c r="H2593" s="106" t="s">
        <v>11038</v>
      </c>
      <c r="I2593" s="106" t="s">
        <v>11070</v>
      </c>
      <c r="J2593" s="106" t="s">
        <v>116</v>
      </c>
      <c r="K2593" s="106" t="s">
        <v>84</v>
      </c>
      <c r="M2593" s="107">
        <v>42614</v>
      </c>
      <c r="N2593" s="106" t="s">
        <v>84</v>
      </c>
      <c r="O2593" s="106" t="s">
        <v>39</v>
      </c>
      <c r="P2593" s="107">
        <v>42614</v>
      </c>
      <c r="Q2593" s="106" t="s">
        <v>35</v>
      </c>
      <c r="R2593" s="107">
        <v>42614</v>
      </c>
      <c r="S2593" s="106" t="s">
        <v>35</v>
      </c>
      <c r="T2593" s="107">
        <v>42614</v>
      </c>
      <c r="U2593" s="106" t="s">
        <v>84</v>
      </c>
      <c r="V2593" s="106" t="s">
        <v>35</v>
      </c>
      <c r="W2593" s="107">
        <v>43349</v>
      </c>
      <c r="X2593" s="106" t="s">
        <v>84</v>
      </c>
      <c r="Y2593" s="106" t="s">
        <v>42</v>
      </c>
      <c r="Z2593" s="107">
        <v>42614</v>
      </c>
      <c r="AA2593" s="106" t="s">
        <v>86</v>
      </c>
    </row>
    <row r="2594" spans="1:27" x14ac:dyDescent="0.25">
      <c r="A2594" s="106" t="s">
        <v>7869</v>
      </c>
      <c r="B2594" s="106" t="s">
        <v>11038</v>
      </c>
      <c r="C2594" s="106" t="s">
        <v>11071</v>
      </c>
      <c r="D2594" s="106" t="s">
        <v>11072</v>
      </c>
      <c r="F2594" s="106" t="s">
        <v>11073</v>
      </c>
      <c r="G2594" s="106" t="s">
        <v>11074</v>
      </c>
      <c r="H2594" s="106" t="s">
        <v>11038</v>
      </c>
      <c r="I2594" s="106" t="s">
        <v>11075</v>
      </c>
      <c r="J2594" s="106" t="s">
        <v>83</v>
      </c>
      <c r="K2594" s="106" t="s">
        <v>84</v>
      </c>
      <c r="M2594" s="107">
        <v>42388</v>
      </c>
      <c r="N2594" s="106" t="s">
        <v>84</v>
      </c>
      <c r="O2594" s="106" t="s">
        <v>39</v>
      </c>
      <c r="P2594" s="107">
        <v>44648</v>
      </c>
      <c r="Q2594" s="106" t="s">
        <v>35</v>
      </c>
      <c r="R2594" s="107">
        <v>39350</v>
      </c>
      <c r="S2594" s="106" t="s">
        <v>35</v>
      </c>
      <c r="T2594" s="107">
        <v>39350</v>
      </c>
      <c r="U2594" s="106" t="s">
        <v>85</v>
      </c>
      <c r="X2594" s="106" t="s">
        <v>85</v>
      </c>
      <c r="AA2594" s="106" t="s">
        <v>86</v>
      </c>
    </row>
    <row r="2595" spans="1:27" x14ac:dyDescent="0.25">
      <c r="A2595" s="106" t="s">
        <v>7869</v>
      </c>
      <c r="B2595" s="106" t="s">
        <v>11038</v>
      </c>
      <c r="C2595" s="106" t="s">
        <v>11076</v>
      </c>
      <c r="D2595" s="106" t="s">
        <v>11077</v>
      </c>
      <c r="F2595" s="106" t="s">
        <v>11078</v>
      </c>
      <c r="G2595" s="106" t="s">
        <v>11079</v>
      </c>
      <c r="H2595" s="106" t="s">
        <v>11038</v>
      </c>
      <c r="I2595" s="106" t="s">
        <v>11080</v>
      </c>
      <c r="J2595" s="106" t="s">
        <v>116</v>
      </c>
      <c r="K2595" s="106" t="s">
        <v>84</v>
      </c>
      <c r="M2595" s="107">
        <v>40270</v>
      </c>
      <c r="N2595" s="106" t="s">
        <v>84</v>
      </c>
      <c r="O2595" s="106" t="s">
        <v>37</v>
      </c>
      <c r="P2595" s="107">
        <v>40270</v>
      </c>
      <c r="Q2595" s="106" t="s">
        <v>35</v>
      </c>
      <c r="R2595" s="107">
        <v>40262</v>
      </c>
      <c r="S2595" s="106" t="s">
        <v>35</v>
      </c>
      <c r="T2595" s="107">
        <v>40262</v>
      </c>
      <c r="U2595" s="106" t="s">
        <v>84</v>
      </c>
      <c r="V2595" s="106" t="s">
        <v>35</v>
      </c>
      <c r="W2595" s="107">
        <v>40449</v>
      </c>
      <c r="X2595" s="106" t="s">
        <v>84</v>
      </c>
      <c r="Z2595" s="107">
        <v>40270</v>
      </c>
      <c r="AA2595" s="106" t="s">
        <v>86</v>
      </c>
    </row>
    <row r="2596" spans="1:27" x14ac:dyDescent="0.25">
      <c r="A2596" s="106" t="s">
        <v>7869</v>
      </c>
      <c r="B2596" s="106" t="s">
        <v>11038</v>
      </c>
      <c r="C2596" s="106" t="s">
        <v>11081</v>
      </c>
      <c r="D2596" s="106" t="s">
        <v>6559</v>
      </c>
      <c r="F2596" s="106" t="s">
        <v>11082</v>
      </c>
      <c r="G2596" s="106" t="s">
        <v>11083</v>
      </c>
      <c r="H2596" s="106" t="s">
        <v>11038</v>
      </c>
      <c r="I2596" s="106" t="s">
        <v>11084</v>
      </c>
      <c r="J2596" s="106" t="s">
        <v>83</v>
      </c>
      <c r="K2596" s="106" t="s">
        <v>85</v>
      </c>
      <c r="N2596" s="106" t="s">
        <v>85</v>
      </c>
      <c r="Q2596" s="106" t="s">
        <v>35</v>
      </c>
      <c r="R2596" s="107">
        <v>38258</v>
      </c>
      <c r="S2596" s="106" t="s">
        <v>35</v>
      </c>
      <c r="T2596" s="107">
        <v>38258</v>
      </c>
      <c r="U2596" s="106" t="s">
        <v>85</v>
      </c>
      <c r="X2596" s="106" t="s">
        <v>85</v>
      </c>
      <c r="AA2596" s="106" t="s">
        <v>86</v>
      </c>
    </row>
    <row r="2597" spans="1:27" x14ac:dyDescent="0.25">
      <c r="A2597" s="106" t="s">
        <v>7869</v>
      </c>
      <c r="B2597" s="106" t="s">
        <v>11038</v>
      </c>
      <c r="C2597" s="106" t="s">
        <v>11085</v>
      </c>
      <c r="D2597" s="106" t="s">
        <v>5735</v>
      </c>
      <c r="F2597" s="106" t="s">
        <v>11086</v>
      </c>
      <c r="G2597" s="106" t="s">
        <v>11047</v>
      </c>
      <c r="H2597" s="106" t="s">
        <v>11038</v>
      </c>
      <c r="I2597" s="106" t="s">
        <v>11087</v>
      </c>
      <c r="J2597" s="106" t="s">
        <v>105</v>
      </c>
      <c r="K2597" s="106" t="s">
        <v>84</v>
      </c>
      <c r="M2597" s="107">
        <v>36433</v>
      </c>
      <c r="N2597" s="106" t="s">
        <v>84</v>
      </c>
      <c r="O2597" s="106" t="s">
        <v>39</v>
      </c>
      <c r="P2597" s="107">
        <v>39951</v>
      </c>
      <c r="Q2597" s="106" t="s">
        <v>35</v>
      </c>
      <c r="R2597" s="107">
        <v>37671</v>
      </c>
      <c r="S2597" s="106" t="s">
        <v>35</v>
      </c>
      <c r="T2597" s="107">
        <v>38624</v>
      </c>
      <c r="U2597" s="106" t="s">
        <v>85</v>
      </c>
      <c r="X2597" s="106" t="s">
        <v>85</v>
      </c>
      <c r="AA2597" s="106" t="s">
        <v>86</v>
      </c>
    </row>
    <row r="2598" spans="1:27" x14ac:dyDescent="0.25">
      <c r="A2598" s="106" t="s">
        <v>7869</v>
      </c>
      <c r="B2598" s="106" t="s">
        <v>11038</v>
      </c>
      <c r="C2598" s="106" t="s">
        <v>11088</v>
      </c>
      <c r="D2598" s="106" t="s">
        <v>11089</v>
      </c>
      <c r="F2598" s="106" t="s">
        <v>11090</v>
      </c>
      <c r="G2598" s="106" t="s">
        <v>696</v>
      </c>
      <c r="H2598" s="106" t="s">
        <v>11038</v>
      </c>
      <c r="I2598" s="106" t="s">
        <v>11091</v>
      </c>
      <c r="J2598" s="106" t="s">
        <v>116</v>
      </c>
      <c r="K2598" s="106" t="s">
        <v>84</v>
      </c>
      <c r="M2598" s="107">
        <v>36410</v>
      </c>
      <c r="N2598" s="106" t="s">
        <v>84</v>
      </c>
      <c r="O2598" s="106" t="s">
        <v>39</v>
      </c>
      <c r="P2598" s="107">
        <v>36410</v>
      </c>
      <c r="Q2598" s="106" t="s">
        <v>35</v>
      </c>
      <c r="R2598" s="107">
        <v>39982</v>
      </c>
      <c r="S2598" s="106" t="s">
        <v>35</v>
      </c>
      <c r="T2598" s="107">
        <v>39982</v>
      </c>
      <c r="U2598" s="106" t="s">
        <v>84</v>
      </c>
      <c r="V2598" s="106" t="s">
        <v>35</v>
      </c>
      <c r="W2598" s="107">
        <v>43812</v>
      </c>
      <c r="X2598" s="106" t="s">
        <v>84</v>
      </c>
      <c r="Z2598" s="107">
        <v>36768</v>
      </c>
      <c r="AA2598" s="106" t="s">
        <v>86</v>
      </c>
    </row>
    <row r="2599" spans="1:27" x14ac:dyDescent="0.25">
      <c r="A2599" s="106" t="s">
        <v>7869</v>
      </c>
      <c r="B2599" s="106" t="s">
        <v>11038</v>
      </c>
      <c r="C2599" s="106" t="s">
        <v>11092</v>
      </c>
      <c r="D2599" s="106" t="s">
        <v>11093</v>
      </c>
      <c r="F2599" s="106" t="s">
        <v>11094</v>
      </c>
      <c r="G2599" s="106" t="s">
        <v>11095</v>
      </c>
      <c r="H2599" s="106" t="s">
        <v>11038</v>
      </c>
      <c r="I2599" s="106" t="s">
        <v>11096</v>
      </c>
      <c r="J2599" s="106" t="s">
        <v>83</v>
      </c>
      <c r="K2599" s="106" t="s">
        <v>84</v>
      </c>
      <c r="M2599" s="107">
        <v>42697</v>
      </c>
      <c r="N2599" s="106" t="s">
        <v>84</v>
      </c>
      <c r="O2599" s="106" t="s">
        <v>39</v>
      </c>
      <c r="P2599" s="107">
        <v>42950</v>
      </c>
      <c r="Q2599" s="106" t="s">
        <v>35</v>
      </c>
      <c r="R2599" s="107">
        <v>38184</v>
      </c>
      <c r="U2599" s="106" t="s">
        <v>85</v>
      </c>
      <c r="X2599" s="106" t="s">
        <v>85</v>
      </c>
      <c r="AA2599" s="106" t="s">
        <v>86</v>
      </c>
    </row>
    <row r="2600" spans="1:27" x14ac:dyDescent="0.25">
      <c r="A2600" s="106" t="s">
        <v>7869</v>
      </c>
      <c r="B2600" s="106" t="s">
        <v>11038</v>
      </c>
      <c r="C2600" s="106" t="s">
        <v>11097</v>
      </c>
      <c r="D2600" s="106" t="s">
        <v>11098</v>
      </c>
      <c r="F2600" s="106" t="s">
        <v>11099</v>
      </c>
      <c r="G2600" s="106" t="s">
        <v>11095</v>
      </c>
      <c r="H2600" s="106" t="s">
        <v>11038</v>
      </c>
      <c r="I2600" s="106" t="s">
        <v>11096</v>
      </c>
      <c r="J2600" s="106" t="s">
        <v>116</v>
      </c>
      <c r="K2600" s="106" t="s">
        <v>84</v>
      </c>
      <c r="M2600" s="107">
        <v>35206</v>
      </c>
      <c r="N2600" s="106" t="s">
        <v>84</v>
      </c>
      <c r="O2600" s="106" t="s">
        <v>39</v>
      </c>
      <c r="P2600" s="107">
        <v>35206</v>
      </c>
      <c r="Q2600" s="106" t="s">
        <v>35</v>
      </c>
      <c r="R2600" s="107">
        <v>40073</v>
      </c>
      <c r="S2600" s="106" t="s">
        <v>35</v>
      </c>
      <c r="T2600" s="107">
        <v>40073</v>
      </c>
      <c r="U2600" s="106" t="s">
        <v>84</v>
      </c>
      <c r="V2600" s="106" t="s">
        <v>35</v>
      </c>
      <c r="W2600" s="107">
        <v>45009</v>
      </c>
      <c r="X2600" s="106" t="s">
        <v>84</v>
      </c>
      <c r="Z2600" s="107">
        <v>35206</v>
      </c>
      <c r="AA2600" s="106" t="s">
        <v>86</v>
      </c>
    </row>
    <row r="2601" spans="1:27" x14ac:dyDescent="0.25">
      <c r="A2601" s="106" t="s">
        <v>7869</v>
      </c>
      <c r="B2601" s="106" t="s">
        <v>11038</v>
      </c>
      <c r="C2601" s="106" t="s">
        <v>11100</v>
      </c>
      <c r="D2601" s="106" t="s">
        <v>11101</v>
      </c>
      <c r="F2601" s="106" t="s">
        <v>11102</v>
      </c>
      <c r="G2601" s="106" t="s">
        <v>11103</v>
      </c>
      <c r="H2601" s="106" t="s">
        <v>11038</v>
      </c>
      <c r="I2601" s="106" t="s">
        <v>11104</v>
      </c>
      <c r="J2601" s="106" t="s">
        <v>116</v>
      </c>
      <c r="K2601" s="106" t="s">
        <v>84</v>
      </c>
      <c r="M2601" s="107">
        <v>36062</v>
      </c>
      <c r="N2601" s="106" t="s">
        <v>84</v>
      </c>
      <c r="O2601" s="106" t="s">
        <v>39</v>
      </c>
      <c r="P2601" s="107">
        <v>36062</v>
      </c>
      <c r="Q2601" s="106" t="s">
        <v>35</v>
      </c>
      <c r="R2601" s="107">
        <v>39982</v>
      </c>
      <c r="S2601" s="106" t="s">
        <v>35</v>
      </c>
      <c r="T2601" s="107">
        <v>39982</v>
      </c>
      <c r="U2601" s="106" t="s">
        <v>84</v>
      </c>
      <c r="V2601" s="106" t="s">
        <v>35</v>
      </c>
      <c r="W2601" s="107">
        <v>45009</v>
      </c>
      <c r="X2601" s="106" t="s">
        <v>84</v>
      </c>
      <c r="Z2601" s="107">
        <v>36062</v>
      </c>
      <c r="AA2601" s="106" t="s">
        <v>86</v>
      </c>
    </row>
    <row r="2602" spans="1:27" x14ac:dyDescent="0.25">
      <c r="A2602" s="106" t="s">
        <v>7869</v>
      </c>
      <c r="B2602" s="106" t="s">
        <v>11038</v>
      </c>
      <c r="C2602" s="106" t="s">
        <v>11105</v>
      </c>
      <c r="D2602" s="106" t="s">
        <v>11106</v>
      </c>
      <c r="F2602" s="106" t="s">
        <v>11107</v>
      </c>
      <c r="G2602" s="106" t="s">
        <v>11047</v>
      </c>
      <c r="H2602" s="106" t="s">
        <v>11038</v>
      </c>
      <c r="I2602" s="106" t="s">
        <v>11108</v>
      </c>
      <c r="J2602" s="106" t="s">
        <v>105</v>
      </c>
      <c r="K2602" s="106" t="s">
        <v>84</v>
      </c>
      <c r="M2602" s="107">
        <v>38652</v>
      </c>
      <c r="N2602" s="106" t="s">
        <v>84</v>
      </c>
      <c r="O2602" s="106" t="s">
        <v>39</v>
      </c>
      <c r="P2602" s="107">
        <v>43003</v>
      </c>
      <c r="Q2602" s="106" t="s">
        <v>35</v>
      </c>
      <c r="R2602" s="107">
        <v>39710</v>
      </c>
      <c r="S2602" s="106" t="s">
        <v>35</v>
      </c>
      <c r="T2602" s="107">
        <v>39710</v>
      </c>
      <c r="U2602" s="106" t="s">
        <v>84</v>
      </c>
      <c r="V2602" s="106" t="s">
        <v>35</v>
      </c>
      <c r="W2602" s="107">
        <v>44222</v>
      </c>
      <c r="X2602" s="106" t="s">
        <v>84</v>
      </c>
      <c r="Y2602" s="106" t="s">
        <v>42</v>
      </c>
      <c r="Z2602" s="107">
        <v>44222</v>
      </c>
      <c r="AA2602" s="106" t="s">
        <v>86</v>
      </c>
    </row>
    <row r="2603" spans="1:27" x14ac:dyDescent="0.25">
      <c r="A2603" s="106" t="s">
        <v>7869</v>
      </c>
      <c r="B2603" s="106" t="s">
        <v>11038</v>
      </c>
      <c r="C2603" s="106" t="s">
        <v>11109</v>
      </c>
      <c r="D2603" s="106" t="s">
        <v>11110</v>
      </c>
      <c r="F2603" s="106" t="s">
        <v>11111</v>
      </c>
      <c r="G2603" s="106" t="s">
        <v>11112</v>
      </c>
      <c r="H2603" s="106" t="s">
        <v>11038</v>
      </c>
      <c r="I2603" s="106" t="s">
        <v>11113</v>
      </c>
      <c r="J2603" s="106" t="s">
        <v>116</v>
      </c>
      <c r="K2603" s="106" t="s">
        <v>85</v>
      </c>
      <c r="N2603" s="106" t="s">
        <v>85</v>
      </c>
      <c r="Q2603" s="106" t="s">
        <v>35</v>
      </c>
      <c r="R2603" s="107">
        <v>39350</v>
      </c>
      <c r="U2603" s="106" t="s">
        <v>85</v>
      </c>
      <c r="X2603" s="106" t="s">
        <v>85</v>
      </c>
      <c r="AA2603" s="106" t="s">
        <v>86</v>
      </c>
    </row>
    <row r="2604" spans="1:27" x14ac:dyDescent="0.25">
      <c r="A2604" s="106" t="s">
        <v>7869</v>
      </c>
      <c r="B2604" s="106" t="s">
        <v>11038</v>
      </c>
      <c r="C2604" s="106" t="s">
        <v>11114</v>
      </c>
      <c r="D2604" s="106" t="s">
        <v>11115</v>
      </c>
      <c r="F2604" s="106" t="s">
        <v>11116</v>
      </c>
      <c r="G2604" s="106" t="s">
        <v>11117</v>
      </c>
      <c r="H2604" s="106" t="s">
        <v>11038</v>
      </c>
      <c r="I2604" s="106" t="s">
        <v>11118</v>
      </c>
      <c r="K2604" s="106" t="s">
        <v>84</v>
      </c>
      <c r="M2604" s="107">
        <v>42185</v>
      </c>
      <c r="N2604" s="106" t="s">
        <v>84</v>
      </c>
      <c r="O2604" s="106" t="s">
        <v>39</v>
      </c>
      <c r="P2604" s="107">
        <v>42185</v>
      </c>
      <c r="Q2604" s="106" t="s">
        <v>35</v>
      </c>
      <c r="R2604" s="107">
        <v>42185</v>
      </c>
      <c r="S2604" s="106" t="s">
        <v>35</v>
      </c>
      <c r="T2604" s="107">
        <v>42185</v>
      </c>
      <c r="U2604" s="106" t="s">
        <v>84</v>
      </c>
      <c r="V2604" s="106" t="s">
        <v>35</v>
      </c>
      <c r="W2604" s="107">
        <v>42185</v>
      </c>
      <c r="X2604" s="106" t="s">
        <v>84</v>
      </c>
      <c r="Y2604" s="106" t="s">
        <v>42</v>
      </c>
      <c r="Z2604" s="107">
        <v>42185</v>
      </c>
      <c r="AA2604" s="106" t="s">
        <v>86</v>
      </c>
    </row>
    <row r="2605" spans="1:27" x14ac:dyDescent="0.25">
      <c r="A2605" s="106" t="s">
        <v>7869</v>
      </c>
      <c r="B2605" s="106" t="s">
        <v>11038</v>
      </c>
      <c r="C2605" s="106" t="s">
        <v>11119</v>
      </c>
      <c r="D2605" s="106" t="s">
        <v>11120</v>
      </c>
      <c r="F2605" s="106" t="s">
        <v>11121</v>
      </c>
      <c r="G2605" s="106" t="s">
        <v>11122</v>
      </c>
      <c r="H2605" s="106" t="s">
        <v>11038</v>
      </c>
      <c r="I2605" s="106" t="s">
        <v>11123</v>
      </c>
      <c r="K2605" s="106" t="s">
        <v>84</v>
      </c>
      <c r="M2605" s="107">
        <v>44540</v>
      </c>
      <c r="N2605" s="106" t="s">
        <v>85</v>
      </c>
      <c r="U2605" s="106" t="s">
        <v>85</v>
      </c>
      <c r="X2605" s="106" t="s">
        <v>85</v>
      </c>
      <c r="AA2605" s="106" t="s">
        <v>86</v>
      </c>
    </row>
    <row r="2606" spans="1:27" x14ac:dyDescent="0.25">
      <c r="A2606" s="106" t="s">
        <v>7869</v>
      </c>
      <c r="B2606" s="106" t="s">
        <v>11038</v>
      </c>
      <c r="C2606" s="106" t="s">
        <v>11124</v>
      </c>
      <c r="D2606" s="106" t="s">
        <v>11125</v>
      </c>
      <c r="F2606" s="106" t="s">
        <v>11126</v>
      </c>
      <c r="G2606" s="106" t="s">
        <v>11047</v>
      </c>
      <c r="H2606" s="106" t="s">
        <v>11038</v>
      </c>
      <c r="I2606" s="106" t="s">
        <v>11127</v>
      </c>
      <c r="J2606" s="106" t="s">
        <v>116</v>
      </c>
      <c r="K2606" s="106" t="s">
        <v>84</v>
      </c>
      <c r="M2606" s="107">
        <v>40238</v>
      </c>
      <c r="N2606" s="106" t="s">
        <v>84</v>
      </c>
      <c r="O2606" s="106" t="s">
        <v>37</v>
      </c>
      <c r="P2606" s="107">
        <v>40238</v>
      </c>
      <c r="Q2606" s="106" t="s">
        <v>35</v>
      </c>
      <c r="R2606" s="107">
        <v>40234</v>
      </c>
      <c r="S2606" s="106" t="s">
        <v>35</v>
      </c>
      <c r="T2606" s="107">
        <v>40234</v>
      </c>
      <c r="U2606" s="106" t="s">
        <v>84</v>
      </c>
      <c r="V2606" s="106" t="s">
        <v>35</v>
      </c>
      <c r="W2606" s="107">
        <v>40449</v>
      </c>
      <c r="X2606" s="106" t="s">
        <v>84</v>
      </c>
      <c r="Z2606" s="107">
        <v>40238</v>
      </c>
      <c r="AA2606" s="106" t="s">
        <v>86</v>
      </c>
    </row>
    <row r="2607" spans="1:27" x14ac:dyDescent="0.25">
      <c r="A2607" s="106" t="s">
        <v>7869</v>
      </c>
      <c r="B2607" s="106" t="s">
        <v>11038</v>
      </c>
      <c r="C2607" s="106" t="s">
        <v>11128</v>
      </c>
      <c r="D2607" s="106" t="s">
        <v>11125</v>
      </c>
      <c r="F2607" s="106" t="s">
        <v>11129</v>
      </c>
      <c r="G2607" s="106" t="s">
        <v>11047</v>
      </c>
      <c r="H2607" s="106" t="s">
        <v>11038</v>
      </c>
      <c r="I2607" s="106" t="s">
        <v>11130</v>
      </c>
      <c r="J2607" s="106" t="s">
        <v>105</v>
      </c>
      <c r="K2607" s="106" t="s">
        <v>85</v>
      </c>
      <c r="N2607" s="106" t="s">
        <v>85</v>
      </c>
      <c r="U2607" s="106" t="s">
        <v>85</v>
      </c>
      <c r="X2607" s="106" t="s">
        <v>85</v>
      </c>
      <c r="AA2607" s="106" t="s">
        <v>86</v>
      </c>
    </row>
    <row r="2608" spans="1:27" x14ac:dyDescent="0.25">
      <c r="A2608" s="106" t="s">
        <v>7869</v>
      </c>
      <c r="B2608" s="106" t="s">
        <v>11038</v>
      </c>
      <c r="C2608" s="106" t="s">
        <v>11131</v>
      </c>
      <c r="D2608" s="106" t="s">
        <v>11132</v>
      </c>
      <c r="F2608" s="106" t="s">
        <v>11133</v>
      </c>
      <c r="G2608" s="106" t="s">
        <v>11134</v>
      </c>
      <c r="H2608" s="106" t="s">
        <v>11038</v>
      </c>
      <c r="I2608" s="106" t="s">
        <v>11135</v>
      </c>
      <c r="J2608" s="106" t="s">
        <v>116</v>
      </c>
      <c r="K2608" s="106" t="s">
        <v>84</v>
      </c>
      <c r="M2608" s="107">
        <v>40347</v>
      </c>
      <c r="N2608" s="106" t="s">
        <v>84</v>
      </c>
      <c r="O2608" s="106" t="s">
        <v>37</v>
      </c>
      <c r="P2608" s="107">
        <v>40347</v>
      </c>
      <c r="Q2608" s="106" t="s">
        <v>35</v>
      </c>
      <c r="R2608" s="107">
        <v>40346</v>
      </c>
      <c r="S2608" s="106" t="s">
        <v>35</v>
      </c>
      <c r="T2608" s="107">
        <v>40346</v>
      </c>
      <c r="U2608" s="106" t="s">
        <v>84</v>
      </c>
      <c r="V2608" s="106" t="s">
        <v>35</v>
      </c>
      <c r="W2608" s="107">
        <v>40451</v>
      </c>
      <c r="X2608" s="106" t="s">
        <v>84</v>
      </c>
      <c r="Z2608" s="107">
        <v>40347</v>
      </c>
      <c r="AA2608" s="106" t="s">
        <v>86</v>
      </c>
    </row>
    <row r="2609" spans="1:27" x14ac:dyDescent="0.25">
      <c r="A2609" s="106" t="s">
        <v>7869</v>
      </c>
      <c r="B2609" s="106" t="s">
        <v>11038</v>
      </c>
      <c r="C2609" s="106" t="s">
        <v>11136</v>
      </c>
      <c r="D2609" s="106" t="s">
        <v>11137</v>
      </c>
      <c r="F2609" s="106" t="s">
        <v>11138</v>
      </c>
      <c r="G2609" s="106" t="s">
        <v>11139</v>
      </c>
      <c r="H2609" s="106" t="s">
        <v>11038</v>
      </c>
      <c r="I2609" s="106" t="s">
        <v>11140</v>
      </c>
      <c r="J2609" s="106" t="s">
        <v>83</v>
      </c>
      <c r="K2609" s="106" t="s">
        <v>84</v>
      </c>
      <c r="M2609" s="107">
        <v>38994</v>
      </c>
      <c r="N2609" s="106" t="s">
        <v>84</v>
      </c>
      <c r="O2609" s="106" t="s">
        <v>39</v>
      </c>
      <c r="P2609" s="107">
        <v>38994</v>
      </c>
      <c r="Q2609" s="106" t="s">
        <v>35</v>
      </c>
      <c r="R2609" s="107">
        <v>38994</v>
      </c>
      <c r="S2609" s="106" t="s">
        <v>35</v>
      </c>
      <c r="T2609" s="107">
        <v>38994</v>
      </c>
      <c r="U2609" s="106" t="s">
        <v>84</v>
      </c>
      <c r="V2609" s="106" t="s">
        <v>35</v>
      </c>
      <c r="W2609" s="107">
        <v>36696</v>
      </c>
      <c r="X2609" s="106" t="s">
        <v>84</v>
      </c>
      <c r="Y2609" s="106" t="s">
        <v>43</v>
      </c>
      <c r="Z2609" s="107">
        <v>36696</v>
      </c>
      <c r="AA2609" s="106" t="s">
        <v>86</v>
      </c>
    </row>
    <row r="2610" spans="1:27" x14ac:dyDescent="0.25">
      <c r="A2610" s="106" t="s">
        <v>7869</v>
      </c>
      <c r="B2610" s="106" t="s">
        <v>11038</v>
      </c>
      <c r="C2610" s="106" t="s">
        <v>11141</v>
      </c>
      <c r="D2610" s="106" t="s">
        <v>11142</v>
      </c>
      <c r="F2610" s="106" t="s">
        <v>11143</v>
      </c>
      <c r="G2610" s="106" t="s">
        <v>11117</v>
      </c>
      <c r="H2610" s="106" t="s">
        <v>11038</v>
      </c>
      <c r="I2610" s="106" t="s">
        <v>11144</v>
      </c>
      <c r="J2610" s="106" t="s">
        <v>116</v>
      </c>
      <c r="K2610" s="106" t="s">
        <v>84</v>
      </c>
      <c r="M2610" s="107">
        <v>40238</v>
      </c>
      <c r="N2610" s="106" t="s">
        <v>84</v>
      </c>
      <c r="O2610" s="106" t="s">
        <v>37</v>
      </c>
      <c r="P2610" s="107">
        <v>40238</v>
      </c>
      <c r="Q2610" s="106" t="s">
        <v>35</v>
      </c>
      <c r="R2610" s="107">
        <v>40234</v>
      </c>
      <c r="S2610" s="106" t="s">
        <v>35</v>
      </c>
      <c r="T2610" s="107">
        <v>40234</v>
      </c>
      <c r="U2610" s="106" t="s">
        <v>84</v>
      </c>
      <c r="V2610" s="106" t="s">
        <v>35</v>
      </c>
      <c r="W2610" s="107">
        <v>40449</v>
      </c>
      <c r="X2610" s="106" t="s">
        <v>84</v>
      </c>
      <c r="Z2610" s="107">
        <v>40238</v>
      </c>
      <c r="AA2610" s="106" t="s">
        <v>86</v>
      </c>
    </row>
    <row r="2611" spans="1:27" x14ac:dyDescent="0.25">
      <c r="A2611" s="106" t="s">
        <v>7869</v>
      </c>
      <c r="B2611" s="106" t="s">
        <v>11038</v>
      </c>
      <c r="C2611" s="106" t="s">
        <v>11145</v>
      </c>
      <c r="D2611" s="106" t="s">
        <v>11146</v>
      </c>
      <c r="F2611" s="106" t="s">
        <v>11147</v>
      </c>
      <c r="G2611" s="106" t="s">
        <v>11117</v>
      </c>
      <c r="H2611" s="106" t="s">
        <v>11038</v>
      </c>
      <c r="I2611" s="106" t="s">
        <v>11144</v>
      </c>
      <c r="J2611" s="106" t="s">
        <v>116</v>
      </c>
      <c r="K2611" s="106" t="s">
        <v>84</v>
      </c>
      <c r="M2611" s="107">
        <v>38660</v>
      </c>
      <c r="N2611" s="106" t="s">
        <v>84</v>
      </c>
      <c r="P2611" s="107">
        <v>38660</v>
      </c>
      <c r="Q2611" s="106" t="s">
        <v>35</v>
      </c>
      <c r="R2611" s="107">
        <v>38660</v>
      </c>
      <c r="S2611" s="106" t="s">
        <v>35</v>
      </c>
      <c r="T2611" s="107">
        <v>38660</v>
      </c>
      <c r="U2611" s="106" t="s">
        <v>85</v>
      </c>
      <c r="X2611" s="106" t="s">
        <v>85</v>
      </c>
      <c r="AA2611" s="106" t="s">
        <v>86</v>
      </c>
    </row>
    <row r="2612" spans="1:27" x14ac:dyDescent="0.25">
      <c r="A2612" s="106" t="s">
        <v>7869</v>
      </c>
      <c r="B2612" s="106" t="s">
        <v>11038</v>
      </c>
      <c r="C2612" s="106" t="s">
        <v>11148</v>
      </c>
      <c r="D2612" s="106" t="s">
        <v>11149</v>
      </c>
      <c r="F2612" s="106" t="s">
        <v>11150</v>
      </c>
      <c r="G2612" s="106" t="s">
        <v>11117</v>
      </c>
      <c r="H2612" s="106" t="s">
        <v>11038</v>
      </c>
      <c r="I2612" s="106" t="s">
        <v>11144</v>
      </c>
      <c r="J2612" s="106" t="s">
        <v>116</v>
      </c>
      <c r="K2612" s="106" t="s">
        <v>84</v>
      </c>
      <c r="M2612" s="107">
        <v>39430</v>
      </c>
      <c r="N2612" s="106" t="s">
        <v>84</v>
      </c>
      <c r="O2612" s="106" t="s">
        <v>39</v>
      </c>
      <c r="P2612" s="107">
        <v>39793</v>
      </c>
      <c r="Q2612" s="106" t="s">
        <v>35</v>
      </c>
      <c r="R2612" s="107">
        <v>40707</v>
      </c>
      <c r="S2612" s="106" t="s">
        <v>35</v>
      </c>
      <c r="T2612" s="107">
        <v>40707</v>
      </c>
      <c r="U2612" s="106" t="s">
        <v>84</v>
      </c>
      <c r="V2612" s="106" t="s">
        <v>35</v>
      </c>
      <c r="W2612" s="107">
        <v>40814</v>
      </c>
      <c r="X2612" s="106" t="s">
        <v>84</v>
      </c>
      <c r="Z2612" s="107">
        <v>39904</v>
      </c>
      <c r="AA2612" s="106" t="s">
        <v>86</v>
      </c>
    </row>
    <row r="2613" spans="1:27" x14ac:dyDescent="0.25">
      <c r="A2613" s="106" t="s">
        <v>7869</v>
      </c>
      <c r="B2613" s="106" t="s">
        <v>11038</v>
      </c>
      <c r="C2613" s="106" t="s">
        <v>11151</v>
      </c>
      <c r="D2613" s="106" t="s">
        <v>11152</v>
      </c>
      <c r="F2613" s="106" t="s">
        <v>11153</v>
      </c>
      <c r="G2613" s="106" t="s">
        <v>11047</v>
      </c>
      <c r="H2613" s="106" t="s">
        <v>11038</v>
      </c>
      <c r="I2613" s="106" t="s">
        <v>11087</v>
      </c>
      <c r="K2613" s="106" t="s">
        <v>84</v>
      </c>
      <c r="M2613" s="107">
        <v>44929</v>
      </c>
      <c r="N2613" s="106" t="s">
        <v>85</v>
      </c>
      <c r="U2613" s="106" t="s">
        <v>85</v>
      </c>
      <c r="X2613" s="106" t="s">
        <v>85</v>
      </c>
      <c r="AA2613" s="106" t="s">
        <v>86</v>
      </c>
    </row>
    <row r="2614" spans="1:27" x14ac:dyDescent="0.25">
      <c r="A2614" s="106" t="s">
        <v>7869</v>
      </c>
      <c r="B2614" s="106" t="s">
        <v>11038</v>
      </c>
      <c r="C2614" s="106" t="s">
        <v>11154</v>
      </c>
      <c r="D2614" s="106" t="s">
        <v>11155</v>
      </c>
      <c r="F2614" s="106" t="s">
        <v>11156</v>
      </c>
      <c r="G2614" s="106" t="s">
        <v>11157</v>
      </c>
      <c r="H2614" s="106" t="s">
        <v>11038</v>
      </c>
      <c r="I2614" s="106" t="s">
        <v>11158</v>
      </c>
      <c r="J2614" s="106" t="s">
        <v>83</v>
      </c>
      <c r="K2614" s="106" t="s">
        <v>84</v>
      </c>
      <c r="M2614" s="107">
        <v>35781</v>
      </c>
      <c r="N2614" s="106" t="s">
        <v>84</v>
      </c>
      <c r="P2614" s="107">
        <v>36511</v>
      </c>
      <c r="Q2614" s="106" t="s">
        <v>35</v>
      </c>
      <c r="R2614" s="107">
        <v>36761</v>
      </c>
      <c r="S2614" s="106" t="s">
        <v>35</v>
      </c>
      <c r="T2614" s="107">
        <v>36761</v>
      </c>
      <c r="U2614" s="106" t="s">
        <v>85</v>
      </c>
      <c r="X2614" s="106" t="s">
        <v>85</v>
      </c>
      <c r="AA2614" s="106" t="s">
        <v>86</v>
      </c>
    </row>
    <row r="2615" spans="1:27" x14ac:dyDescent="0.25">
      <c r="A2615" s="106" t="s">
        <v>7869</v>
      </c>
      <c r="B2615" s="106" t="s">
        <v>11038</v>
      </c>
      <c r="C2615" s="106" t="s">
        <v>11159</v>
      </c>
      <c r="D2615" s="106" t="s">
        <v>11160</v>
      </c>
      <c r="F2615" s="106" t="s">
        <v>11161</v>
      </c>
      <c r="G2615" s="106" t="s">
        <v>11162</v>
      </c>
      <c r="H2615" s="106" t="s">
        <v>11038</v>
      </c>
      <c r="I2615" s="106" t="s">
        <v>11163</v>
      </c>
      <c r="J2615" s="106" t="s">
        <v>105</v>
      </c>
      <c r="K2615" s="106" t="s">
        <v>84</v>
      </c>
      <c r="M2615" s="107">
        <v>35404</v>
      </c>
      <c r="N2615" s="106" t="s">
        <v>84</v>
      </c>
      <c r="O2615" s="106" t="s">
        <v>39</v>
      </c>
      <c r="P2615" s="107">
        <v>35471</v>
      </c>
      <c r="Q2615" s="106" t="s">
        <v>35</v>
      </c>
      <c r="R2615" s="107">
        <v>36983</v>
      </c>
      <c r="S2615" s="106" t="s">
        <v>35</v>
      </c>
      <c r="T2615" s="107">
        <v>36983</v>
      </c>
      <c r="U2615" s="106" t="s">
        <v>85</v>
      </c>
      <c r="X2615" s="106" t="s">
        <v>84</v>
      </c>
      <c r="Z2615" s="107">
        <v>35471</v>
      </c>
      <c r="AA2615" s="106" t="s">
        <v>86</v>
      </c>
    </row>
    <row r="2616" spans="1:27" x14ac:dyDescent="0.25">
      <c r="A2616" s="106" t="s">
        <v>7869</v>
      </c>
      <c r="B2616" s="106" t="s">
        <v>11038</v>
      </c>
      <c r="C2616" s="106" t="s">
        <v>11164</v>
      </c>
      <c r="D2616" s="106" t="s">
        <v>11165</v>
      </c>
      <c r="F2616" s="106" t="s">
        <v>11166</v>
      </c>
      <c r="G2616" s="106" t="s">
        <v>11167</v>
      </c>
      <c r="H2616" s="106" t="s">
        <v>11038</v>
      </c>
      <c r="I2616" s="106" t="s">
        <v>11168</v>
      </c>
      <c r="J2616" s="106" t="s">
        <v>83</v>
      </c>
      <c r="K2616" s="106" t="s">
        <v>84</v>
      </c>
      <c r="M2616" s="107">
        <v>39182</v>
      </c>
      <c r="N2616" s="106" t="s">
        <v>84</v>
      </c>
      <c r="O2616" s="106" t="s">
        <v>39</v>
      </c>
      <c r="P2616" s="107">
        <v>39182</v>
      </c>
      <c r="Q2616" s="106" t="s">
        <v>35</v>
      </c>
      <c r="R2616" s="107">
        <v>39182</v>
      </c>
      <c r="S2616" s="106" t="s">
        <v>35</v>
      </c>
      <c r="T2616" s="107">
        <v>39182</v>
      </c>
      <c r="U2616" s="106" t="s">
        <v>84</v>
      </c>
      <c r="V2616" s="106" t="s">
        <v>35</v>
      </c>
      <c r="W2616" s="107">
        <v>43903</v>
      </c>
      <c r="X2616" s="106" t="s">
        <v>84</v>
      </c>
      <c r="Z2616" s="107">
        <v>41171</v>
      </c>
      <c r="AA2616" s="106" t="s">
        <v>86</v>
      </c>
    </row>
    <row r="2617" spans="1:27" x14ac:dyDescent="0.25">
      <c r="A2617" s="106" t="s">
        <v>7869</v>
      </c>
      <c r="B2617" s="106" t="s">
        <v>11038</v>
      </c>
      <c r="C2617" s="106" t="s">
        <v>11169</v>
      </c>
      <c r="D2617" s="106" t="s">
        <v>11170</v>
      </c>
      <c r="F2617" s="106" t="s">
        <v>11171</v>
      </c>
      <c r="G2617" s="106" t="s">
        <v>11172</v>
      </c>
      <c r="H2617" s="106" t="s">
        <v>11038</v>
      </c>
      <c r="I2617" s="106" t="s">
        <v>11173</v>
      </c>
      <c r="K2617" s="106" t="s">
        <v>84</v>
      </c>
      <c r="M2617" s="107">
        <v>40704</v>
      </c>
      <c r="N2617" s="106" t="s">
        <v>84</v>
      </c>
      <c r="O2617" s="106" t="s">
        <v>37</v>
      </c>
      <c r="P2617" s="107">
        <v>40704</v>
      </c>
      <c r="Q2617" s="106" t="s">
        <v>35</v>
      </c>
      <c r="R2617" s="107">
        <v>40707</v>
      </c>
      <c r="S2617" s="106" t="s">
        <v>35</v>
      </c>
      <c r="T2617" s="107">
        <v>40707</v>
      </c>
      <c r="U2617" s="106" t="s">
        <v>84</v>
      </c>
      <c r="V2617" s="106" t="s">
        <v>35</v>
      </c>
      <c r="W2617" s="107">
        <v>43812</v>
      </c>
      <c r="X2617" s="106" t="s">
        <v>84</v>
      </c>
      <c r="Z2617" s="107">
        <v>40704</v>
      </c>
      <c r="AA2617" s="106" t="s">
        <v>86</v>
      </c>
    </row>
    <row r="2618" spans="1:27" x14ac:dyDescent="0.25">
      <c r="A2618" s="106" t="s">
        <v>7869</v>
      </c>
      <c r="B2618" s="106" t="s">
        <v>11038</v>
      </c>
      <c r="C2618" s="106" t="s">
        <v>11174</v>
      </c>
      <c r="D2618" s="106" t="s">
        <v>11175</v>
      </c>
      <c r="F2618" s="106" t="s">
        <v>11176</v>
      </c>
      <c r="G2618" s="106" t="s">
        <v>11177</v>
      </c>
      <c r="H2618" s="106" t="s">
        <v>11038</v>
      </c>
      <c r="I2618" s="106" t="s">
        <v>11178</v>
      </c>
      <c r="J2618" s="106" t="s">
        <v>116</v>
      </c>
      <c r="K2618" s="106" t="s">
        <v>84</v>
      </c>
      <c r="M2618" s="107">
        <v>40347</v>
      </c>
      <c r="N2618" s="106" t="s">
        <v>84</v>
      </c>
      <c r="O2618" s="106" t="s">
        <v>37</v>
      </c>
      <c r="P2618" s="107">
        <v>40347</v>
      </c>
      <c r="Q2618" s="106" t="s">
        <v>35</v>
      </c>
      <c r="R2618" s="107">
        <v>40346</v>
      </c>
      <c r="S2618" s="106" t="s">
        <v>35</v>
      </c>
      <c r="T2618" s="107">
        <v>40346</v>
      </c>
      <c r="U2618" s="106" t="s">
        <v>84</v>
      </c>
      <c r="V2618" s="106" t="s">
        <v>35</v>
      </c>
      <c r="W2618" s="107">
        <v>40451</v>
      </c>
      <c r="X2618" s="106" t="s">
        <v>84</v>
      </c>
      <c r="Z2618" s="107">
        <v>40347</v>
      </c>
      <c r="AA2618" s="106" t="s">
        <v>86</v>
      </c>
    </row>
    <row r="2619" spans="1:27" x14ac:dyDescent="0.25">
      <c r="A2619" s="106" t="s">
        <v>7869</v>
      </c>
      <c r="B2619" s="106" t="s">
        <v>11038</v>
      </c>
      <c r="C2619" s="106" t="s">
        <v>11179</v>
      </c>
      <c r="D2619" s="106" t="s">
        <v>11180</v>
      </c>
      <c r="F2619" s="106" t="s">
        <v>11181</v>
      </c>
      <c r="G2619" s="106" t="s">
        <v>6074</v>
      </c>
      <c r="H2619" s="106" t="s">
        <v>11038</v>
      </c>
      <c r="I2619" s="106" t="s">
        <v>11182</v>
      </c>
      <c r="K2619" s="106" t="s">
        <v>84</v>
      </c>
      <c r="M2619" s="107">
        <v>44929</v>
      </c>
      <c r="N2619" s="106" t="s">
        <v>84</v>
      </c>
      <c r="O2619" s="106" t="s">
        <v>39</v>
      </c>
      <c r="P2619" s="107">
        <v>45196</v>
      </c>
      <c r="Q2619" s="106" t="s">
        <v>35</v>
      </c>
      <c r="R2619" s="107">
        <v>45196</v>
      </c>
      <c r="S2619" s="106" t="s">
        <v>35</v>
      </c>
      <c r="T2619" s="107">
        <v>45196</v>
      </c>
      <c r="U2619" s="106" t="s">
        <v>85</v>
      </c>
      <c r="X2619" s="106" t="s">
        <v>85</v>
      </c>
      <c r="AA2619" s="106" t="s">
        <v>86</v>
      </c>
    </row>
    <row r="2620" spans="1:27" x14ac:dyDescent="0.25">
      <c r="A2620" s="106" t="s">
        <v>7869</v>
      </c>
      <c r="B2620" s="106" t="s">
        <v>11038</v>
      </c>
      <c r="C2620" s="106" t="s">
        <v>11183</v>
      </c>
      <c r="D2620" s="106" t="s">
        <v>11184</v>
      </c>
      <c r="F2620" s="106" t="s">
        <v>11185</v>
      </c>
      <c r="G2620" s="106" t="s">
        <v>11047</v>
      </c>
      <c r="H2620" s="106" t="s">
        <v>11038</v>
      </c>
      <c r="I2620" s="106" t="s">
        <v>11130</v>
      </c>
      <c r="K2620" s="106" t="s">
        <v>84</v>
      </c>
      <c r="M2620" s="107">
        <v>38180</v>
      </c>
      <c r="N2620" s="106" t="s">
        <v>84</v>
      </c>
      <c r="O2620" s="106" t="s">
        <v>39</v>
      </c>
      <c r="P2620" s="107">
        <v>38180</v>
      </c>
      <c r="Q2620" s="106" t="s">
        <v>35</v>
      </c>
      <c r="R2620" s="107">
        <v>39982</v>
      </c>
      <c r="S2620" s="106" t="s">
        <v>35</v>
      </c>
      <c r="T2620" s="107">
        <v>39982</v>
      </c>
      <c r="U2620" s="106" t="s">
        <v>85</v>
      </c>
      <c r="X2620" s="106" t="s">
        <v>84</v>
      </c>
      <c r="Z2620" s="107">
        <v>38196</v>
      </c>
      <c r="AA2620" s="106" t="s">
        <v>86</v>
      </c>
    </row>
    <row r="2621" spans="1:27" x14ac:dyDescent="0.25">
      <c r="A2621" s="106" t="s">
        <v>7869</v>
      </c>
      <c r="B2621" s="106" t="s">
        <v>11038</v>
      </c>
      <c r="C2621" s="106" t="s">
        <v>11186</v>
      </c>
      <c r="D2621" s="106" t="s">
        <v>11187</v>
      </c>
      <c r="F2621" s="106" t="s">
        <v>11188</v>
      </c>
      <c r="G2621" s="106" t="s">
        <v>11189</v>
      </c>
      <c r="H2621" s="106" t="s">
        <v>11038</v>
      </c>
      <c r="I2621" s="106" t="s">
        <v>11190</v>
      </c>
      <c r="J2621" s="106" t="s">
        <v>105</v>
      </c>
      <c r="K2621" s="106" t="s">
        <v>84</v>
      </c>
      <c r="M2621" s="107">
        <v>38492</v>
      </c>
      <c r="N2621" s="106" t="s">
        <v>84</v>
      </c>
      <c r="O2621" s="106" t="s">
        <v>39</v>
      </c>
      <c r="P2621" s="107">
        <v>39686</v>
      </c>
      <c r="Q2621" s="106" t="s">
        <v>35</v>
      </c>
      <c r="R2621" s="107">
        <v>41178</v>
      </c>
      <c r="S2621" s="106" t="s">
        <v>35</v>
      </c>
      <c r="T2621" s="107">
        <v>41178</v>
      </c>
      <c r="U2621" s="106" t="s">
        <v>84</v>
      </c>
      <c r="V2621" s="106" t="s">
        <v>35</v>
      </c>
      <c r="W2621" s="107">
        <v>44453</v>
      </c>
      <c r="X2621" s="106" t="s">
        <v>84</v>
      </c>
      <c r="Z2621" s="107">
        <v>39946</v>
      </c>
      <c r="AA2621" s="106" t="s">
        <v>86</v>
      </c>
    </row>
    <row r="2622" spans="1:27" x14ac:dyDescent="0.25">
      <c r="A2622" s="106" t="s">
        <v>7869</v>
      </c>
      <c r="B2622" s="106" t="s">
        <v>11038</v>
      </c>
      <c r="C2622" s="106" t="s">
        <v>11191</v>
      </c>
      <c r="D2622" s="106" t="s">
        <v>11192</v>
      </c>
      <c r="F2622" s="106" t="s">
        <v>11193</v>
      </c>
      <c r="G2622" s="106" t="s">
        <v>11042</v>
      </c>
      <c r="H2622" s="106" t="s">
        <v>11038</v>
      </c>
      <c r="I2622" s="106" t="s">
        <v>11194</v>
      </c>
      <c r="J2622" s="106" t="s">
        <v>116</v>
      </c>
      <c r="K2622" s="106" t="s">
        <v>84</v>
      </c>
      <c r="M2622" s="107">
        <v>35109</v>
      </c>
      <c r="N2622" s="106" t="s">
        <v>84</v>
      </c>
      <c r="O2622" s="106" t="s">
        <v>37</v>
      </c>
      <c r="P2622" s="107">
        <v>35109</v>
      </c>
      <c r="Q2622" s="106" t="s">
        <v>35</v>
      </c>
      <c r="R2622" s="107">
        <v>40707</v>
      </c>
      <c r="S2622" s="106" t="s">
        <v>35</v>
      </c>
      <c r="T2622" s="107">
        <v>40707</v>
      </c>
      <c r="U2622" s="106" t="s">
        <v>85</v>
      </c>
      <c r="X2622" s="106" t="s">
        <v>84</v>
      </c>
      <c r="Z2622" s="107">
        <v>35109</v>
      </c>
      <c r="AA2622" s="106" t="s">
        <v>86</v>
      </c>
    </row>
    <row r="2623" spans="1:27" x14ac:dyDescent="0.25">
      <c r="A2623" s="106" t="s">
        <v>7869</v>
      </c>
      <c r="B2623" s="106" t="s">
        <v>11038</v>
      </c>
      <c r="C2623" s="106" t="s">
        <v>11195</v>
      </c>
      <c r="D2623" s="106" t="s">
        <v>11196</v>
      </c>
      <c r="F2623" s="106" t="s">
        <v>11197</v>
      </c>
      <c r="G2623" s="106" t="s">
        <v>11042</v>
      </c>
      <c r="H2623" s="106" t="s">
        <v>11038</v>
      </c>
      <c r="I2623" s="106" t="s">
        <v>11194</v>
      </c>
      <c r="J2623" s="106" t="s">
        <v>116</v>
      </c>
      <c r="K2623" s="106" t="s">
        <v>84</v>
      </c>
      <c r="M2623" s="107">
        <v>40084</v>
      </c>
      <c r="N2623" s="106" t="s">
        <v>84</v>
      </c>
      <c r="O2623" s="106" t="s">
        <v>37</v>
      </c>
      <c r="P2623" s="107">
        <v>40084</v>
      </c>
      <c r="Q2623" s="106" t="s">
        <v>35</v>
      </c>
      <c r="R2623" s="107">
        <v>40630</v>
      </c>
      <c r="S2623" s="106" t="s">
        <v>35</v>
      </c>
      <c r="T2623" s="107">
        <v>40630</v>
      </c>
      <c r="U2623" s="106" t="s">
        <v>84</v>
      </c>
      <c r="V2623" s="106" t="s">
        <v>35</v>
      </c>
      <c r="W2623" s="107">
        <v>40814</v>
      </c>
      <c r="X2623" s="106" t="s">
        <v>84</v>
      </c>
      <c r="Y2623" s="106" t="s">
        <v>44</v>
      </c>
      <c r="Z2623" s="107">
        <v>40084</v>
      </c>
      <c r="AA2623" s="106" t="s">
        <v>86</v>
      </c>
    </row>
    <row r="2624" spans="1:27" x14ac:dyDescent="0.25">
      <c r="A2624" s="106" t="s">
        <v>7869</v>
      </c>
      <c r="B2624" s="106" t="s">
        <v>11038</v>
      </c>
      <c r="C2624" s="106" t="s">
        <v>11198</v>
      </c>
      <c r="D2624" s="106" t="s">
        <v>11199</v>
      </c>
      <c r="F2624" s="106" t="s">
        <v>11200</v>
      </c>
      <c r="G2624" s="106" t="s">
        <v>11201</v>
      </c>
      <c r="H2624" s="106" t="s">
        <v>11038</v>
      </c>
      <c r="I2624" s="106" t="s">
        <v>11202</v>
      </c>
      <c r="J2624" s="106" t="s">
        <v>116</v>
      </c>
      <c r="K2624" s="106" t="s">
        <v>84</v>
      </c>
      <c r="M2624" s="107">
        <v>40084</v>
      </c>
      <c r="N2624" s="106" t="s">
        <v>84</v>
      </c>
      <c r="O2624" s="106" t="s">
        <v>37</v>
      </c>
      <c r="P2624" s="107">
        <v>40084</v>
      </c>
      <c r="Q2624" s="106" t="s">
        <v>35</v>
      </c>
      <c r="R2624" s="107">
        <v>40630</v>
      </c>
      <c r="S2624" s="106" t="s">
        <v>35</v>
      </c>
      <c r="T2624" s="107">
        <v>40630</v>
      </c>
      <c r="U2624" s="106" t="s">
        <v>84</v>
      </c>
      <c r="V2624" s="106" t="s">
        <v>35</v>
      </c>
      <c r="W2624" s="107">
        <v>40814</v>
      </c>
      <c r="X2624" s="106" t="s">
        <v>84</v>
      </c>
      <c r="Y2624" s="106" t="s">
        <v>44</v>
      </c>
      <c r="Z2624" s="107">
        <v>40084</v>
      </c>
      <c r="AA2624" s="106" t="s">
        <v>86</v>
      </c>
    </row>
    <row r="2625" spans="1:27" x14ac:dyDescent="0.25">
      <c r="A2625" s="106" t="s">
        <v>7869</v>
      </c>
      <c r="B2625" s="106" t="s">
        <v>11038</v>
      </c>
      <c r="C2625" s="106" t="s">
        <v>11203</v>
      </c>
      <c r="D2625" s="106" t="s">
        <v>11204</v>
      </c>
      <c r="F2625" s="106" t="s">
        <v>11205</v>
      </c>
      <c r="G2625" s="106" t="s">
        <v>11206</v>
      </c>
      <c r="H2625" s="106" t="s">
        <v>11038</v>
      </c>
      <c r="I2625" s="106" t="s">
        <v>11207</v>
      </c>
      <c r="J2625" s="106" t="s">
        <v>116</v>
      </c>
      <c r="K2625" s="106" t="s">
        <v>84</v>
      </c>
      <c r="M2625" s="107">
        <v>37033</v>
      </c>
      <c r="N2625" s="106" t="s">
        <v>84</v>
      </c>
      <c r="P2625" s="107">
        <v>37033</v>
      </c>
      <c r="Q2625" s="106" t="s">
        <v>35</v>
      </c>
      <c r="R2625" s="107">
        <v>37245</v>
      </c>
      <c r="S2625" s="106" t="s">
        <v>35</v>
      </c>
      <c r="T2625" s="107">
        <v>37245</v>
      </c>
      <c r="U2625" s="106" t="s">
        <v>85</v>
      </c>
      <c r="X2625" s="106" t="s">
        <v>85</v>
      </c>
      <c r="AA2625" s="106" t="s">
        <v>86</v>
      </c>
    </row>
    <row r="2626" spans="1:27" x14ac:dyDescent="0.25">
      <c r="A2626" s="106" t="s">
        <v>7869</v>
      </c>
      <c r="B2626" s="106" t="s">
        <v>11038</v>
      </c>
      <c r="C2626" s="106" t="s">
        <v>11208</v>
      </c>
      <c r="D2626" s="106" t="s">
        <v>11209</v>
      </c>
      <c r="F2626" s="106" t="s">
        <v>11210</v>
      </c>
      <c r="G2626" s="106" t="s">
        <v>11047</v>
      </c>
      <c r="H2626" s="106" t="s">
        <v>11038</v>
      </c>
      <c r="I2626" s="106" t="s">
        <v>11211</v>
      </c>
      <c r="J2626" s="106" t="s">
        <v>116</v>
      </c>
      <c r="K2626" s="106" t="s">
        <v>84</v>
      </c>
      <c r="M2626" s="107">
        <v>35776</v>
      </c>
      <c r="N2626" s="106" t="s">
        <v>84</v>
      </c>
      <c r="O2626" s="106" t="s">
        <v>39</v>
      </c>
      <c r="P2626" s="107">
        <v>35776</v>
      </c>
      <c r="Q2626" s="106" t="s">
        <v>35</v>
      </c>
      <c r="R2626" s="107">
        <v>40072</v>
      </c>
      <c r="S2626" s="106" t="s">
        <v>35</v>
      </c>
      <c r="T2626" s="107">
        <v>40072</v>
      </c>
      <c r="U2626" s="106" t="s">
        <v>85</v>
      </c>
      <c r="X2626" s="106" t="s">
        <v>84</v>
      </c>
      <c r="Z2626" s="107">
        <v>35776</v>
      </c>
      <c r="AA2626" s="106" t="s">
        <v>86</v>
      </c>
    </row>
    <row r="2627" spans="1:27" x14ac:dyDescent="0.25">
      <c r="A2627" s="106" t="s">
        <v>7869</v>
      </c>
      <c r="B2627" s="106" t="s">
        <v>11038</v>
      </c>
      <c r="C2627" s="106" t="s">
        <v>11212</v>
      </c>
      <c r="D2627" s="106" t="s">
        <v>11213</v>
      </c>
      <c r="F2627" s="106" t="s">
        <v>11214</v>
      </c>
      <c r="G2627" s="106" t="s">
        <v>11201</v>
      </c>
      <c r="H2627" s="106" t="s">
        <v>11038</v>
      </c>
      <c r="I2627" s="106" t="s">
        <v>11202</v>
      </c>
      <c r="J2627" s="106" t="s">
        <v>116</v>
      </c>
      <c r="K2627" s="106" t="s">
        <v>84</v>
      </c>
      <c r="M2627" s="107">
        <v>40270</v>
      </c>
      <c r="N2627" s="106" t="s">
        <v>84</v>
      </c>
      <c r="O2627" s="106" t="s">
        <v>37</v>
      </c>
      <c r="P2627" s="107">
        <v>40270</v>
      </c>
      <c r="Q2627" s="106" t="s">
        <v>35</v>
      </c>
      <c r="R2627" s="107">
        <v>40262</v>
      </c>
      <c r="S2627" s="106" t="s">
        <v>35</v>
      </c>
      <c r="T2627" s="107">
        <v>40262</v>
      </c>
      <c r="U2627" s="106" t="s">
        <v>84</v>
      </c>
      <c r="V2627" s="106" t="s">
        <v>35</v>
      </c>
      <c r="W2627" s="107">
        <v>40449</v>
      </c>
      <c r="X2627" s="106" t="s">
        <v>84</v>
      </c>
      <c r="Z2627" s="107">
        <v>40270</v>
      </c>
      <c r="AA2627" s="106" t="s">
        <v>86</v>
      </c>
    </row>
    <row r="2628" spans="1:27" x14ac:dyDescent="0.25">
      <c r="A2628" s="106" t="s">
        <v>7869</v>
      </c>
      <c r="B2628" s="106" t="s">
        <v>11038</v>
      </c>
      <c r="C2628" s="106" t="s">
        <v>11215</v>
      </c>
      <c r="D2628" s="106" t="s">
        <v>3771</v>
      </c>
      <c r="F2628" s="106" t="s">
        <v>11216</v>
      </c>
      <c r="G2628" s="106" t="s">
        <v>11189</v>
      </c>
      <c r="H2628" s="106" t="s">
        <v>11038</v>
      </c>
      <c r="I2628" s="106" t="s">
        <v>11217</v>
      </c>
      <c r="J2628" s="106" t="s">
        <v>116</v>
      </c>
      <c r="K2628" s="106" t="s">
        <v>84</v>
      </c>
      <c r="M2628" s="107">
        <v>36696</v>
      </c>
      <c r="N2628" s="106" t="s">
        <v>84</v>
      </c>
      <c r="O2628" s="106" t="s">
        <v>39</v>
      </c>
      <c r="P2628" s="107">
        <v>37354</v>
      </c>
      <c r="Q2628" s="106" t="s">
        <v>35</v>
      </c>
      <c r="R2628" s="107">
        <v>40080</v>
      </c>
      <c r="S2628" s="106" t="s">
        <v>35</v>
      </c>
      <c r="T2628" s="107">
        <v>40080</v>
      </c>
      <c r="U2628" s="106" t="s">
        <v>84</v>
      </c>
      <c r="V2628" s="106" t="s">
        <v>35</v>
      </c>
      <c r="W2628" s="107">
        <v>44727</v>
      </c>
      <c r="X2628" s="106" t="s">
        <v>84</v>
      </c>
      <c r="Z2628" s="107">
        <v>38979</v>
      </c>
      <c r="AA2628" s="106" t="s">
        <v>86</v>
      </c>
    </row>
    <row r="2629" spans="1:27" x14ac:dyDescent="0.25">
      <c r="A2629" s="106" t="s">
        <v>7869</v>
      </c>
      <c r="B2629" s="106" t="s">
        <v>11038</v>
      </c>
      <c r="C2629" s="106" t="s">
        <v>11218</v>
      </c>
      <c r="D2629" s="106" t="s">
        <v>11219</v>
      </c>
      <c r="F2629" s="106" t="s">
        <v>11220</v>
      </c>
      <c r="G2629" s="106" t="s">
        <v>11221</v>
      </c>
      <c r="H2629" s="106" t="s">
        <v>11038</v>
      </c>
      <c r="I2629" s="106" t="s">
        <v>11222</v>
      </c>
      <c r="J2629" s="106" t="s">
        <v>116</v>
      </c>
      <c r="K2629" s="106" t="s">
        <v>84</v>
      </c>
      <c r="M2629" s="107">
        <v>42745</v>
      </c>
      <c r="N2629" s="106" t="s">
        <v>84</v>
      </c>
      <c r="O2629" s="106" t="s">
        <v>39</v>
      </c>
      <c r="P2629" s="107">
        <v>42745</v>
      </c>
      <c r="Q2629" s="106" t="s">
        <v>35</v>
      </c>
      <c r="R2629" s="107">
        <v>42745</v>
      </c>
      <c r="S2629" s="106" t="s">
        <v>35</v>
      </c>
      <c r="T2629" s="107">
        <v>42745</v>
      </c>
      <c r="U2629" s="106" t="s">
        <v>84</v>
      </c>
      <c r="V2629" s="106" t="s">
        <v>35</v>
      </c>
      <c r="W2629" s="107">
        <v>42745</v>
      </c>
      <c r="X2629" s="106" t="s">
        <v>84</v>
      </c>
      <c r="Y2629" s="106" t="s">
        <v>42</v>
      </c>
      <c r="Z2629" s="107">
        <v>42745</v>
      </c>
      <c r="AA2629" s="106" t="s">
        <v>86</v>
      </c>
    </row>
    <row r="2630" spans="1:27" x14ac:dyDescent="0.25">
      <c r="A2630" s="106" t="s">
        <v>7869</v>
      </c>
      <c r="B2630" s="106" t="s">
        <v>11038</v>
      </c>
      <c r="C2630" s="106" t="s">
        <v>11223</v>
      </c>
      <c r="D2630" s="106" t="s">
        <v>11224</v>
      </c>
      <c r="F2630" s="106" t="s">
        <v>11225</v>
      </c>
      <c r="G2630" s="106" t="s">
        <v>11047</v>
      </c>
      <c r="H2630" s="106" t="s">
        <v>11038</v>
      </c>
      <c r="I2630" s="106" t="s">
        <v>11226</v>
      </c>
      <c r="K2630" s="106" t="s">
        <v>85</v>
      </c>
      <c r="N2630" s="106" t="s">
        <v>85</v>
      </c>
      <c r="U2630" s="106" t="s">
        <v>85</v>
      </c>
      <c r="X2630" s="106" t="s">
        <v>85</v>
      </c>
      <c r="AA2630" s="106" t="s">
        <v>86</v>
      </c>
    </row>
    <row r="2631" spans="1:27" x14ac:dyDescent="0.25">
      <c r="A2631" s="106" t="s">
        <v>7869</v>
      </c>
      <c r="B2631" s="106" t="s">
        <v>11038</v>
      </c>
      <c r="C2631" s="106" t="s">
        <v>11227</v>
      </c>
      <c r="D2631" s="106" t="s">
        <v>11228</v>
      </c>
      <c r="F2631" s="106" t="s">
        <v>11229</v>
      </c>
      <c r="G2631" s="106" t="s">
        <v>11230</v>
      </c>
      <c r="H2631" s="106" t="s">
        <v>11038</v>
      </c>
      <c r="I2631" s="106" t="s">
        <v>11231</v>
      </c>
      <c r="J2631" s="106" t="s">
        <v>105</v>
      </c>
      <c r="K2631" s="106" t="s">
        <v>84</v>
      </c>
      <c r="M2631" s="107">
        <v>34233</v>
      </c>
      <c r="N2631" s="106" t="s">
        <v>84</v>
      </c>
      <c r="O2631" s="106" t="s">
        <v>39</v>
      </c>
      <c r="P2631" s="107">
        <v>34233</v>
      </c>
      <c r="Q2631" s="106" t="s">
        <v>35</v>
      </c>
      <c r="R2631" s="107">
        <v>40086</v>
      </c>
      <c r="S2631" s="106" t="s">
        <v>35</v>
      </c>
      <c r="T2631" s="107">
        <v>40086</v>
      </c>
      <c r="U2631" s="106" t="s">
        <v>85</v>
      </c>
      <c r="X2631" s="106" t="s">
        <v>84</v>
      </c>
      <c r="Z2631" s="107">
        <v>34233</v>
      </c>
      <c r="AA2631" s="106" t="s">
        <v>86</v>
      </c>
    </row>
    <row r="2632" spans="1:27" x14ac:dyDescent="0.25">
      <c r="A2632" s="106" t="s">
        <v>7869</v>
      </c>
      <c r="B2632" s="106" t="s">
        <v>11038</v>
      </c>
      <c r="C2632" s="106" t="s">
        <v>11232</v>
      </c>
      <c r="D2632" s="106" t="s">
        <v>11233</v>
      </c>
      <c r="F2632" s="106" t="s">
        <v>11234</v>
      </c>
      <c r="G2632" s="106" t="s">
        <v>11042</v>
      </c>
      <c r="H2632" s="106" t="s">
        <v>11038</v>
      </c>
      <c r="I2632" s="106" t="s">
        <v>11235</v>
      </c>
      <c r="J2632" s="106" t="s">
        <v>116</v>
      </c>
      <c r="K2632" s="106" t="s">
        <v>84</v>
      </c>
      <c r="M2632" s="107">
        <v>40084</v>
      </c>
      <c r="N2632" s="106" t="s">
        <v>84</v>
      </c>
      <c r="O2632" s="106" t="s">
        <v>37</v>
      </c>
      <c r="P2632" s="107">
        <v>40084</v>
      </c>
      <c r="Q2632" s="106" t="s">
        <v>35</v>
      </c>
      <c r="R2632" s="107">
        <v>40630</v>
      </c>
      <c r="S2632" s="106" t="s">
        <v>35</v>
      </c>
      <c r="T2632" s="107">
        <v>40630</v>
      </c>
      <c r="U2632" s="106" t="s">
        <v>84</v>
      </c>
      <c r="V2632" s="106" t="s">
        <v>35</v>
      </c>
      <c r="W2632" s="107">
        <v>40814</v>
      </c>
      <c r="X2632" s="106" t="s">
        <v>84</v>
      </c>
      <c r="Y2632" s="106" t="s">
        <v>44</v>
      </c>
      <c r="Z2632" s="107">
        <v>40084</v>
      </c>
      <c r="AA2632" s="106" t="s">
        <v>86</v>
      </c>
    </row>
    <row r="2633" spans="1:27" x14ac:dyDescent="0.25">
      <c r="A2633" s="106" t="s">
        <v>7869</v>
      </c>
      <c r="B2633" s="106" t="s">
        <v>11038</v>
      </c>
      <c r="C2633" s="106" t="s">
        <v>11236</v>
      </c>
      <c r="D2633" s="106" t="s">
        <v>11237</v>
      </c>
      <c r="F2633" s="106" t="s">
        <v>11238</v>
      </c>
      <c r="G2633" s="106" t="s">
        <v>11239</v>
      </c>
      <c r="H2633" s="106" t="s">
        <v>11038</v>
      </c>
      <c r="I2633" s="106" t="s">
        <v>11240</v>
      </c>
      <c r="J2633" s="106" t="s">
        <v>83</v>
      </c>
      <c r="K2633" s="106" t="s">
        <v>85</v>
      </c>
      <c r="N2633" s="106" t="s">
        <v>85</v>
      </c>
      <c r="Q2633" s="106" t="s">
        <v>35</v>
      </c>
      <c r="R2633" s="107">
        <v>37671</v>
      </c>
      <c r="S2633" s="106" t="s">
        <v>35</v>
      </c>
      <c r="T2633" s="107">
        <v>37523</v>
      </c>
      <c r="U2633" s="106" t="s">
        <v>85</v>
      </c>
      <c r="X2633" s="106" t="s">
        <v>85</v>
      </c>
      <c r="AA2633" s="106" t="s">
        <v>86</v>
      </c>
    </row>
    <row r="2634" spans="1:27" x14ac:dyDescent="0.25">
      <c r="A2634" s="106" t="s">
        <v>7869</v>
      </c>
      <c r="B2634" s="106" t="s">
        <v>11038</v>
      </c>
      <c r="C2634" s="106" t="s">
        <v>11241</v>
      </c>
      <c r="D2634" s="106" t="s">
        <v>11242</v>
      </c>
      <c r="F2634" s="106" t="s">
        <v>11243</v>
      </c>
      <c r="G2634" s="106" t="s">
        <v>11103</v>
      </c>
      <c r="H2634" s="106" t="s">
        <v>11038</v>
      </c>
      <c r="I2634" s="106" t="s">
        <v>11104</v>
      </c>
      <c r="K2634" s="106" t="s">
        <v>84</v>
      </c>
      <c r="M2634" s="107">
        <v>37869</v>
      </c>
      <c r="N2634" s="106" t="s">
        <v>84</v>
      </c>
      <c r="O2634" s="106" t="s">
        <v>39</v>
      </c>
      <c r="P2634" s="107">
        <v>38560</v>
      </c>
      <c r="Q2634" s="106" t="s">
        <v>35</v>
      </c>
      <c r="R2634" s="107">
        <v>41395</v>
      </c>
      <c r="S2634" s="106" t="s">
        <v>35</v>
      </c>
      <c r="T2634" s="107">
        <v>41395</v>
      </c>
      <c r="U2634" s="106" t="s">
        <v>84</v>
      </c>
      <c r="V2634" s="106" t="s">
        <v>35</v>
      </c>
      <c r="W2634" s="107">
        <v>44370</v>
      </c>
      <c r="X2634" s="106" t="s">
        <v>84</v>
      </c>
      <c r="Z2634" s="107">
        <v>40217</v>
      </c>
      <c r="AA2634" s="106" t="s">
        <v>86</v>
      </c>
    </row>
    <row r="2635" spans="1:27" x14ac:dyDescent="0.25">
      <c r="A2635" s="106" t="s">
        <v>7869</v>
      </c>
      <c r="B2635" s="106" t="s">
        <v>11038</v>
      </c>
      <c r="C2635" s="106" t="s">
        <v>11244</v>
      </c>
      <c r="D2635" s="106" t="s">
        <v>11245</v>
      </c>
      <c r="F2635" s="106" t="s">
        <v>11246</v>
      </c>
      <c r="G2635" s="106" t="s">
        <v>11047</v>
      </c>
      <c r="H2635" s="106" t="s">
        <v>11038</v>
      </c>
      <c r="I2635" s="106" t="s">
        <v>11087</v>
      </c>
      <c r="K2635" s="106" t="s">
        <v>84</v>
      </c>
      <c r="M2635" s="107">
        <v>40394</v>
      </c>
      <c r="N2635" s="106" t="s">
        <v>84</v>
      </c>
      <c r="O2635" s="106" t="s">
        <v>39</v>
      </c>
      <c r="P2635" s="107">
        <v>40394</v>
      </c>
      <c r="Q2635" s="106" t="s">
        <v>35</v>
      </c>
      <c r="R2635" s="107">
        <v>40707</v>
      </c>
      <c r="S2635" s="106" t="s">
        <v>35</v>
      </c>
      <c r="T2635" s="107">
        <v>40707</v>
      </c>
      <c r="U2635" s="106" t="s">
        <v>84</v>
      </c>
      <c r="V2635" s="106" t="s">
        <v>35</v>
      </c>
      <c r="W2635" s="107">
        <v>43903</v>
      </c>
      <c r="X2635" s="106" t="s">
        <v>84</v>
      </c>
      <c r="Z2635" s="107">
        <v>40435</v>
      </c>
      <c r="AA2635" s="106" t="s">
        <v>86</v>
      </c>
    </row>
    <row r="2636" spans="1:27" x14ac:dyDescent="0.25">
      <c r="A2636" s="106" t="s">
        <v>7869</v>
      </c>
      <c r="B2636" s="106" t="s">
        <v>11038</v>
      </c>
      <c r="C2636" s="106" t="s">
        <v>11247</v>
      </c>
      <c r="D2636" s="106" t="s">
        <v>1197</v>
      </c>
      <c r="F2636" s="106" t="s">
        <v>11248</v>
      </c>
      <c r="G2636" s="106" t="s">
        <v>11117</v>
      </c>
      <c r="H2636" s="106" t="s">
        <v>11038</v>
      </c>
      <c r="I2636" s="106" t="s">
        <v>11249</v>
      </c>
      <c r="J2636" s="106" t="s">
        <v>105</v>
      </c>
      <c r="K2636" s="106" t="s">
        <v>84</v>
      </c>
      <c r="M2636" s="107">
        <v>39182</v>
      </c>
      <c r="N2636" s="106" t="s">
        <v>84</v>
      </c>
      <c r="O2636" s="106" t="s">
        <v>39</v>
      </c>
      <c r="P2636" s="107">
        <v>39182</v>
      </c>
      <c r="Q2636" s="106" t="s">
        <v>35</v>
      </c>
      <c r="R2636" s="107">
        <v>39182</v>
      </c>
      <c r="S2636" s="106" t="s">
        <v>35</v>
      </c>
      <c r="T2636" s="107">
        <v>39182</v>
      </c>
      <c r="U2636" s="106" t="s">
        <v>84</v>
      </c>
      <c r="V2636" s="106" t="s">
        <v>35</v>
      </c>
      <c r="W2636" s="107">
        <v>39764</v>
      </c>
      <c r="X2636" s="106" t="s">
        <v>84</v>
      </c>
      <c r="Z2636" s="107">
        <v>39069</v>
      </c>
      <c r="AA2636" s="106" t="s">
        <v>86</v>
      </c>
    </row>
    <row r="2637" spans="1:27" x14ac:dyDescent="0.25">
      <c r="A2637" s="106" t="s">
        <v>7869</v>
      </c>
      <c r="B2637" s="106" t="s">
        <v>11038</v>
      </c>
      <c r="C2637" s="106" t="s">
        <v>11250</v>
      </c>
      <c r="D2637" s="106" t="s">
        <v>8228</v>
      </c>
      <c r="F2637" s="106" t="s">
        <v>11251</v>
      </c>
      <c r="G2637" s="106" t="s">
        <v>11047</v>
      </c>
      <c r="H2637" s="106" t="s">
        <v>11038</v>
      </c>
      <c r="I2637" s="106" t="s">
        <v>11252</v>
      </c>
      <c r="J2637" s="106" t="s">
        <v>116</v>
      </c>
      <c r="K2637" s="106" t="s">
        <v>84</v>
      </c>
      <c r="M2637" s="107">
        <v>38035</v>
      </c>
      <c r="N2637" s="106" t="s">
        <v>84</v>
      </c>
      <c r="O2637" s="106" t="s">
        <v>39</v>
      </c>
      <c r="P2637" s="107">
        <v>38035</v>
      </c>
      <c r="Q2637" s="106" t="s">
        <v>35</v>
      </c>
      <c r="R2637" s="107">
        <v>39982</v>
      </c>
      <c r="S2637" s="106" t="s">
        <v>35</v>
      </c>
      <c r="T2637" s="107">
        <v>39982</v>
      </c>
      <c r="U2637" s="106" t="s">
        <v>84</v>
      </c>
      <c r="V2637" s="106" t="s">
        <v>35</v>
      </c>
      <c r="W2637" s="107">
        <v>44727</v>
      </c>
      <c r="X2637" s="106" t="s">
        <v>84</v>
      </c>
      <c r="Z2637" s="107">
        <v>38209</v>
      </c>
      <c r="AA2637" s="106" t="s">
        <v>86</v>
      </c>
    </row>
    <row r="2638" spans="1:27" x14ac:dyDescent="0.25">
      <c r="A2638" s="106" t="s">
        <v>7869</v>
      </c>
      <c r="B2638" s="106" t="s">
        <v>11038</v>
      </c>
      <c r="C2638" s="106" t="s">
        <v>11253</v>
      </c>
      <c r="D2638" s="106" t="s">
        <v>11254</v>
      </c>
      <c r="F2638" s="106" t="s">
        <v>11255</v>
      </c>
      <c r="G2638" s="106" t="s">
        <v>11256</v>
      </c>
      <c r="H2638" s="106" t="s">
        <v>11038</v>
      </c>
      <c r="I2638" s="106" t="s">
        <v>11257</v>
      </c>
      <c r="J2638" s="106" t="s">
        <v>105</v>
      </c>
      <c r="K2638" s="106" t="s">
        <v>84</v>
      </c>
      <c r="M2638" s="107">
        <v>40794</v>
      </c>
      <c r="N2638" s="106" t="s">
        <v>84</v>
      </c>
      <c r="O2638" s="106" t="s">
        <v>39</v>
      </c>
      <c r="P2638" s="107">
        <v>40794</v>
      </c>
      <c r="Q2638" s="106" t="s">
        <v>35</v>
      </c>
      <c r="R2638" s="107">
        <v>41178</v>
      </c>
      <c r="S2638" s="106" t="s">
        <v>35</v>
      </c>
      <c r="T2638" s="107">
        <v>41178</v>
      </c>
      <c r="U2638" s="106" t="s">
        <v>84</v>
      </c>
      <c r="V2638" s="106" t="s">
        <v>35</v>
      </c>
      <c r="W2638" s="107">
        <v>43903</v>
      </c>
      <c r="X2638" s="106" t="s">
        <v>84</v>
      </c>
      <c r="Z2638" s="107">
        <v>40842</v>
      </c>
      <c r="AA2638" s="106" t="s">
        <v>86</v>
      </c>
    </row>
    <row r="2639" spans="1:27" x14ac:dyDescent="0.25">
      <c r="A2639" s="106" t="s">
        <v>7869</v>
      </c>
      <c r="B2639" s="106" t="s">
        <v>11038</v>
      </c>
      <c r="C2639" s="106" t="s">
        <v>11258</v>
      </c>
      <c r="D2639" s="106" t="s">
        <v>11259</v>
      </c>
      <c r="F2639" s="106" t="s">
        <v>11260</v>
      </c>
      <c r="G2639" s="106" t="s">
        <v>11047</v>
      </c>
      <c r="H2639" s="106" t="s">
        <v>11038</v>
      </c>
      <c r="I2639" s="106" t="s">
        <v>11062</v>
      </c>
      <c r="J2639" s="106" t="s">
        <v>116</v>
      </c>
      <c r="K2639" s="106" t="s">
        <v>84</v>
      </c>
      <c r="M2639" s="107">
        <v>40238</v>
      </c>
      <c r="N2639" s="106" t="s">
        <v>84</v>
      </c>
      <c r="O2639" s="106" t="s">
        <v>37</v>
      </c>
      <c r="P2639" s="107">
        <v>40238</v>
      </c>
      <c r="Q2639" s="106" t="s">
        <v>35</v>
      </c>
      <c r="R2639" s="107">
        <v>40234</v>
      </c>
      <c r="S2639" s="106" t="s">
        <v>35</v>
      </c>
      <c r="T2639" s="107">
        <v>40234</v>
      </c>
      <c r="U2639" s="106" t="s">
        <v>84</v>
      </c>
      <c r="V2639" s="106" t="s">
        <v>35</v>
      </c>
      <c r="W2639" s="107">
        <v>40449</v>
      </c>
      <c r="X2639" s="106" t="s">
        <v>84</v>
      </c>
      <c r="Z2639" s="107">
        <v>40238</v>
      </c>
      <c r="AA2639" s="106" t="s">
        <v>86</v>
      </c>
    </row>
    <row r="2640" spans="1:27" x14ac:dyDescent="0.25">
      <c r="A2640" s="106" t="s">
        <v>7869</v>
      </c>
      <c r="B2640" s="106" t="s">
        <v>11038</v>
      </c>
      <c r="C2640" s="106" t="s">
        <v>11261</v>
      </c>
      <c r="D2640" s="106" t="s">
        <v>11259</v>
      </c>
      <c r="F2640" s="106" t="s">
        <v>11262</v>
      </c>
      <c r="G2640" s="106" t="s">
        <v>9600</v>
      </c>
      <c r="H2640" s="106" t="s">
        <v>11038</v>
      </c>
      <c r="I2640" s="106" t="s">
        <v>11263</v>
      </c>
      <c r="J2640" s="106" t="s">
        <v>83</v>
      </c>
      <c r="K2640" s="106" t="s">
        <v>84</v>
      </c>
      <c r="M2640" s="107">
        <v>39878</v>
      </c>
      <c r="N2640" s="106" t="s">
        <v>85</v>
      </c>
      <c r="Q2640" s="106" t="s">
        <v>35</v>
      </c>
      <c r="R2640" s="107">
        <v>38610</v>
      </c>
      <c r="U2640" s="106" t="s">
        <v>85</v>
      </c>
      <c r="X2640" s="106" t="s">
        <v>85</v>
      </c>
      <c r="AA2640" s="106" t="s">
        <v>86</v>
      </c>
    </row>
    <row r="2641" spans="1:27" x14ac:dyDescent="0.25">
      <c r="A2641" s="106" t="s">
        <v>7869</v>
      </c>
      <c r="B2641" s="106" t="s">
        <v>11038</v>
      </c>
      <c r="C2641" s="106" t="s">
        <v>11264</v>
      </c>
      <c r="D2641" s="106" t="s">
        <v>11259</v>
      </c>
      <c r="F2641" s="106" t="s">
        <v>11265</v>
      </c>
      <c r="G2641" s="106" t="s">
        <v>11047</v>
      </c>
      <c r="H2641" s="106" t="s">
        <v>11038</v>
      </c>
      <c r="I2641" s="106" t="s">
        <v>11062</v>
      </c>
      <c r="J2641" s="106" t="s">
        <v>105</v>
      </c>
      <c r="K2641" s="106" t="s">
        <v>84</v>
      </c>
      <c r="M2641" s="107">
        <v>41099</v>
      </c>
      <c r="N2641" s="106" t="s">
        <v>84</v>
      </c>
      <c r="O2641" s="106" t="s">
        <v>39</v>
      </c>
      <c r="P2641" s="107">
        <v>41099</v>
      </c>
      <c r="Q2641" s="106" t="s">
        <v>35</v>
      </c>
      <c r="R2641" s="107">
        <v>41178</v>
      </c>
      <c r="S2641" s="106" t="s">
        <v>35</v>
      </c>
      <c r="T2641" s="107">
        <v>41178</v>
      </c>
      <c r="U2641" s="106" t="s">
        <v>84</v>
      </c>
      <c r="V2641" s="106" t="s">
        <v>35</v>
      </c>
      <c r="W2641" s="107">
        <v>44727</v>
      </c>
      <c r="X2641" s="106" t="s">
        <v>84</v>
      </c>
      <c r="Z2641" s="107">
        <v>41099</v>
      </c>
      <c r="AA2641" s="106" t="s">
        <v>86</v>
      </c>
    </row>
    <row r="2642" spans="1:27" x14ac:dyDescent="0.25">
      <c r="A2642" s="106" t="s">
        <v>7869</v>
      </c>
      <c r="B2642" s="106" t="s">
        <v>11038</v>
      </c>
      <c r="C2642" s="106" t="s">
        <v>11266</v>
      </c>
      <c r="D2642" s="106" t="s">
        <v>11267</v>
      </c>
      <c r="F2642" s="106" t="s">
        <v>11268</v>
      </c>
      <c r="G2642" s="106" t="s">
        <v>11269</v>
      </c>
      <c r="H2642" s="106" t="s">
        <v>11038</v>
      </c>
      <c r="I2642" s="106" t="s">
        <v>11270</v>
      </c>
      <c r="J2642" s="106" t="s">
        <v>116</v>
      </c>
      <c r="K2642" s="106" t="s">
        <v>84</v>
      </c>
      <c r="M2642" s="107">
        <v>40270</v>
      </c>
      <c r="N2642" s="106" t="s">
        <v>84</v>
      </c>
      <c r="O2642" s="106" t="s">
        <v>37</v>
      </c>
      <c r="P2642" s="107">
        <v>40270</v>
      </c>
      <c r="Q2642" s="106" t="s">
        <v>35</v>
      </c>
      <c r="R2642" s="107">
        <v>40262</v>
      </c>
      <c r="S2642" s="106" t="s">
        <v>35</v>
      </c>
      <c r="T2642" s="107">
        <v>40262</v>
      </c>
      <c r="U2642" s="106" t="s">
        <v>84</v>
      </c>
      <c r="V2642" s="106" t="s">
        <v>35</v>
      </c>
      <c r="W2642" s="107">
        <v>40449</v>
      </c>
      <c r="X2642" s="106" t="s">
        <v>84</v>
      </c>
      <c r="Z2642" s="107">
        <v>40270</v>
      </c>
      <c r="AA2642" s="106" t="s">
        <v>86</v>
      </c>
    </row>
    <row r="2643" spans="1:27" x14ac:dyDescent="0.25">
      <c r="A2643" s="106" t="s">
        <v>7869</v>
      </c>
      <c r="B2643" s="106" t="s">
        <v>11038</v>
      </c>
      <c r="C2643" s="106" t="s">
        <v>11271</v>
      </c>
      <c r="D2643" s="106" t="s">
        <v>11272</v>
      </c>
      <c r="F2643" s="106" t="s">
        <v>11273</v>
      </c>
      <c r="G2643" s="106" t="s">
        <v>11274</v>
      </c>
      <c r="H2643" s="106" t="s">
        <v>11038</v>
      </c>
      <c r="I2643" s="106" t="s">
        <v>11275</v>
      </c>
      <c r="K2643" s="106" t="s">
        <v>84</v>
      </c>
      <c r="M2643" s="107">
        <v>40347</v>
      </c>
      <c r="N2643" s="106" t="s">
        <v>84</v>
      </c>
      <c r="O2643" s="106" t="s">
        <v>37</v>
      </c>
      <c r="P2643" s="107">
        <v>40347</v>
      </c>
      <c r="Q2643" s="106" t="s">
        <v>35</v>
      </c>
      <c r="R2643" s="107">
        <v>40346</v>
      </c>
      <c r="S2643" s="106" t="s">
        <v>35</v>
      </c>
      <c r="T2643" s="107">
        <v>40346</v>
      </c>
      <c r="U2643" s="106" t="s">
        <v>84</v>
      </c>
      <c r="V2643" s="106" t="s">
        <v>35</v>
      </c>
      <c r="W2643" s="107">
        <v>40451</v>
      </c>
      <c r="X2643" s="106" t="s">
        <v>84</v>
      </c>
      <c r="Z2643" s="107">
        <v>40347</v>
      </c>
      <c r="AA2643" s="106" t="s">
        <v>86</v>
      </c>
    </row>
    <row r="2644" spans="1:27" x14ac:dyDescent="0.25">
      <c r="A2644" s="106" t="s">
        <v>7869</v>
      </c>
      <c r="B2644" s="106" t="s">
        <v>11038</v>
      </c>
      <c r="C2644" s="106" t="s">
        <v>11276</v>
      </c>
      <c r="D2644" s="106" t="s">
        <v>11277</v>
      </c>
      <c r="F2644" s="106" t="s">
        <v>11278</v>
      </c>
      <c r="G2644" s="106" t="s">
        <v>11047</v>
      </c>
      <c r="H2644" s="106" t="s">
        <v>11038</v>
      </c>
      <c r="I2644" s="106" t="s">
        <v>11222</v>
      </c>
      <c r="J2644" s="106" t="s">
        <v>116</v>
      </c>
      <c r="K2644" s="106" t="s">
        <v>84</v>
      </c>
      <c r="M2644" s="107">
        <v>36608</v>
      </c>
      <c r="N2644" s="106" t="s">
        <v>84</v>
      </c>
      <c r="O2644" s="106" t="s">
        <v>39</v>
      </c>
      <c r="P2644" s="107">
        <v>37431</v>
      </c>
      <c r="Q2644" s="106" t="s">
        <v>35</v>
      </c>
      <c r="R2644" s="107">
        <v>40707</v>
      </c>
      <c r="S2644" s="106" t="s">
        <v>35</v>
      </c>
      <c r="T2644" s="107">
        <v>40707</v>
      </c>
      <c r="U2644" s="106" t="s">
        <v>85</v>
      </c>
      <c r="X2644" s="106" t="s">
        <v>85</v>
      </c>
      <c r="AA2644" s="106" t="s">
        <v>86</v>
      </c>
    </row>
    <row r="2645" spans="1:27" x14ac:dyDescent="0.25">
      <c r="A2645" s="106" t="s">
        <v>7869</v>
      </c>
      <c r="B2645" s="106" t="s">
        <v>11038</v>
      </c>
      <c r="C2645" s="106" t="s">
        <v>11279</v>
      </c>
      <c r="D2645" s="106" t="s">
        <v>11280</v>
      </c>
      <c r="F2645" s="106" t="s">
        <v>11281</v>
      </c>
      <c r="G2645" s="106" t="s">
        <v>11047</v>
      </c>
      <c r="H2645" s="106" t="s">
        <v>11038</v>
      </c>
      <c r="I2645" s="106" t="s">
        <v>11282</v>
      </c>
      <c r="J2645" s="106" t="s">
        <v>116</v>
      </c>
      <c r="K2645" s="106" t="s">
        <v>84</v>
      </c>
      <c r="M2645" s="107">
        <v>44540</v>
      </c>
      <c r="N2645" s="106" t="s">
        <v>85</v>
      </c>
      <c r="U2645" s="106" t="s">
        <v>85</v>
      </c>
      <c r="X2645" s="106" t="s">
        <v>85</v>
      </c>
      <c r="AA2645" s="106" t="s">
        <v>86</v>
      </c>
    </row>
    <row r="2646" spans="1:27" x14ac:dyDescent="0.25">
      <c r="A2646" s="106" t="s">
        <v>7869</v>
      </c>
      <c r="B2646" s="106" t="s">
        <v>11038</v>
      </c>
      <c r="C2646" s="106" t="s">
        <v>11283</v>
      </c>
      <c r="D2646" s="106" t="s">
        <v>11284</v>
      </c>
      <c r="F2646" s="106" t="s">
        <v>11285</v>
      </c>
      <c r="G2646" s="106" t="s">
        <v>6830</v>
      </c>
      <c r="H2646" s="106" t="s">
        <v>11038</v>
      </c>
      <c r="I2646" s="106" t="s">
        <v>11286</v>
      </c>
      <c r="J2646" s="106" t="s">
        <v>105</v>
      </c>
      <c r="K2646" s="106" t="s">
        <v>84</v>
      </c>
      <c r="M2646" s="107">
        <v>40270</v>
      </c>
      <c r="N2646" s="106" t="s">
        <v>84</v>
      </c>
      <c r="O2646" s="106" t="s">
        <v>37</v>
      </c>
      <c r="P2646" s="107">
        <v>40270</v>
      </c>
      <c r="Q2646" s="106" t="s">
        <v>35</v>
      </c>
      <c r="R2646" s="107">
        <v>40262</v>
      </c>
      <c r="S2646" s="106" t="s">
        <v>35</v>
      </c>
      <c r="T2646" s="107">
        <v>40262</v>
      </c>
      <c r="U2646" s="106" t="s">
        <v>84</v>
      </c>
      <c r="V2646" s="106" t="s">
        <v>35</v>
      </c>
      <c r="W2646" s="107">
        <v>40449</v>
      </c>
      <c r="X2646" s="106" t="s">
        <v>84</v>
      </c>
      <c r="Z2646" s="107">
        <v>40270</v>
      </c>
      <c r="AA2646" s="106" t="s">
        <v>86</v>
      </c>
    </row>
    <row r="2647" spans="1:27" x14ac:dyDescent="0.25">
      <c r="A2647" s="106" t="s">
        <v>7869</v>
      </c>
      <c r="B2647" s="106" t="s">
        <v>11038</v>
      </c>
      <c r="C2647" s="106" t="s">
        <v>11287</v>
      </c>
      <c r="D2647" s="106" t="s">
        <v>11288</v>
      </c>
      <c r="F2647" s="106" t="s">
        <v>11289</v>
      </c>
      <c r="G2647" s="106" t="s">
        <v>11290</v>
      </c>
      <c r="H2647" s="106" t="s">
        <v>11038</v>
      </c>
      <c r="I2647" s="106" t="s">
        <v>11291</v>
      </c>
      <c r="J2647" s="106" t="s">
        <v>83</v>
      </c>
      <c r="K2647" s="106" t="s">
        <v>84</v>
      </c>
      <c r="M2647" s="107">
        <v>35473</v>
      </c>
      <c r="N2647" s="106" t="s">
        <v>84</v>
      </c>
      <c r="P2647" s="107">
        <v>35473</v>
      </c>
      <c r="Q2647" s="106" t="s">
        <v>35</v>
      </c>
      <c r="R2647" s="107">
        <v>36761</v>
      </c>
      <c r="S2647" s="106" t="s">
        <v>35</v>
      </c>
      <c r="T2647" s="107">
        <v>36761</v>
      </c>
      <c r="U2647" s="106" t="s">
        <v>85</v>
      </c>
      <c r="X2647" s="106" t="s">
        <v>85</v>
      </c>
      <c r="AA2647" s="106" t="s">
        <v>86</v>
      </c>
    </row>
    <row r="2648" spans="1:27" x14ac:dyDescent="0.25">
      <c r="A2648" s="106" t="s">
        <v>7869</v>
      </c>
      <c r="B2648" s="106" t="s">
        <v>11038</v>
      </c>
      <c r="C2648" s="106" t="s">
        <v>11292</v>
      </c>
      <c r="D2648" s="106" t="s">
        <v>11293</v>
      </c>
      <c r="F2648" s="106" t="s">
        <v>11294</v>
      </c>
      <c r="G2648" s="106" t="s">
        <v>11295</v>
      </c>
      <c r="H2648" s="106" t="s">
        <v>11038</v>
      </c>
      <c r="I2648" s="106" t="s">
        <v>11296</v>
      </c>
      <c r="J2648" s="106" t="s">
        <v>105</v>
      </c>
      <c r="K2648" s="106" t="s">
        <v>84</v>
      </c>
      <c r="M2648" s="107">
        <v>38994</v>
      </c>
      <c r="N2648" s="106" t="s">
        <v>84</v>
      </c>
      <c r="O2648" s="106" t="s">
        <v>39</v>
      </c>
      <c r="P2648" s="107">
        <v>38994</v>
      </c>
      <c r="Q2648" s="106" t="s">
        <v>35</v>
      </c>
      <c r="R2648" s="107">
        <v>38994</v>
      </c>
      <c r="S2648" s="106" t="s">
        <v>35</v>
      </c>
      <c r="T2648" s="107">
        <v>38994</v>
      </c>
      <c r="U2648" s="106" t="s">
        <v>84</v>
      </c>
      <c r="V2648" s="106" t="s">
        <v>35</v>
      </c>
      <c r="W2648" s="107">
        <v>36621</v>
      </c>
      <c r="X2648" s="106" t="s">
        <v>84</v>
      </c>
      <c r="Y2648" s="106" t="s">
        <v>43</v>
      </c>
      <c r="Z2648" s="107">
        <v>36621</v>
      </c>
      <c r="AA2648" s="106" t="s">
        <v>86</v>
      </c>
    </row>
    <row r="2649" spans="1:27" x14ac:dyDescent="0.25">
      <c r="A2649" s="106" t="s">
        <v>7869</v>
      </c>
      <c r="B2649" s="106" t="s">
        <v>11038</v>
      </c>
      <c r="C2649" s="106" t="s">
        <v>11297</v>
      </c>
      <c r="D2649" s="106" t="s">
        <v>11298</v>
      </c>
      <c r="F2649" s="106" t="s">
        <v>11299</v>
      </c>
      <c r="G2649" s="106" t="s">
        <v>11300</v>
      </c>
      <c r="H2649" s="106" t="s">
        <v>11038</v>
      </c>
      <c r="I2649" s="106" t="s">
        <v>11301</v>
      </c>
      <c r="J2649" s="106" t="s">
        <v>116</v>
      </c>
      <c r="K2649" s="106" t="s">
        <v>84</v>
      </c>
      <c r="M2649" s="107">
        <v>34535</v>
      </c>
      <c r="N2649" s="106" t="s">
        <v>84</v>
      </c>
      <c r="O2649" s="106" t="s">
        <v>39</v>
      </c>
      <c r="P2649" s="107">
        <v>34535</v>
      </c>
      <c r="Q2649" s="106" t="s">
        <v>35</v>
      </c>
      <c r="R2649" s="107">
        <v>40077</v>
      </c>
      <c r="S2649" s="106" t="s">
        <v>35</v>
      </c>
      <c r="T2649" s="107">
        <v>40077</v>
      </c>
      <c r="U2649" s="106" t="s">
        <v>85</v>
      </c>
      <c r="X2649" s="106" t="s">
        <v>84</v>
      </c>
      <c r="Z2649" s="107">
        <v>34535</v>
      </c>
      <c r="AA2649" s="106" t="s">
        <v>86</v>
      </c>
    </row>
    <row r="2650" spans="1:27" x14ac:dyDescent="0.25">
      <c r="A2650" s="106" t="s">
        <v>7869</v>
      </c>
      <c r="B2650" s="106" t="s">
        <v>11038</v>
      </c>
      <c r="C2650" s="106" t="s">
        <v>11302</v>
      </c>
      <c r="D2650" s="106" t="s">
        <v>11303</v>
      </c>
      <c r="F2650" s="106" t="s">
        <v>11304</v>
      </c>
      <c r="G2650" s="106" t="s">
        <v>11052</v>
      </c>
      <c r="H2650" s="106" t="s">
        <v>11038</v>
      </c>
      <c r="I2650" s="106" t="s">
        <v>11053</v>
      </c>
      <c r="J2650" s="106" t="s">
        <v>116</v>
      </c>
      <c r="K2650" s="106" t="s">
        <v>84</v>
      </c>
      <c r="M2650" s="107">
        <v>40347</v>
      </c>
      <c r="N2650" s="106" t="s">
        <v>84</v>
      </c>
      <c r="O2650" s="106" t="s">
        <v>37</v>
      </c>
      <c r="P2650" s="107">
        <v>40347</v>
      </c>
      <c r="Q2650" s="106" t="s">
        <v>35</v>
      </c>
      <c r="R2650" s="107">
        <v>40346</v>
      </c>
      <c r="S2650" s="106" t="s">
        <v>35</v>
      </c>
      <c r="T2650" s="107">
        <v>40346</v>
      </c>
      <c r="U2650" s="106" t="s">
        <v>84</v>
      </c>
      <c r="V2650" s="106" t="s">
        <v>35</v>
      </c>
      <c r="W2650" s="107">
        <v>40451</v>
      </c>
      <c r="X2650" s="106" t="s">
        <v>84</v>
      </c>
      <c r="Z2650" s="107">
        <v>40347</v>
      </c>
      <c r="AA2650" s="106" t="s">
        <v>86</v>
      </c>
    </row>
    <row r="2651" spans="1:27" x14ac:dyDescent="0.25">
      <c r="A2651" s="106" t="s">
        <v>7869</v>
      </c>
      <c r="B2651" s="106" t="s">
        <v>11038</v>
      </c>
      <c r="C2651" s="106" t="s">
        <v>11305</v>
      </c>
      <c r="D2651" s="106" t="s">
        <v>11306</v>
      </c>
      <c r="F2651" s="106" t="s">
        <v>11307</v>
      </c>
      <c r="G2651" s="106" t="s">
        <v>11308</v>
      </c>
      <c r="H2651" s="106" t="s">
        <v>11038</v>
      </c>
      <c r="I2651" s="106" t="s">
        <v>11309</v>
      </c>
      <c r="J2651" s="106" t="s">
        <v>83</v>
      </c>
      <c r="K2651" s="106" t="s">
        <v>84</v>
      </c>
      <c r="M2651" s="107">
        <v>40833</v>
      </c>
      <c r="N2651" s="106" t="s">
        <v>84</v>
      </c>
      <c r="O2651" s="106" t="s">
        <v>39</v>
      </c>
      <c r="P2651" s="107">
        <v>40833</v>
      </c>
      <c r="Q2651" s="106" t="s">
        <v>35</v>
      </c>
      <c r="R2651" s="107">
        <v>38567</v>
      </c>
      <c r="S2651" s="106" t="s">
        <v>35</v>
      </c>
      <c r="T2651" s="107">
        <v>39694</v>
      </c>
      <c r="U2651" s="106" t="s">
        <v>84</v>
      </c>
      <c r="V2651" s="106" t="s">
        <v>35</v>
      </c>
      <c r="W2651" s="107">
        <v>43903</v>
      </c>
      <c r="X2651" s="106" t="s">
        <v>84</v>
      </c>
      <c r="Z2651" s="107">
        <v>41540</v>
      </c>
      <c r="AA2651" s="106" t="s">
        <v>86</v>
      </c>
    </row>
    <row r="2652" spans="1:27" x14ac:dyDescent="0.25">
      <c r="A2652" s="106" t="s">
        <v>7869</v>
      </c>
      <c r="B2652" s="106" t="s">
        <v>11038</v>
      </c>
      <c r="C2652" s="106" t="s">
        <v>11310</v>
      </c>
      <c r="D2652" s="106" t="s">
        <v>11311</v>
      </c>
      <c r="F2652" s="106" t="s">
        <v>11312</v>
      </c>
      <c r="G2652" s="106" t="s">
        <v>11313</v>
      </c>
      <c r="H2652" s="106" t="s">
        <v>11038</v>
      </c>
      <c r="I2652" s="106" t="s">
        <v>11314</v>
      </c>
      <c r="J2652" s="106" t="s">
        <v>116</v>
      </c>
      <c r="K2652" s="106" t="s">
        <v>84</v>
      </c>
      <c r="M2652" s="107">
        <v>34095</v>
      </c>
      <c r="N2652" s="106" t="s">
        <v>84</v>
      </c>
      <c r="O2652" s="106" t="s">
        <v>39</v>
      </c>
      <c r="P2652" s="107">
        <v>35661</v>
      </c>
      <c r="Q2652" s="106" t="s">
        <v>35</v>
      </c>
      <c r="R2652" s="107">
        <v>40072</v>
      </c>
      <c r="S2652" s="106" t="s">
        <v>35</v>
      </c>
      <c r="T2652" s="107">
        <v>40072</v>
      </c>
      <c r="U2652" s="106" t="s">
        <v>85</v>
      </c>
      <c r="X2652" s="106" t="s">
        <v>84</v>
      </c>
      <c r="Z2652" s="107">
        <v>35905</v>
      </c>
      <c r="AA2652" s="106" t="s">
        <v>86</v>
      </c>
    </row>
    <row r="2653" spans="1:27" x14ac:dyDescent="0.25">
      <c r="A2653" s="106" t="s">
        <v>7869</v>
      </c>
      <c r="B2653" s="106" t="s">
        <v>11038</v>
      </c>
      <c r="C2653" s="106" t="s">
        <v>11315</v>
      </c>
      <c r="D2653" s="106" t="s">
        <v>11316</v>
      </c>
      <c r="F2653" s="106" t="s">
        <v>11317</v>
      </c>
      <c r="G2653" s="106" t="s">
        <v>11318</v>
      </c>
      <c r="H2653" s="106" t="s">
        <v>11038</v>
      </c>
      <c r="I2653" s="106" t="s">
        <v>11319</v>
      </c>
      <c r="J2653" s="106" t="s">
        <v>83</v>
      </c>
      <c r="K2653" s="106" t="s">
        <v>84</v>
      </c>
      <c r="M2653" s="107">
        <v>39701</v>
      </c>
      <c r="N2653" s="106" t="s">
        <v>85</v>
      </c>
      <c r="Q2653" s="106" t="s">
        <v>35</v>
      </c>
      <c r="R2653" s="107">
        <v>38988</v>
      </c>
      <c r="S2653" s="106" t="s">
        <v>35</v>
      </c>
      <c r="T2653" s="107">
        <v>39709</v>
      </c>
      <c r="U2653" s="106" t="s">
        <v>85</v>
      </c>
      <c r="X2653" s="106" t="s">
        <v>85</v>
      </c>
      <c r="AA2653" s="106" t="s">
        <v>86</v>
      </c>
    </row>
    <row r="2654" spans="1:27" x14ac:dyDescent="0.25">
      <c r="A2654" s="106" t="s">
        <v>7869</v>
      </c>
      <c r="B2654" s="106" t="s">
        <v>11038</v>
      </c>
      <c r="C2654" s="106" t="s">
        <v>11320</v>
      </c>
      <c r="D2654" s="106" t="s">
        <v>11321</v>
      </c>
      <c r="F2654" s="106" t="s">
        <v>11322</v>
      </c>
      <c r="G2654" s="106" t="s">
        <v>11134</v>
      </c>
      <c r="H2654" s="106" t="s">
        <v>11038</v>
      </c>
      <c r="I2654" s="106" t="s">
        <v>11135</v>
      </c>
      <c r="J2654" s="106" t="s">
        <v>116</v>
      </c>
      <c r="K2654" s="106" t="s">
        <v>84</v>
      </c>
      <c r="M2654" s="107">
        <v>40217</v>
      </c>
      <c r="N2654" s="106" t="s">
        <v>84</v>
      </c>
      <c r="O2654" s="106" t="s">
        <v>39</v>
      </c>
      <c r="P2654" s="107">
        <v>41368</v>
      </c>
      <c r="Q2654" s="106" t="s">
        <v>35</v>
      </c>
      <c r="R2654" s="107">
        <v>41669</v>
      </c>
      <c r="S2654" s="106" t="s">
        <v>35</v>
      </c>
      <c r="T2654" s="107">
        <v>41669</v>
      </c>
      <c r="U2654" s="106" t="s">
        <v>84</v>
      </c>
      <c r="V2654" s="106" t="s">
        <v>35</v>
      </c>
      <c r="W2654" s="107">
        <v>41669</v>
      </c>
      <c r="X2654" s="106" t="s">
        <v>84</v>
      </c>
      <c r="Y2654" s="106" t="s">
        <v>42</v>
      </c>
      <c r="Z2654" s="107">
        <v>41669</v>
      </c>
      <c r="AA2654" s="106" t="s">
        <v>86</v>
      </c>
    </row>
    <row r="2655" spans="1:27" x14ac:dyDescent="0.25">
      <c r="A2655" s="106" t="s">
        <v>7869</v>
      </c>
      <c r="B2655" s="106" t="s">
        <v>11038</v>
      </c>
      <c r="C2655" s="106" t="s">
        <v>11323</v>
      </c>
      <c r="D2655" s="106" t="s">
        <v>11324</v>
      </c>
      <c r="F2655" s="106" t="s">
        <v>11325</v>
      </c>
      <c r="G2655" s="106" t="s">
        <v>8221</v>
      </c>
      <c r="H2655" s="106" t="s">
        <v>11038</v>
      </c>
      <c r="I2655" s="106" t="s">
        <v>11326</v>
      </c>
      <c r="J2655" s="106" t="s">
        <v>116</v>
      </c>
      <c r="K2655" s="106" t="s">
        <v>84</v>
      </c>
      <c r="M2655" s="107">
        <v>36466</v>
      </c>
      <c r="N2655" s="106" t="s">
        <v>84</v>
      </c>
      <c r="O2655" s="106" t="s">
        <v>39</v>
      </c>
      <c r="P2655" s="107">
        <v>36466</v>
      </c>
      <c r="Q2655" s="106" t="s">
        <v>35</v>
      </c>
      <c r="R2655" s="107">
        <v>39982</v>
      </c>
      <c r="S2655" s="106" t="s">
        <v>35</v>
      </c>
      <c r="T2655" s="107">
        <v>39982</v>
      </c>
      <c r="U2655" s="106" t="s">
        <v>84</v>
      </c>
      <c r="V2655" s="106" t="s">
        <v>35</v>
      </c>
      <c r="W2655" s="107">
        <v>45009</v>
      </c>
      <c r="X2655" s="106" t="s">
        <v>84</v>
      </c>
      <c r="Z2655" s="107">
        <v>36487</v>
      </c>
      <c r="AA2655" s="106" t="s">
        <v>86</v>
      </c>
    </row>
    <row r="2656" spans="1:27" x14ac:dyDescent="0.25">
      <c r="A2656" s="106" t="s">
        <v>7869</v>
      </c>
      <c r="B2656" s="106" t="s">
        <v>11038</v>
      </c>
      <c r="C2656" s="106" t="s">
        <v>11327</v>
      </c>
      <c r="D2656" s="106" t="s">
        <v>11328</v>
      </c>
      <c r="F2656" s="106" t="s">
        <v>11329</v>
      </c>
      <c r="G2656" s="106" t="s">
        <v>11047</v>
      </c>
      <c r="H2656" s="106" t="s">
        <v>11038</v>
      </c>
      <c r="I2656" s="106" t="s">
        <v>11130</v>
      </c>
      <c r="J2656" s="106" t="s">
        <v>83</v>
      </c>
      <c r="K2656" s="106" t="s">
        <v>84</v>
      </c>
      <c r="M2656" s="107">
        <v>43788</v>
      </c>
      <c r="N2656" s="106" t="s">
        <v>85</v>
      </c>
      <c r="Q2656" s="106" t="s">
        <v>35</v>
      </c>
      <c r="R2656" s="107">
        <v>39702</v>
      </c>
      <c r="S2656" s="106" t="s">
        <v>35</v>
      </c>
      <c r="T2656" s="107">
        <v>39702</v>
      </c>
      <c r="U2656" s="106" t="s">
        <v>85</v>
      </c>
      <c r="X2656" s="106" t="s">
        <v>85</v>
      </c>
      <c r="AA2656" s="106" t="s">
        <v>86</v>
      </c>
    </row>
    <row r="2657" spans="1:27" x14ac:dyDescent="0.25">
      <c r="A2657" s="106" t="s">
        <v>7869</v>
      </c>
      <c r="B2657" s="106" t="s">
        <v>11038</v>
      </c>
      <c r="C2657" s="106" t="s">
        <v>11330</v>
      </c>
      <c r="D2657" s="106" t="s">
        <v>11331</v>
      </c>
      <c r="F2657" s="106" t="s">
        <v>11332</v>
      </c>
      <c r="G2657" s="106" t="s">
        <v>11047</v>
      </c>
      <c r="H2657" s="106" t="s">
        <v>11038</v>
      </c>
      <c r="I2657" s="106" t="s">
        <v>11333</v>
      </c>
      <c r="J2657" s="106" t="s">
        <v>116</v>
      </c>
      <c r="K2657" s="106" t="s">
        <v>84</v>
      </c>
      <c r="M2657" s="107">
        <v>38797</v>
      </c>
      <c r="N2657" s="106" t="s">
        <v>84</v>
      </c>
      <c r="O2657" s="106" t="s">
        <v>39</v>
      </c>
      <c r="P2657" s="107">
        <v>43844</v>
      </c>
      <c r="Q2657" s="106" t="s">
        <v>35</v>
      </c>
      <c r="R2657" s="107">
        <v>42172</v>
      </c>
      <c r="S2657" s="106" t="s">
        <v>35</v>
      </c>
      <c r="T2657" s="107">
        <v>44088</v>
      </c>
      <c r="U2657" s="106" t="s">
        <v>85</v>
      </c>
      <c r="X2657" s="106" t="s">
        <v>85</v>
      </c>
      <c r="AA2657" s="106" t="s">
        <v>86</v>
      </c>
    </row>
    <row r="2658" spans="1:27" x14ac:dyDescent="0.25">
      <c r="A2658" s="106" t="s">
        <v>7869</v>
      </c>
      <c r="B2658" s="106" t="s">
        <v>11038</v>
      </c>
      <c r="C2658" s="106" t="s">
        <v>11334</v>
      </c>
      <c r="D2658" s="106" t="s">
        <v>11335</v>
      </c>
      <c r="F2658" s="106" t="s">
        <v>11336</v>
      </c>
      <c r="G2658" s="106" t="s">
        <v>11337</v>
      </c>
      <c r="H2658" s="106" t="s">
        <v>11038</v>
      </c>
      <c r="I2658" s="106" t="s">
        <v>11338</v>
      </c>
      <c r="J2658" s="106" t="s">
        <v>116</v>
      </c>
      <c r="K2658" s="106" t="s">
        <v>84</v>
      </c>
      <c r="M2658" s="107">
        <v>43728</v>
      </c>
      <c r="N2658" s="106" t="s">
        <v>84</v>
      </c>
      <c r="O2658" s="106" t="s">
        <v>39</v>
      </c>
      <c r="P2658" s="107">
        <v>43728</v>
      </c>
      <c r="S2658" s="106" t="s">
        <v>35</v>
      </c>
      <c r="T2658" s="107">
        <v>42185</v>
      </c>
      <c r="U2658" s="106" t="s">
        <v>85</v>
      </c>
      <c r="X2658" s="106" t="s">
        <v>85</v>
      </c>
      <c r="AA2658" s="106" t="s">
        <v>86</v>
      </c>
    </row>
    <row r="2659" spans="1:27" x14ac:dyDescent="0.25">
      <c r="A2659" s="106" t="s">
        <v>7869</v>
      </c>
      <c r="B2659" s="106" t="s">
        <v>11038</v>
      </c>
      <c r="C2659" s="106" t="s">
        <v>11339</v>
      </c>
      <c r="D2659" s="106" t="s">
        <v>11340</v>
      </c>
      <c r="F2659" s="106" t="s">
        <v>11341</v>
      </c>
      <c r="G2659" s="106" t="s">
        <v>11047</v>
      </c>
      <c r="H2659" s="106" t="s">
        <v>11038</v>
      </c>
      <c r="I2659" s="106" t="s">
        <v>11342</v>
      </c>
      <c r="K2659" s="106" t="s">
        <v>84</v>
      </c>
      <c r="M2659" s="107">
        <v>40562</v>
      </c>
      <c r="N2659" s="106" t="s">
        <v>84</v>
      </c>
      <c r="O2659" s="106" t="s">
        <v>37</v>
      </c>
      <c r="P2659" s="107">
        <v>40562</v>
      </c>
      <c r="Q2659" s="106" t="s">
        <v>35</v>
      </c>
      <c r="R2659" s="107">
        <v>40707</v>
      </c>
      <c r="S2659" s="106" t="s">
        <v>35</v>
      </c>
      <c r="T2659" s="107">
        <v>40707</v>
      </c>
      <c r="U2659" s="106" t="s">
        <v>84</v>
      </c>
      <c r="V2659" s="106" t="s">
        <v>35</v>
      </c>
      <c r="W2659" s="107">
        <v>40814</v>
      </c>
      <c r="X2659" s="106" t="s">
        <v>84</v>
      </c>
      <c r="Z2659" s="107">
        <v>40562</v>
      </c>
      <c r="AA2659" s="106" t="s">
        <v>86</v>
      </c>
    </row>
    <row r="2660" spans="1:27" x14ac:dyDescent="0.25">
      <c r="A2660" s="106" t="s">
        <v>7869</v>
      </c>
      <c r="B2660" s="106" t="s">
        <v>11038</v>
      </c>
      <c r="C2660" s="106" t="s">
        <v>11343</v>
      </c>
      <c r="D2660" s="106" t="s">
        <v>11344</v>
      </c>
      <c r="F2660" s="106" t="s">
        <v>11345</v>
      </c>
      <c r="G2660" s="106" t="s">
        <v>11346</v>
      </c>
      <c r="H2660" s="106" t="s">
        <v>11038</v>
      </c>
      <c r="I2660" s="106" t="s">
        <v>11347</v>
      </c>
      <c r="J2660" s="106" t="s">
        <v>83</v>
      </c>
      <c r="K2660" s="106" t="s">
        <v>84</v>
      </c>
      <c r="M2660" s="107">
        <v>36614</v>
      </c>
      <c r="N2660" s="106" t="s">
        <v>84</v>
      </c>
      <c r="O2660" s="106" t="s">
        <v>39</v>
      </c>
      <c r="P2660" s="107">
        <v>43004</v>
      </c>
      <c r="Q2660" s="106" t="s">
        <v>35</v>
      </c>
      <c r="R2660" s="107">
        <v>36504</v>
      </c>
      <c r="S2660" s="106" t="s">
        <v>35</v>
      </c>
      <c r="T2660" s="107">
        <v>37509</v>
      </c>
      <c r="U2660" s="106" t="s">
        <v>84</v>
      </c>
      <c r="V2660" s="106" t="s">
        <v>35</v>
      </c>
      <c r="W2660" s="107">
        <v>43340</v>
      </c>
      <c r="X2660" s="106" t="s">
        <v>84</v>
      </c>
      <c r="Y2660" s="106" t="s">
        <v>42</v>
      </c>
      <c r="Z2660" s="107">
        <v>43340</v>
      </c>
      <c r="AA2660" s="106" t="s">
        <v>86</v>
      </c>
    </row>
    <row r="2661" spans="1:27" x14ac:dyDescent="0.25">
      <c r="A2661" s="106" t="s">
        <v>7869</v>
      </c>
      <c r="B2661" s="106" t="s">
        <v>11038</v>
      </c>
      <c r="C2661" s="106" t="s">
        <v>11348</v>
      </c>
      <c r="D2661" s="106" t="s">
        <v>11349</v>
      </c>
      <c r="F2661" s="106" t="s">
        <v>11350</v>
      </c>
      <c r="G2661" s="106" t="s">
        <v>11351</v>
      </c>
      <c r="H2661" s="106" t="s">
        <v>11038</v>
      </c>
      <c r="I2661" s="106" t="s">
        <v>11352</v>
      </c>
      <c r="J2661" s="106" t="s">
        <v>83</v>
      </c>
      <c r="K2661" s="106" t="s">
        <v>84</v>
      </c>
      <c r="M2661" s="107">
        <v>36495</v>
      </c>
      <c r="N2661" s="106" t="s">
        <v>84</v>
      </c>
      <c r="O2661" s="106" t="s">
        <v>39</v>
      </c>
      <c r="P2661" s="107">
        <v>37420</v>
      </c>
      <c r="Q2661" s="106" t="s">
        <v>35</v>
      </c>
      <c r="R2661" s="107">
        <v>40073</v>
      </c>
      <c r="S2661" s="106" t="s">
        <v>35</v>
      </c>
      <c r="T2661" s="107">
        <v>40073</v>
      </c>
      <c r="U2661" s="106" t="s">
        <v>85</v>
      </c>
      <c r="X2661" s="106" t="s">
        <v>84</v>
      </c>
      <c r="Z2661" s="107">
        <v>37533</v>
      </c>
      <c r="AA2661" s="106" t="s">
        <v>86</v>
      </c>
    </row>
    <row r="2662" spans="1:27" x14ac:dyDescent="0.25">
      <c r="A2662" s="106" t="s">
        <v>7869</v>
      </c>
      <c r="B2662" s="106" t="s">
        <v>11038</v>
      </c>
      <c r="C2662" s="106" t="s">
        <v>11353</v>
      </c>
      <c r="D2662" s="106" t="s">
        <v>11354</v>
      </c>
      <c r="F2662" s="106" t="s">
        <v>11355</v>
      </c>
      <c r="G2662" s="106" t="s">
        <v>11356</v>
      </c>
      <c r="H2662" s="106" t="s">
        <v>11038</v>
      </c>
      <c r="I2662" s="106" t="s">
        <v>11357</v>
      </c>
      <c r="J2662" s="106" t="s">
        <v>116</v>
      </c>
      <c r="K2662" s="106" t="s">
        <v>84</v>
      </c>
      <c r="M2662" s="107">
        <v>34725</v>
      </c>
      <c r="N2662" s="106" t="s">
        <v>84</v>
      </c>
      <c r="O2662" s="106" t="s">
        <v>39</v>
      </c>
      <c r="P2662" s="107">
        <v>37544</v>
      </c>
      <c r="Q2662" s="106" t="s">
        <v>35</v>
      </c>
      <c r="R2662" s="107">
        <v>39982</v>
      </c>
      <c r="S2662" s="106" t="s">
        <v>35</v>
      </c>
      <c r="T2662" s="107">
        <v>39982</v>
      </c>
      <c r="U2662" s="106" t="s">
        <v>85</v>
      </c>
      <c r="X2662" s="106" t="s">
        <v>84</v>
      </c>
      <c r="Z2662" s="107">
        <v>37544</v>
      </c>
      <c r="AA2662" s="106" t="s">
        <v>86</v>
      </c>
    </row>
    <row r="2663" spans="1:27" x14ac:dyDescent="0.25">
      <c r="A2663" s="106" t="s">
        <v>7869</v>
      </c>
      <c r="B2663" s="106" t="s">
        <v>11038</v>
      </c>
      <c r="C2663" s="106" t="s">
        <v>11358</v>
      </c>
      <c r="D2663" s="106" t="s">
        <v>11359</v>
      </c>
      <c r="F2663" s="106" t="s">
        <v>11360</v>
      </c>
      <c r="G2663" s="106" t="s">
        <v>11167</v>
      </c>
      <c r="H2663" s="106" t="s">
        <v>11038</v>
      </c>
      <c r="I2663" s="106" t="s">
        <v>11168</v>
      </c>
      <c r="J2663" s="106" t="s">
        <v>116</v>
      </c>
      <c r="K2663" s="106" t="s">
        <v>84</v>
      </c>
      <c r="M2663" s="107">
        <v>41144</v>
      </c>
      <c r="N2663" s="106" t="s">
        <v>84</v>
      </c>
      <c r="O2663" s="106" t="s">
        <v>39</v>
      </c>
      <c r="P2663" s="107">
        <v>41144</v>
      </c>
      <c r="Q2663" s="106" t="s">
        <v>35</v>
      </c>
      <c r="R2663" s="107">
        <v>41375</v>
      </c>
      <c r="S2663" s="106" t="s">
        <v>35</v>
      </c>
      <c r="T2663" s="107">
        <v>41375</v>
      </c>
      <c r="U2663" s="106" t="s">
        <v>84</v>
      </c>
      <c r="V2663" s="106" t="s">
        <v>35</v>
      </c>
      <c r="W2663" s="107">
        <v>43903</v>
      </c>
      <c r="X2663" s="106" t="s">
        <v>84</v>
      </c>
      <c r="Z2663" s="107">
        <v>41144</v>
      </c>
      <c r="AA2663" s="106" t="s">
        <v>86</v>
      </c>
    </row>
    <row r="2664" spans="1:27" x14ac:dyDescent="0.25">
      <c r="A2664" s="106" t="s">
        <v>7869</v>
      </c>
      <c r="B2664" s="106" t="s">
        <v>11038</v>
      </c>
      <c r="C2664" s="106" t="s">
        <v>11361</v>
      </c>
      <c r="D2664" s="106" t="s">
        <v>11362</v>
      </c>
      <c r="F2664" s="106" t="s">
        <v>11363</v>
      </c>
      <c r="G2664" s="106" t="s">
        <v>11230</v>
      </c>
      <c r="H2664" s="106" t="s">
        <v>11038</v>
      </c>
      <c r="I2664" s="106" t="s">
        <v>11364</v>
      </c>
      <c r="J2664" s="106" t="s">
        <v>116</v>
      </c>
      <c r="K2664" s="106" t="s">
        <v>84</v>
      </c>
      <c r="M2664" s="107">
        <v>41481</v>
      </c>
      <c r="N2664" s="106" t="s">
        <v>85</v>
      </c>
      <c r="Q2664" s="106" t="s">
        <v>35</v>
      </c>
      <c r="R2664" s="107">
        <v>41897</v>
      </c>
      <c r="U2664" s="106" t="s">
        <v>85</v>
      </c>
      <c r="X2664" s="106" t="s">
        <v>85</v>
      </c>
      <c r="AA2664" s="106" t="s">
        <v>86</v>
      </c>
    </row>
    <row r="2665" spans="1:27" x14ac:dyDescent="0.25">
      <c r="A2665" s="106" t="s">
        <v>7869</v>
      </c>
      <c r="B2665" s="106" t="s">
        <v>11038</v>
      </c>
      <c r="C2665" s="106" t="s">
        <v>11365</v>
      </c>
      <c r="D2665" s="106" t="s">
        <v>11366</v>
      </c>
      <c r="F2665" s="106" t="s">
        <v>11367</v>
      </c>
      <c r="G2665" s="106" t="s">
        <v>717</v>
      </c>
      <c r="H2665" s="106" t="s">
        <v>11038</v>
      </c>
      <c r="I2665" s="106" t="s">
        <v>11368</v>
      </c>
      <c r="J2665" s="106" t="s">
        <v>116</v>
      </c>
      <c r="K2665" s="106" t="s">
        <v>84</v>
      </c>
      <c r="M2665" s="107">
        <v>32206</v>
      </c>
      <c r="N2665" s="106" t="s">
        <v>84</v>
      </c>
      <c r="O2665" s="106" t="s">
        <v>39</v>
      </c>
      <c r="P2665" s="107">
        <v>37118</v>
      </c>
      <c r="Q2665" s="106" t="s">
        <v>35</v>
      </c>
      <c r="R2665" s="107">
        <v>39982</v>
      </c>
      <c r="S2665" s="106" t="s">
        <v>35</v>
      </c>
      <c r="T2665" s="107">
        <v>39982</v>
      </c>
      <c r="U2665" s="106" t="s">
        <v>84</v>
      </c>
      <c r="V2665" s="106" t="s">
        <v>35</v>
      </c>
      <c r="W2665" s="107">
        <v>44182</v>
      </c>
      <c r="X2665" s="106" t="s">
        <v>84</v>
      </c>
      <c r="Z2665" s="107">
        <v>38916</v>
      </c>
      <c r="AA2665" s="106" t="s">
        <v>86</v>
      </c>
    </row>
    <row r="2666" spans="1:27" x14ac:dyDescent="0.25">
      <c r="A2666" s="106" t="s">
        <v>7869</v>
      </c>
      <c r="B2666" s="106" t="s">
        <v>11038</v>
      </c>
      <c r="C2666" s="106" t="s">
        <v>11369</v>
      </c>
      <c r="D2666" s="106" t="s">
        <v>11370</v>
      </c>
      <c r="F2666" s="106" t="s">
        <v>11371</v>
      </c>
      <c r="G2666" s="106" t="s">
        <v>11177</v>
      </c>
      <c r="H2666" s="106" t="s">
        <v>11038</v>
      </c>
      <c r="I2666" s="106" t="s">
        <v>11178</v>
      </c>
      <c r="J2666" s="106" t="s">
        <v>116</v>
      </c>
      <c r="K2666" s="106" t="s">
        <v>84</v>
      </c>
      <c r="M2666" s="107">
        <v>40715</v>
      </c>
      <c r="N2666" s="106" t="s">
        <v>84</v>
      </c>
      <c r="O2666" s="106" t="s">
        <v>39</v>
      </c>
      <c r="P2666" s="107">
        <v>41375</v>
      </c>
      <c r="Q2666" s="106" t="s">
        <v>35</v>
      </c>
      <c r="R2666" s="107">
        <v>41429</v>
      </c>
      <c r="S2666" s="106" t="s">
        <v>35</v>
      </c>
      <c r="T2666" s="107">
        <v>41429</v>
      </c>
      <c r="U2666" s="106" t="s">
        <v>84</v>
      </c>
      <c r="V2666" s="106" t="s">
        <v>35</v>
      </c>
      <c r="W2666" s="107">
        <v>44727</v>
      </c>
      <c r="X2666" s="106" t="s">
        <v>84</v>
      </c>
      <c r="Z2666" s="107">
        <v>41429</v>
      </c>
      <c r="AA2666" s="106" t="s">
        <v>86</v>
      </c>
    </row>
    <row r="2667" spans="1:27" x14ac:dyDescent="0.25">
      <c r="A2667" s="106" t="s">
        <v>7869</v>
      </c>
      <c r="B2667" s="106" t="s">
        <v>11038</v>
      </c>
      <c r="C2667" s="106" t="s">
        <v>11372</v>
      </c>
      <c r="D2667" s="106" t="s">
        <v>11373</v>
      </c>
      <c r="F2667" s="106" t="s">
        <v>11374</v>
      </c>
      <c r="G2667" s="106" t="s">
        <v>11052</v>
      </c>
      <c r="H2667" s="106" t="s">
        <v>11038</v>
      </c>
      <c r="I2667" s="106" t="s">
        <v>11053</v>
      </c>
      <c r="J2667" s="106" t="s">
        <v>116</v>
      </c>
      <c r="K2667" s="106" t="s">
        <v>84</v>
      </c>
      <c r="M2667" s="107">
        <v>38432</v>
      </c>
      <c r="N2667" s="106" t="s">
        <v>84</v>
      </c>
      <c r="O2667" s="106" t="s">
        <v>39</v>
      </c>
      <c r="P2667" s="107">
        <v>38432</v>
      </c>
      <c r="Q2667" s="106" t="s">
        <v>35</v>
      </c>
      <c r="R2667" s="107">
        <v>40077</v>
      </c>
      <c r="S2667" s="106" t="s">
        <v>35</v>
      </c>
      <c r="T2667" s="107">
        <v>40077</v>
      </c>
      <c r="U2667" s="106" t="s">
        <v>84</v>
      </c>
      <c r="V2667" s="106" t="s">
        <v>35</v>
      </c>
      <c r="W2667" s="107">
        <v>44727</v>
      </c>
      <c r="X2667" s="106" t="s">
        <v>84</v>
      </c>
      <c r="Z2667" s="107">
        <v>38643</v>
      </c>
      <c r="AA2667" s="106" t="s">
        <v>86</v>
      </c>
    </row>
    <row r="2668" spans="1:27" x14ac:dyDescent="0.25">
      <c r="A2668" s="106" t="s">
        <v>7869</v>
      </c>
      <c r="B2668" s="106" t="s">
        <v>11038</v>
      </c>
      <c r="C2668" s="106" t="s">
        <v>11375</v>
      </c>
      <c r="D2668" s="106" t="s">
        <v>11376</v>
      </c>
      <c r="F2668" s="106" t="s">
        <v>11377</v>
      </c>
      <c r="G2668" s="106" t="s">
        <v>11172</v>
      </c>
      <c r="H2668" s="106" t="s">
        <v>11038</v>
      </c>
      <c r="I2668" s="106" t="s">
        <v>11378</v>
      </c>
      <c r="J2668" s="106" t="s">
        <v>116</v>
      </c>
      <c r="K2668" s="106" t="s">
        <v>84</v>
      </c>
      <c r="M2668" s="107">
        <v>40084</v>
      </c>
      <c r="N2668" s="106" t="s">
        <v>84</v>
      </c>
      <c r="O2668" s="106" t="s">
        <v>37</v>
      </c>
      <c r="P2668" s="107">
        <v>40084</v>
      </c>
      <c r="Q2668" s="106" t="s">
        <v>35</v>
      </c>
      <c r="R2668" s="107">
        <v>40630</v>
      </c>
      <c r="S2668" s="106" t="s">
        <v>35</v>
      </c>
      <c r="T2668" s="107">
        <v>40630</v>
      </c>
      <c r="U2668" s="106" t="s">
        <v>85</v>
      </c>
      <c r="X2668" s="106" t="s">
        <v>84</v>
      </c>
      <c r="Y2668" s="106" t="s">
        <v>44</v>
      </c>
      <c r="Z2668" s="107">
        <v>40084</v>
      </c>
      <c r="AA2668" s="106" t="s">
        <v>86</v>
      </c>
    </row>
    <row r="2669" spans="1:27" x14ac:dyDescent="0.25">
      <c r="A2669" s="106" t="s">
        <v>7869</v>
      </c>
      <c r="B2669" s="106" t="s">
        <v>11038</v>
      </c>
      <c r="C2669" s="106" t="s">
        <v>11379</v>
      </c>
      <c r="D2669" s="106" t="s">
        <v>11380</v>
      </c>
      <c r="F2669" s="106" t="s">
        <v>11381</v>
      </c>
      <c r="G2669" s="106" t="s">
        <v>11117</v>
      </c>
      <c r="H2669" s="106" t="s">
        <v>11038</v>
      </c>
      <c r="I2669" s="106" t="s">
        <v>11382</v>
      </c>
      <c r="J2669" s="106" t="s">
        <v>83</v>
      </c>
      <c r="K2669" s="106" t="s">
        <v>84</v>
      </c>
      <c r="M2669" s="107">
        <v>43707</v>
      </c>
      <c r="N2669" s="106" t="s">
        <v>84</v>
      </c>
      <c r="P2669" s="107">
        <v>43713</v>
      </c>
      <c r="Q2669" s="106" t="s">
        <v>35</v>
      </c>
      <c r="R2669" s="107">
        <v>36545</v>
      </c>
      <c r="S2669" s="106" t="s">
        <v>35</v>
      </c>
      <c r="T2669" s="107">
        <v>36545</v>
      </c>
      <c r="U2669" s="106" t="s">
        <v>85</v>
      </c>
      <c r="X2669" s="106" t="s">
        <v>85</v>
      </c>
      <c r="AA2669" s="106" t="s">
        <v>86</v>
      </c>
    </row>
    <row r="2670" spans="1:27" x14ac:dyDescent="0.25">
      <c r="A2670" s="106" t="s">
        <v>7869</v>
      </c>
      <c r="B2670" s="106" t="s">
        <v>11038</v>
      </c>
      <c r="C2670" s="106" t="s">
        <v>11383</v>
      </c>
      <c r="D2670" s="106" t="s">
        <v>11384</v>
      </c>
      <c r="F2670" s="106" t="s">
        <v>11385</v>
      </c>
      <c r="G2670" s="106" t="s">
        <v>11047</v>
      </c>
      <c r="H2670" s="106" t="s">
        <v>11038</v>
      </c>
      <c r="I2670" s="106" t="s">
        <v>11211</v>
      </c>
      <c r="J2670" s="106" t="s">
        <v>105</v>
      </c>
      <c r="K2670" s="106" t="s">
        <v>84</v>
      </c>
      <c r="M2670" s="107">
        <v>43299</v>
      </c>
      <c r="N2670" s="106" t="s">
        <v>84</v>
      </c>
      <c r="O2670" s="106" t="s">
        <v>39</v>
      </c>
      <c r="P2670" s="107">
        <v>43299</v>
      </c>
      <c r="Q2670" s="106" t="s">
        <v>35</v>
      </c>
      <c r="R2670" s="107">
        <v>43299</v>
      </c>
      <c r="S2670" s="106" t="s">
        <v>35</v>
      </c>
      <c r="T2670" s="107">
        <v>43299</v>
      </c>
      <c r="U2670" s="106" t="s">
        <v>84</v>
      </c>
      <c r="V2670" s="106" t="s">
        <v>35</v>
      </c>
      <c r="W2670" s="107">
        <v>43654</v>
      </c>
      <c r="X2670" s="106" t="s">
        <v>84</v>
      </c>
      <c r="Y2670" s="106" t="s">
        <v>42</v>
      </c>
      <c r="Z2670" s="107">
        <v>43654</v>
      </c>
      <c r="AA2670" s="106" t="s">
        <v>86</v>
      </c>
    </row>
    <row r="2671" spans="1:27" x14ac:dyDescent="0.25">
      <c r="A2671" s="106" t="s">
        <v>7869</v>
      </c>
      <c r="B2671" s="106" t="s">
        <v>11038</v>
      </c>
      <c r="C2671" s="106" t="s">
        <v>11386</v>
      </c>
      <c r="D2671" s="106" t="s">
        <v>11387</v>
      </c>
      <c r="F2671" s="106" t="s">
        <v>11388</v>
      </c>
      <c r="G2671" s="106" t="s">
        <v>11389</v>
      </c>
      <c r="H2671" s="106" t="s">
        <v>11038</v>
      </c>
      <c r="I2671" s="106" t="s">
        <v>11390</v>
      </c>
      <c r="K2671" s="106" t="s">
        <v>84</v>
      </c>
      <c r="M2671" s="107">
        <v>39560</v>
      </c>
      <c r="N2671" s="106" t="s">
        <v>84</v>
      </c>
      <c r="O2671" s="106" t="s">
        <v>39</v>
      </c>
      <c r="P2671" s="107">
        <v>40532</v>
      </c>
      <c r="Q2671" s="106" t="s">
        <v>35</v>
      </c>
      <c r="R2671" s="107">
        <v>40707</v>
      </c>
      <c r="S2671" s="106" t="s">
        <v>35</v>
      </c>
      <c r="T2671" s="107">
        <v>40707</v>
      </c>
      <c r="U2671" s="106" t="s">
        <v>84</v>
      </c>
      <c r="V2671" s="106" t="s">
        <v>35</v>
      </c>
      <c r="W2671" s="107">
        <v>40814</v>
      </c>
      <c r="X2671" s="106" t="s">
        <v>84</v>
      </c>
      <c r="Z2671" s="107">
        <v>40679</v>
      </c>
      <c r="AA2671" s="106" t="s">
        <v>86</v>
      </c>
    </row>
    <row r="2672" spans="1:27" x14ac:dyDescent="0.25">
      <c r="A2672" s="106" t="s">
        <v>7869</v>
      </c>
      <c r="B2672" s="106" t="s">
        <v>11038</v>
      </c>
      <c r="C2672" s="106" t="s">
        <v>11391</v>
      </c>
      <c r="D2672" s="106" t="s">
        <v>11392</v>
      </c>
      <c r="F2672" s="106" t="s">
        <v>11393</v>
      </c>
      <c r="G2672" s="106" t="s">
        <v>11047</v>
      </c>
      <c r="H2672" s="106" t="s">
        <v>11038</v>
      </c>
      <c r="I2672" s="106" t="s">
        <v>11394</v>
      </c>
      <c r="J2672" s="106" t="s">
        <v>116</v>
      </c>
      <c r="K2672" s="106" t="s">
        <v>85</v>
      </c>
      <c r="N2672" s="106" t="s">
        <v>85</v>
      </c>
      <c r="U2672" s="106" t="s">
        <v>85</v>
      </c>
      <c r="X2672" s="106" t="s">
        <v>85</v>
      </c>
      <c r="AA2672" s="106" t="s">
        <v>86</v>
      </c>
    </row>
    <row r="2673" spans="1:27" x14ac:dyDescent="0.25">
      <c r="A2673" s="106" t="s">
        <v>7869</v>
      </c>
      <c r="B2673" s="106" t="s">
        <v>11038</v>
      </c>
      <c r="C2673" s="106" t="s">
        <v>11395</v>
      </c>
      <c r="D2673" s="106" t="s">
        <v>11396</v>
      </c>
      <c r="F2673" s="106" t="s">
        <v>11397</v>
      </c>
      <c r="G2673" s="106" t="s">
        <v>11398</v>
      </c>
      <c r="H2673" s="106" t="s">
        <v>11038</v>
      </c>
      <c r="I2673" s="106" t="s">
        <v>11399</v>
      </c>
      <c r="J2673" s="106" t="s">
        <v>83</v>
      </c>
      <c r="K2673" s="106" t="s">
        <v>84</v>
      </c>
      <c r="M2673" s="107">
        <v>35472</v>
      </c>
      <c r="N2673" s="106" t="s">
        <v>84</v>
      </c>
      <c r="P2673" s="107">
        <v>37439</v>
      </c>
      <c r="Q2673" s="106" t="s">
        <v>35</v>
      </c>
      <c r="R2673" s="107">
        <v>36761</v>
      </c>
      <c r="S2673" s="106" t="s">
        <v>35</v>
      </c>
      <c r="T2673" s="107">
        <v>36761</v>
      </c>
      <c r="U2673" s="106" t="s">
        <v>85</v>
      </c>
      <c r="X2673" s="106" t="s">
        <v>85</v>
      </c>
      <c r="AA2673" s="106" t="s">
        <v>86</v>
      </c>
    </row>
    <row r="2674" spans="1:27" x14ac:dyDescent="0.25">
      <c r="A2674" s="106" t="s">
        <v>7869</v>
      </c>
      <c r="B2674" s="106" t="s">
        <v>11038</v>
      </c>
      <c r="C2674" s="106" t="s">
        <v>11400</v>
      </c>
      <c r="D2674" s="106" t="s">
        <v>11401</v>
      </c>
      <c r="F2674" s="106" t="s">
        <v>11402</v>
      </c>
      <c r="G2674" s="106" t="s">
        <v>740</v>
      </c>
      <c r="H2674" s="106" t="s">
        <v>11038</v>
      </c>
      <c r="I2674" s="106" t="s">
        <v>11403</v>
      </c>
      <c r="J2674" s="106" t="s">
        <v>105</v>
      </c>
      <c r="K2674" s="106" t="s">
        <v>84</v>
      </c>
      <c r="M2674" s="107">
        <v>40347</v>
      </c>
      <c r="N2674" s="106" t="s">
        <v>84</v>
      </c>
      <c r="O2674" s="106" t="s">
        <v>37</v>
      </c>
      <c r="P2674" s="107">
        <v>40347</v>
      </c>
      <c r="Q2674" s="106" t="s">
        <v>35</v>
      </c>
      <c r="R2674" s="107">
        <v>40346</v>
      </c>
      <c r="S2674" s="106" t="s">
        <v>35</v>
      </c>
      <c r="T2674" s="107">
        <v>40346</v>
      </c>
      <c r="U2674" s="106" t="s">
        <v>84</v>
      </c>
      <c r="V2674" s="106" t="s">
        <v>35</v>
      </c>
      <c r="W2674" s="107">
        <v>40451</v>
      </c>
      <c r="X2674" s="106" t="s">
        <v>84</v>
      </c>
      <c r="Z2674" s="107">
        <v>40347</v>
      </c>
      <c r="AA2674" s="106" t="s">
        <v>86</v>
      </c>
    </row>
    <row r="2675" spans="1:27" x14ac:dyDescent="0.25">
      <c r="A2675" s="106" t="s">
        <v>7869</v>
      </c>
      <c r="B2675" s="106" t="s">
        <v>11038</v>
      </c>
      <c r="C2675" s="106" t="s">
        <v>11404</v>
      </c>
      <c r="D2675" s="106" t="s">
        <v>11405</v>
      </c>
      <c r="F2675" s="106" t="s">
        <v>11406</v>
      </c>
      <c r="G2675" s="106" t="s">
        <v>11407</v>
      </c>
      <c r="H2675" s="106" t="s">
        <v>11038</v>
      </c>
      <c r="I2675" s="106" t="s">
        <v>11408</v>
      </c>
      <c r="J2675" s="106" t="s">
        <v>116</v>
      </c>
      <c r="K2675" s="106" t="s">
        <v>84</v>
      </c>
      <c r="M2675" s="107">
        <v>38994</v>
      </c>
      <c r="N2675" s="106" t="s">
        <v>84</v>
      </c>
      <c r="O2675" s="106" t="s">
        <v>39</v>
      </c>
      <c r="P2675" s="107">
        <v>38994</v>
      </c>
      <c r="Q2675" s="106" t="s">
        <v>35</v>
      </c>
      <c r="R2675" s="107">
        <v>38994</v>
      </c>
      <c r="S2675" s="106" t="s">
        <v>35</v>
      </c>
      <c r="T2675" s="107">
        <v>38994</v>
      </c>
      <c r="U2675" s="106" t="s">
        <v>84</v>
      </c>
      <c r="V2675" s="106" t="s">
        <v>35</v>
      </c>
      <c r="W2675" s="107">
        <v>35419</v>
      </c>
      <c r="X2675" s="106" t="s">
        <v>84</v>
      </c>
      <c r="Y2675" s="106" t="s">
        <v>43</v>
      </c>
      <c r="Z2675" s="107">
        <v>35419</v>
      </c>
      <c r="AA2675" s="106" t="s">
        <v>86</v>
      </c>
    </row>
    <row r="2676" spans="1:27" x14ac:dyDescent="0.25">
      <c r="A2676" s="106" t="s">
        <v>7869</v>
      </c>
      <c r="B2676" s="106" t="s">
        <v>11038</v>
      </c>
      <c r="C2676" s="106" t="s">
        <v>11409</v>
      </c>
      <c r="D2676" s="106" t="s">
        <v>573</v>
      </c>
      <c r="F2676" s="106" t="s">
        <v>11410</v>
      </c>
      <c r="G2676" s="106" t="s">
        <v>11411</v>
      </c>
      <c r="H2676" s="106" t="s">
        <v>11038</v>
      </c>
      <c r="I2676" s="106" t="s">
        <v>11412</v>
      </c>
      <c r="J2676" s="106" t="s">
        <v>83</v>
      </c>
      <c r="K2676" s="106" t="s">
        <v>84</v>
      </c>
      <c r="M2676" s="107">
        <v>36270</v>
      </c>
      <c r="N2676" s="106" t="s">
        <v>84</v>
      </c>
      <c r="P2676" s="107">
        <v>37207</v>
      </c>
      <c r="Q2676" s="106" t="s">
        <v>35</v>
      </c>
      <c r="R2676" s="107">
        <v>36983</v>
      </c>
      <c r="S2676" s="106" t="s">
        <v>35</v>
      </c>
      <c r="T2676" s="107">
        <v>36983</v>
      </c>
      <c r="U2676" s="106" t="s">
        <v>84</v>
      </c>
      <c r="V2676" s="106" t="s">
        <v>35</v>
      </c>
      <c r="W2676" s="107">
        <v>37311</v>
      </c>
      <c r="X2676" s="106" t="s">
        <v>84</v>
      </c>
      <c r="Z2676" s="107">
        <v>37312</v>
      </c>
      <c r="AA2676" s="106" t="s">
        <v>86</v>
      </c>
    </row>
    <row r="2677" spans="1:27" x14ac:dyDescent="0.25">
      <c r="A2677" s="106" t="s">
        <v>7869</v>
      </c>
      <c r="B2677" s="106" t="s">
        <v>11038</v>
      </c>
      <c r="C2677" s="106" t="s">
        <v>11413</v>
      </c>
      <c r="D2677" s="106" t="s">
        <v>1343</v>
      </c>
      <c r="F2677" s="106" t="s">
        <v>11414</v>
      </c>
      <c r="G2677" s="106" t="s">
        <v>11415</v>
      </c>
      <c r="H2677" s="106" t="s">
        <v>11038</v>
      </c>
      <c r="I2677" s="106" t="s">
        <v>11416</v>
      </c>
      <c r="J2677" s="106" t="s">
        <v>116</v>
      </c>
      <c r="K2677" s="106" t="s">
        <v>84</v>
      </c>
      <c r="M2677" s="107">
        <v>38994</v>
      </c>
      <c r="N2677" s="106" t="s">
        <v>84</v>
      </c>
      <c r="O2677" s="106" t="s">
        <v>39</v>
      </c>
      <c r="P2677" s="107">
        <v>38994</v>
      </c>
      <c r="Q2677" s="106" t="s">
        <v>35</v>
      </c>
      <c r="R2677" s="107">
        <v>38986</v>
      </c>
      <c r="S2677" s="106" t="s">
        <v>35</v>
      </c>
      <c r="T2677" s="107">
        <v>38986</v>
      </c>
      <c r="U2677" s="106" t="s">
        <v>84</v>
      </c>
      <c r="V2677" s="106" t="s">
        <v>35</v>
      </c>
      <c r="W2677" s="107">
        <v>37090</v>
      </c>
      <c r="X2677" s="106" t="s">
        <v>84</v>
      </c>
      <c r="Z2677" s="107">
        <v>37090</v>
      </c>
      <c r="AA2677" s="106" t="s">
        <v>86</v>
      </c>
    </row>
    <row r="2678" spans="1:27" x14ac:dyDescent="0.25">
      <c r="A2678" s="106" t="s">
        <v>7869</v>
      </c>
      <c r="B2678" s="106" t="s">
        <v>11038</v>
      </c>
      <c r="C2678" s="106" t="s">
        <v>11417</v>
      </c>
      <c r="D2678" s="106" t="s">
        <v>1343</v>
      </c>
      <c r="F2678" s="106" t="s">
        <v>11418</v>
      </c>
      <c r="G2678" s="106" t="s">
        <v>11042</v>
      </c>
      <c r="H2678" s="106" t="s">
        <v>11038</v>
      </c>
      <c r="I2678" s="106" t="s">
        <v>11419</v>
      </c>
      <c r="J2678" s="106" t="s">
        <v>105</v>
      </c>
      <c r="K2678" s="106" t="s">
        <v>84</v>
      </c>
      <c r="M2678" s="107">
        <v>38658</v>
      </c>
      <c r="N2678" s="106" t="s">
        <v>84</v>
      </c>
      <c r="O2678" s="106" t="s">
        <v>39</v>
      </c>
      <c r="P2678" s="107">
        <v>38762</v>
      </c>
      <c r="Q2678" s="106" t="s">
        <v>35</v>
      </c>
      <c r="R2678" s="107">
        <v>36503</v>
      </c>
      <c r="S2678" s="106" t="s">
        <v>35</v>
      </c>
      <c r="T2678" s="107">
        <v>36844</v>
      </c>
      <c r="U2678" s="106" t="s">
        <v>84</v>
      </c>
      <c r="V2678" s="106" t="s">
        <v>35</v>
      </c>
      <c r="W2678" s="107">
        <v>38762</v>
      </c>
      <c r="X2678" s="106" t="s">
        <v>84</v>
      </c>
      <c r="Z2678" s="107">
        <v>38762</v>
      </c>
      <c r="AA2678" s="106" t="s">
        <v>86</v>
      </c>
    </row>
    <row r="2679" spans="1:27" x14ac:dyDescent="0.25">
      <c r="A2679" s="106" t="s">
        <v>7869</v>
      </c>
      <c r="B2679" s="106" t="s">
        <v>11038</v>
      </c>
      <c r="C2679" s="106" t="s">
        <v>11420</v>
      </c>
      <c r="D2679" s="106" t="s">
        <v>11421</v>
      </c>
      <c r="F2679" s="106" t="s">
        <v>11422</v>
      </c>
      <c r="G2679" s="106" t="s">
        <v>8221</v>
      </c>
      <c r="H2679" s="106" t="s">
        <v>11038</v>
      </c>
      <c r="I2679" s="106" t="s">
        <v>11423</v>
      </c>
      <c r="J2679" s="106" t="s">
        <v>105</v>
      </c>
      <c r="K2679" s="106" t="s">
        <v>84</v>
      </c>
      <c r="M2679" s="107">
        <v>37146</v>
      </c>
      <c r="N2679" s="106" t="s">
        <v>84</v>
      </c>
      <c r="P2679" s="107">
        <v>37146</v>
      </c>
      <c r="Q2679" s="106" t="s">
        <v>35</v>
      </c>
      <c r="R2679" s="107">
        <v>36503</v>
      </c>
      <c r="S2679" s="106" t="s">
        <v>35</v>
      </c>
      <c r="T2679" s="107">
        <v>36844</v>
      </c>
      <c r="U2679" s="106" t="s">
        <v>84</v>
      </c>
      <c r="V2679" s="106" t="s">
        <v>35</v>
      </c>
      <c r="W2679" s="107">
        <v>37284</v>
      </c>
      <c r="X2679" s="106" t="s">
        <v>84</v>
      </c>
      <c r="Z2679" s="107">
        <v>37284</v>
      </c>
      <c r="AA2679" s="106" t="s">
        <v>86</v>
      </c>
    </row>
    <row r="2680" spans="1:27" x14ac:dyDescent="0.25">
      <c r="A2680" s="106" t="s">
        <v>7869</v>
      </c>
      <c r="B2680" s="106" t="s">
        <v>11038</v>
      </c>
      <c r="C2680" s="106" t="s">
        <v>11424</v>
      </c>
      <c r="D2680" s="106" t="s">
        <v>11425</v>
      </c>
      <c r="F2680" s="106" t="s">
        <v>11426</v>
      </c>
      <c r="G2680" s="106" t="s">
        <v>11134</v>
      </c>
      <c r="H2680" s="106" t="s">
        <v>11038</v>
      </c>
      <c r="I2680" s="106" t="s">
        <v>11427</v>
      </c>
      <c r="J2680" s="106" t="s">
        <v>105</v>
      </c>
      <c r="K2680" s="106" t="s">
        <v>84</v>
      </c>
      <c r="M2680" s="107">
        <v>37712</v>
      </c>
      <c r="N2680" s="106" t="s">
        <v>84</v>
      </c>
      <c r="P2680" s="107">
        <v>38056</v>
      </c>
      <c r="Q2680" s="106" t="s">
        <v>35</v>
      </c>
      <c r="R2680" s="107">
        <v>38048</v>
      </c>
      <c r="S2680" s="106" t="s">
        <v>35</v>
      </c>
      <c r="T2680" s="107">
        <v>36882</v>
      </c>
      <c r="U2680" s="106" t="s">
        <v>84</v>
      </c>
      <c r="V2680" s="106" t="s">
        <v>35</v>
      </c>
      <c r="W2680" s="107">
        <v>38320</v>
      </c>
      <c r="X2680" s="106" t="s">
        <v>84</v>
      </c>
      <c r="Z2680" s="107">
        <v>38320</v>
      </c>
      <c r="AA2680" s="106" t="s">
        <v>86</v>
      </c>
    </row>
    <row r="2681" spans="1:27" x14ac:dyDescent="0.25">
      <c r="A2681" s="106" t="s">
        <v>7869</v>
      </c>
      <c r="B2681" s="106" t="s">
        <v>11038</v>
      </c>
      <c r="C2681" s="106" t="s">
        <v>11428</v>
      </c>
      <c r="D2681" s="106" t="s">
        <v>11429</v>
      </c>
      <c r="F2681" s="106" t="s">
        <v>11430</v>
      </c>
      <c r="G2681" s="106" t="s">
        <v>11047</v>
      </c>
      <c r="H2681" s="106" t="s">
        <v>11038</v>
      </c>
      <c r="I2681" s="106" t="s">
        <v>11211</v>
      </c>
      <c r="K2681" s="106" t="s">
        <v>84</v>
      </c>
      <c r="M2681" s="107">
        <v>40238</v>
      </c>
      <c r="N2681" s="106" t="s">
        <v>84</v>
      </c>
      <c r="O2681" s="106" t="s">
        <v>37</v>
      </c>
      <c r="P2681" s="107">
        <v>40238</v>
      </c>
      <c r="Q2681" s="106" t="s">
        <v>35</v>
      </c>
      <c r="R2681" s="107">
        <v>40234</v>
      </c>
      <c r="S2681" s="106" t="s">
        <v>35</v>
      </c>
      <c r="T2681" s="107">
        <v>40234</v>
      </c>
      <c r="U2681" s="106" t="s">
        <v>84</v>
      </c>
      <c r="V2681" s="106" t="s">
        <v>35</v>
      </c>
      <c r="W2681" s="107">
        <v>40449</v>
      </c>
      <c r="X2681" s="106" t="s">
        <v>84</v>
      </c>
      <c r="Z2681" s="107">
        <v>40238</v>
      </c>
      <c r="AA2681" s="106" t="s">
        <v>86</v>
      </c>
    </row>
    <row r="2682" spans="1:27" x14ac:dyDescent="0.25">
      <c r="A2682" s="106" t="s">
        <v>7869</v>
      </c>
      <c r="B2682" s="106" t="s">
        <v>11038</v>
      </c>
      <c r="C2682" s="106" t="s">
        <v>11431</v>
      </c>
      <c r="D2682" s="106" t="s">
        <v>11432</v>
      </c>
      <c r="F2682" s="106" t="s">
        <v>11433</v>
      </c>
      <c r="G2682" s="106" t="s">
        <v>11042</v>
      </c>
      <c r="H2682" s="106" t="s">
        <v>11038</v>
      </c>
      <c r="I2682" s="106" t="s">
        <v>11235</v>
      </c>
      <c r="J2682" s="106" t="s">
        <v>116</v>
      </c>
      <c r="K2682" s="106" t="s">
        <v>84</v>
      </c>
      <c r="M2682" s="107">
        <v>40270</v>
      </c>
      <c r="N2682" s="106" t="s">
        <v>84</v>
      </c>
      <c r="O2682" s="106" t="s">
        <v>37</v>
      </c>
      <c r="P2682" s="107">
        <v>40270</v>
      </c>
      <c r="Q2682" s="106" t="s">
        <v>35</v>
      </c>
      <c r="R2682" s="107">
        <v>40262</v>
      </c>
      <c r="S2682" s="106" t="s">
        <v>35</v>
      </c>
      <c r="T2682" s="107">
        <v>40262</v>
      </c>
      <c r="U2682" s="106" t="s">
        <v>84</v>
      </c>
      <c r="V2682" s="106" t="s">
        <v>35</v>
      </c>
      <c r="W2682" s="107">
        <v>40449</v>
      </c>
      <c r="X2682" s="106" t="s">
        <v>84</v>
      </c>
      <c r="Z2682" s="107">
        <v>40270</v>
      </c>
      <c r="AA2682" s="106" t="s">
        <v>86</v>
      </c>
    </row>
    <row r="2683" spans="1:27" x14ac:dyDescent="0.25">
      <c r="A2683" s="106" t="s">
        <v>7869</v>
      </c>
      <c r="B2683" s="106" t="s">
        <v>11038</v>
      </c>
      <c r="C2683" s="106" t="s">
        <v>11434</v>
      </c>
      <c r="D2683" s="106" t="s">
        <v>11435</v>
      </c>
      <c r="F2683" s="106" t="s">
        <v>11436</v>
      </c>
      <c r="G2683" s="106" t="s">
        <v>11256</v>
      </c>
      <c r="H2683" s="106" t="s">
        <v>11038</v>
      </c>
      <c r="I2683" s="106" t="s">
        <v>11437</v>
      </c>
      <c r="J2683" s="106" t="s">
        <v>105</v>
      </c>
      <c r="K2683" s="106" t="s">
        <v>84</v>
      </c>
      <c r="M2683" s="107">
        <v>40270</v>
      </c>
      <c r="N2683" s="106" t="s">
        <v>84</v>
      </c>
      <c r="O2683" s="106" t="s">
        <v>37</v>
      </c>
      <c r="P2683" s="107">
        <v>40270</v>
      </c>
      <c r="Q2683" s="106" t="s">
        <v>35</v>
      </c>
      <c r="R2683" s="107">
        <v>40262</v>
      </c>
      <c r="S2683" s="106" t="s">
        <v>35</v>
      </c>
      <c r="T2683" s="107">
        <v>40262</v>
      </c>
      <c r="U2683" s="106" t="s">
        <v>84</v>
      </c>
      <c r="V2683" s="106" t="s">
        <v>35</v>
      </c>
      <c r="W2683" s="107">
        <v>40449</v>
      </c>
      <c r="X2683" s="106" t="s">
        <v>84</v>
      </c>
      <c r="Z2683" s="107">
        <v>40270</v>
      </c>
      <c r="AA2683" s="106" t="s">
        <v>86</v>
      </c>
    </row>
    <row r="2684" spans="1:27" x14ac:dyDescent="0.25">
      <c r="A2684" s="106" t="s">
        <v>7869</v>
      </c>
      <c r="B2684" s="106" t="s">
        <v>11038</v>
      </c>
      <c r="C2684" s="106" t="s">
        <v>11438</v>
      </c>
      <c r="D2684" s="106" t="s">
        <v>11439</v>
      </c>
      <c r="F2684" s="106" t="s">
        <v>11440</v>
      </c>
      <c r="G2684" s="106" t="s">
        <v>11290</v>
      </c>
      <c r="H2684" s="106" t="s">
        <v>11038</v>
      </c>
      <c r="I2684" s="106" t="s">
        <v>11441</v>
      </c>
      <c r="J2684" s="106" t="s">
        <v>116</v>
      </c>
      <c r="K2684" s="106" t="s">
        <v>84</v>
      </c>
      <c r="M2684" s="107">
        <v>40270</v>
      </c>
      <c r="N2684" s="106" t="s">
        <v>84</v>
      </c>
      <c r="O2684" s="106" t="s">
        <v>37</v>
      </c>
      <c r="P2684" s="107">
        <v>40270</v>
      </c>
      <c r="Q2684" s="106" t="s">
        <v>35</v>
      </c>
      <c r="R2684" s="107">
        <v>40262</v>
      </c>
      <c r="S2684" s="106" t="s">
        <v>35</v>
      </c>
      <c r="T2684" s="107">
        <v>40262</v>
      </c>
      <c r="U2684" s="106" t="s">
        <v>84</v>
      </c>
      <c r="V2684" s="106" t="s">
        <v>35</v>
      </c>
      <c r="W2684" s="107">
        <v>40449</v>
      </c>
      <c r="X2684" s="106" t="s">
        <v>84</v>
      </c>
      <c r="Z2684" s="107">
        <v>40270</v>
      </c>
      <c r="AA2684" s="106" t="s">
        <v>86</v>
      </c>
    </row>
    <row r="2685" spans="1:27" x14ac:dyDescent="0.25">
      <c r="A2685" s="106" t="s">
        <v>7869</v>
      </c>
      <c r="B2685" s="106" t="s">
        <v>11038</v>
      </c>
      <c r="C2685" s="106" t="s">
        <v>11442</v>
      </c>
      <c r="D2685" s="106" t="s">
        <v>11443</v>
      </c>
      <c r="F2685" s="106" t="s">
        <v>11444</v>
      </c>
      <c r="G2685" s="106" t="s">
        <v>11445</v>
      </c>
      <c r="H2685" s="106" t="s">
        <v>11038</v>
      </c>
      <c r="I2685" s="106" t="s">
        <v>11446</v>
      </c>
      <c r="J2685" s="106" t="s">
        <v>116</v>
      </c>
      <c r="K2685" s="106" t="s">
        <v>84</v>
      </c>
      <c r="M2685" s="107">
        <v>40347</v>
      </c>
      <c r="N2685" s="106" t="s">
        <v>84</v>
      </c>
      <c r="O2685" s="106" t="s">
        <v>37</v>
      </c>
      <c r="P2685" s="107">
        <v>40347</v>
      </c>
      <c r="Q2685" s="106" t="s">
        <v>35</v>
      </c>
      <c r="R2685" s="107">
        <v>40346</v>
      </c>
      <c r="S2685" s="106" t="s">
        <v>35</v>
      </c>
      <c r="T2685" s="107">
        <v>40346</v>
      </c>
      <c r="U2685" s="106" t="s">
        <v>84</v>
      </c>
      <c r="V2685" s="106" t="s">
        <v>35</v>
      </c>
      <c r="W2685" s="107">
        <v>40451</v>
      </c>
      <c r="X2685" s="106" t="s">
        <v>84</v>
      </c>
      <c r="Z2685" s="107">
        <v>40347</v>
      </c>
      <c r="AA2685" s="106" t="s">
        <v>86</v>
      </c>
    </row>
    <row r="2686" spans="1:27" x14ac:dyDescent="0.25">
      <c r="A2686" s="106" t="s">
        <v>7869</v>
      </c>
      <c r="B2686" s="106" t="s">
        <v>11038</v>
      </c>
      <c r="C2686" s="106" t="s">
        <v>11447</v>
      </c>
      <c r="D2686" s="106" t="s">
        <v>11448</v>
      </c>
      <c r="F2686" s="106" t="s">
        <v>11449</v>
      </c>
      <c r="G2686" s="106" t="s">
        <v>11221</v>
      </c>
      <c r="H2686" s="106" t="s">
        <v>11038</v>
      </c>
      <c r="I2686" s="106" t="s">
        <v>11450</v>
      </c>
      <c r="K2686" s="106" t="s">
        <v>84</v>
      </c>
      <c r="M2686" s="107">
        <v>44929</v>
      </c>
      <c r="N2686" s="106" t="s">
        <v>84</v>
      </c>
      <c r="O2686" s="106" t="s">
        <v>39</v>
      </c>
      <c r="P2686" s="107">
        <v>44929</v>
      </c>
      <c r="U2686" s="106" t="s">
        <v>85</v>
      </c>
      <c r="X2686" s="106" t="s">
        <v>85</v>
      </c>
      <c r="AA2686" s="106" t="s">
        <v>86</v>
      </c>
    </row>
    <row r="2687" spans="1:27" x14ac:dyDescent="0.25">
      <c r="A2687" s="106" t="s">
        <v>7869</v>
      </c>
      <c r="B2687" s="106" t="s">
        <v>11038</v>
      </c>
      <c r="C2687" s="106" t="s">
        <v>11451</v>
      </c>
      <c r="D2687" s="106" t="s">
        <v>11452</v>
      </c>
      <c r="F2687" s="106" t="s">
        <v>11453</v>
      </c>
      <c r="G2687" s="106" t="s">
        <v>11454</v>
      </c>
      <c r="H2687" s="106" t="s">
        <v>11038</v>
      </c>
      <c r="I2687" s="106" t="s">
        <v>11455</v>
      </c>
      <c r="J2687" s="106" t="s">
        <v>105</v>
      </c>
      <c r="K2687" s="106" t="s">
        <v>84</v>
      </c>
      <c r="M2687" s="107">
        <v>35452</v>
      </c>
      <c r="N2687" s="106" t="s">
        <v>84</v>
      </c>
      <c r="P2687" s="107">
        <v>35718</v>
      </c>
      <c r="Q2687" s="106" t="s">
        <v>35</v>
      </c>
      <c r="R2687" s="107">
        <v>35718</v>
      </c>
      <c r="S2687" s="106" t="s">
        <v>35</v>
      </c>
      <c r="T2687" s="107">
        <v>35718</v>
      </c>
      <c r="U2687" s="106" t="s">
        <v>84</v>
      </c>
      <c r="V2687" s="106" t="s">
        <v>35</v>
      </c>
      <c r="W2687" s="107">
        <v>35718</v>
      </c>
      <c r="X2687" s="106" t="s">
        <v>84</v>
      </c>
      <c r="Z2687" s="107">
        <v>35718</v>
      </c>
      <c r="AA2687" s="106" t="s">
        <v>86</v>
      </c>
    </row>
    <row r="2688" spans="1:27" x14ac:dyDescent="0.25">
      <c r="A2688" s="106" t="s">
        <v>7869</v>
      </c>
      <c r="B2688" s="106" t="s">
        <v>11038</v>
      </c>
      <c r="C2688" s="106" t="s">
        <v>11456</v>
      </c>
      <c r="D2688" s="106" t="s">
        <v>11457</v>
      </c>
      <c r="F2688" s="106" t="s">
        <v>11458</v>
      </c>
      <c r="G2688" s="106" t="s">
        <v>11415</v>
      </c>
      <c r="H2688" s="106" t="s">
        <v>11038</v>
      </c>
      <c r="I2688" s="106" t="s">
        <v>11459</v>
      </c>
      <c r="J2688" s="106" t="s">
        <v>116</v>
      </c>
      <c r="K2688" s="106" t="s">
        <v>84</v>
      </c>
      <c r="M2688" s="107">
        <v>40347</v>
      </c>
      <c r="N2688" s="106" t="s">
        <v>84</v>
      </c>
      <c r="O2688" s="106" t="s">
        <v>37</v>
      </c>
      <c r="P2688" s="107">
        <v>40347</v>
      </c>
      <c r="Q2688" s="106" t="s">
        <v>35</v>
      </c>
      <c r="R2688" s="107">
        <v>40346</v>
      </c>
      <c r="S2688" s="106" t="s">
        <v>35</v>
      </c>
      <c r="T2688" s="107">
        <v>40346</v>
      </c>
      <c r="U2688" s="106" t="s">
        <v>84</v>
      </c>
      <c r="V2688" s="106" t="s">
        <v>35</v>
      </c>
      <c r="W2688" s="107">
        <v>40451</v>
      </c>
      <c r="X2688" s="106" t="s">
        <v>84</v>
      </c>
      <c r="Z2688" s="107">
        <v>40347</v>
      </c>
      <c r="AA2688" s="106" t="s">
        <v>86</v>
      </c>
    </row>
    <row r="2689" spans="1:27" x14ac:dyDescent="0.25">
      <c r="A2689" s="106" t="s">
        <v>7869</v>
      </c>
      <c r="B2689" s="106" t="s">
        <v>11038</v>
      </c>
      <c r="C2689" s="106" t="s">
        <v>11460</v>
      </c>
      <c r="D2689" s="106" t="s">
        <v>11461</v>
      </c>
      <c r="F2689" s="106" t="s">
        <v>11462</v>
      </c>
      <c r="G2689" s="106" t="s">
        <v>11290</v>
      </c>
      <c r="H2689" s="106" t="s">
        <v>11038</v>
      </c>
      <c r="I2689" s="106" t="s">
        <v>11463</v>
      </c>
      <c r="J2689" s="106" t="s">
        <v>116</v>
      </c>
      <c r="K2689" s="106" t="s">
        <v>84</v>
      </c>
      <c r="M2689" s="107">
        <v>40270</v>
      </c>
      <c r="N2689" s="106" t="s">
        <v>84</v>
      </c>
      <c r="O2689" s="106" t="s">
        <v>37</v>
      </c>
      <c r="P2689" s="107">
        <v>40270</v>
      </c>
      <c r="Q2689" s="106" t="s">
        <v>35</v>
      </c>
      <c r="R2689" s="107">
        <v>40262</v>
      </c>
      <c r="S2689" s="106" t="s">
        <v>35</v>
      </c>
      <c r="T2689" s="107">
        <v>40262</v>
      </c>
      <c r="U2689" s="106" t="s">
        <v>84</v>
      </c>
      <c r="V2689" s="106" t="s">
        <v>35</v>
      </c>
      <c r="W2689" s="107">
        <v>40449</v>
      </c>
      <c r="X2689" s="106" t="s">
        <v>84</v>
      </c>
      <c r="Z2689" s="107">
        <v>40270</v>
      </c>
      <c r="AA2689" s="106" t="s">
        <v>86</v>
      </c>
    </row>
    <row r="2690" spans="1:27" x14ac:dyDescent="0.25">
      <c r="A2690" s="106" t="s">
        <v>7869</v>
      </c>
      <c r="B2690" s="106" t="s">
        <v>11038</v>
      </c>
      <c r="C2690" s="106" t="s">
        <v>11464</v>
      </c>
      <c r="D2690" s="106" t="s">
        <v>11465</v>
      </c>
      <c r="F2690" s="106" t="s">
        <v>11466</v>
      </c>
      <c r="G2690" s="106" t="s">
        <v>11318</v>
      </c>
      <c r="H2690" s="106" t="s">
        <v>11038</v>
      </c>
      <c r="I2690" s="106" t="s">
        <v>11467</v>
      </c>
      <c r="J2690" s="106" t="s">
        <v>83</v>
      </c>
      <c r="K2690" s="106" t="s">
        <v>84</v>
      </c>
      <c r="M2690" s="107">
        <v>41775</v>
      </c>
      <c r="N2690" s="106" t="s">
        <v>85</v>
      </c>
      <c r="Q2690" s="106" t="s">
        <v>35</v>
      </c>
      <c r="R2690" s="107">
        <v>42650</v>
      </c>
      <c r="S2690" s="106" t="s">
        <v>35</v>
      </c>
      <c r="T2690" s="107">
        <v>42650</v>
      </c>
      <c r="U2690" s="106" t="s">
        <v>85</v>
      </c>
      <c r="X2690" s="106" t="s">
        <v>85</v>
      </c>
      <c r="AA2690" s="106" t="s">
        <v>86</v>
      </c>
    </row>
    <row r="2691" spans="1:27" x14ac:dyDescent="0.25">
      <c r="A2691" s="106" t="s">
        <v>7869</v>
      </c>
      <c r="B2691" s="106" t="s">
        <v>11038</v>
      </c>
      <c r="C2691" s="106" t="s">
        <v>11468</v>
      </c>
      <c r="D2691" s="106" t="s">
        <v>11469</v>
      </c>
      <c r="F2691" s="106" t="s">
        <v>11470</v>
      </c>
      <c r="G2691" s="106" t="s">
        <v>11047</v>
      </c>
      <c r="H2691" s="106" t="s">
        <v>11038</v>
      </c>
      <c r="I2691" s="106" t="s">
        <v>11471</v>
      </c>
      <c r="J2691" s="106" t="s">
        <v>116</v>
      </c>
      <c r="K2691" s="106" t="s">
        <v>84</v>
      </c>
      <c r="M2691" s="107">
        <v>43788</v>
      </c>
      <c r="N2691" s="106" t="s">
        <v>84</v>
      </c>
      <c r="O2691" s="106" t="s">
        <v>39</v>
      </c>
      <c r="P2691" s="107">
        <v>42185</v>
      </c>
      <c r="Q2691" s="106" t="s">
        <v>35</v>
      </c>
      <c r="R2691" s="107">
        <v>42185</v>
      </c>
      <c r="S2691" s="106" t="s">
        <v>35</v>
      </c>
      <c r="T2691" s="107">
        <v>42185</v>
      </c>
      <c r="U2691" s="106" t="s">
        <v>85</v>
      </c>
      <c r="X2691" s="106" t="s">
        <v>85</v>
      </c>
      <c r="AA2691" s="106" t="s">
        <v>86</v>
      </c>
    </row>
    <row r="2692" spans="1:27" x14ac:dyDescent="0.25">
      <c r="A2692" s="106" t="s">
        <v>7869</v>
      </c>
      <c r="B2692" s="106" t="s">
        <v>11038</v>
      </c>
      <c r="C2692" s="106" t="s">
        <v>11472</v>
      </c>
      <c r="D2692" s="106" t="s">
        <v>11473</v>
      </c>
      <c r="F2692" s="106" t="s">
        <v>11474</v>
      </c>
      <c r="G2692" s="106" t="s">
        <v>11475</v>
      </c>
      <c r="H2692" s="106" t="s">
        <v>11038</v>
      </c>
      <c r="I2692" s="106" t="s">
        <v>11476</v>
      </c>
      <c r="J2692" s="106" t="s">
        <v>105</v>
      </c>
      <c r="K2692" s="106" t="s">
        <v>84</v>
      </c>
      <c r="M2692" s="107">
        <v>39580</v>
      </c>
      <c r="N2692" s="106" t="s">
        <v>84</v>
      </c>
      <c r="O2692" s="106" t="s">
        <v>39</v>
      </c>
      <c r="P2692" s="107">
        <v>40442</v>
      </c>
      <c r="Q2692" s="106" t="s">
        <v>35</v>
      </c>
      <c r="R2692" s="107">
        <v>41178</v>
      </c>
      <c r="S2692" s="106" t="s">
        <v>35</v>
      </c>
      <c r="T2692" s="107">
        <v>41178</v>
      </c>
      <c r="U2692" s="106" t="s">
        <v>84</v>
      </c>
      <c r="V2692" s="106" t="s">
        <v>35</v>
      </c>
      <c r="W2692" s="107">
        <v>44182</v>
      </c>
      <c r="X2692" s="106" t="s">
        <v>84</v>
      </c>
      <c r="Z2692" s="107">
        <v>40442</v>
      </c>
      <c r="AA2692" s="106" t="s">
        <v>86</v>
      </c>
    </row>
    <row r="2693" spans="1:27" x14ac:dyDescent="0.25">
      <c r="A2693" s="106" t="s">
        <v>7869</v>
      </c>
      <c r="B2693" s="106" t="s">
        <v>11038</v>
      </c>
      <c r="C2693" s="106" t="s">
        <v>11477</v>
      </c>
      <c r="D2693" s="106" t="s">
        <v>11478</v>
      </c>
      <c r="F2693" s="106" t="s">
        <v>11479</v>
      </c>
      <c r="G2693" s="106" t="s">
        <v>11047</v>
      </c>
      <c r="H2693" s="106" t="s">
        <v>11038</v>
      </c>
      <c r="I2693" s="106" t="s">
        <v>11480</v>
      </c>
      <c r="J2693" s="106" t="s">
        <v>116</v>
      </c>
      <c r="K2693" s="106" t="s">
        <v>84</v>
      </c>
      <c r="M2693" s="107">
        <v>43812</v>
      </c>
      <c r="N2693" s="106" t="s">
        <v>84</v>
      </c>
      <c r="O2693" s="106" t="s">
        <v>39</v>
      </c>
      <c r="P2693" s="107">
        <v>44453</v>
      </c>
      <c r="Q2693" s="106" t="s">
        <v>35</v>
      </c>
      <c r="R2693" s="107">
        <v>42650</v>
      </c>
      <c r="S2693" s="106" t="s">
        <v>35</v>
      </c>
      <c r="T2693" s="107">
        <v>42650</v>
      </c>
      <c r="U2693" s="106" t="s">
        <v>85</v>
      </c>
      <c r="X2693" s="106" t="s">
        <v>85</v>
      </c>
      <c r="AA2693" s="106" t="s">
        <v>86</v>
      </c>
    </row>
    <row r="2694" spans="1:27" x14ac:dyDescent="0.25">
      <c r="A2694" s="106" t="s">
        <v>7869</v>
      </c>
      <c r="B2694" s="106" t="s">
        <v>11038</v>
      </c>
      <c r="C2694" s="106" t="s">
        <v>11481</v>
      </c>
      <c r="D2694" s="106" t="s">
        <v>11482</v>
      </c>
      <c r="F2694" s="106" t="s">
        <v>11483</v>
      </c>
      <c r="G2694" s="106" t="s">
        <v>11117</v>
      </c>
      <c r="H2694" s="106" t="s">
        <v>11038</v>
      </c>
      <c r="I2694" s="106" t="s">
        <v>11144</v>
      </c>
      <c r="J2694" s="106" t="s">
        <v>105</v>
      </c>
      <c r="K2694" s="106" t="s">
        <v>84</v>
      </c>
      <c r="M2694" s="107">
        <v>40238</v>
      </c>
      <c r="N2694" s="106" t="s">
        <v>84</v>
      </c>
      <c r="O2694" s="106" t="s">
        <v>37</v>
      </c>
      <c r="P2694" s="107">
        <v>40238</v>
      </c>
      <c r="Q2694" s="106" t="s">
        <v>35</v>
      </c>
      <c r="R2694" s="107">
        <v>40234</v>
      </c>
      <c r="S2694" s="106" t="s">
        <v>35</v>
      </c>
      <c r="T2694" s="107">
        <v>40234</v>
      </c>
      <c r="U2694" s="106" t="s">
        <v>84</v>
      </c>
      <c r="V2694" s="106" t="s">
        <v>35</v>
      </c>
      <c r="W2694" s="107">
        <v>40449</v>
      </c>
      <c r="X2694" s="106" t="s">
        <v>84</v>
      </c>
      <c r="Z2694" s="107">
        <v>40238</v>
      </c>
      <c r="AA2694" s="106" t="s">
        <v>86</v>
      </c>
    </row>
    <row r="2695" spans="1:27" x14ac:dyDescent="0.25">
      <c r="A2695" s="106" t="s">
        <v>7869</v>
      </c>
      <c r="B2695" s="106" t="s">
        <v>11038</v>
      </c>
      <c r="C2695" s="106" t="s">
        <v>11484</v>
      </c>
      <c r="D2695" s="106" t="s">
        <v>11485</v>
      </c>
      <c r="F2695" s="106" t="s">
        <v>11486</v>
      </c>
      <c r="G2695" s="106" t="s">
        <v>11047</v>
      </c>
      <c r="H2695" s="106" t="s">
        <v>11038</v>
      </c>
      <c r="I2695" s="106" t="s">
        <v>11487</v>
      </c>
      <c r="J2695" s="106" t="s">
        <v>116</v>
      </c>
      <c r="K2695" s="106" t="s">
        <v>84</v>
      </c>
      <c r="M2695" s="107">
        <v>39308</v>
      </c>
      <c r="N2695" s="106" t="s">
        <v>84</v>
      </c>
      <c r="O2695" s="106" t="s">
        <v>39</v>
      </c>
      <c r="P2695" s="107">
        <v>39308</v>
      </c>
      <c r="Q2695" s="106" t="s">
        <v>35</v>
      </c>
      <c r="R2695" s="107">
        <v>40073</v>
      </c>
      <c r="S2695" s="106" t="s">
        <v>35</v>
      </c>
      <c r="T2695" s="107">
        <v>40073</v>
      </c>
      <c r="U2695" s="106" t="s">
        <v>84</v>
      </c>
      <c r="V2695" s="106" t="s">
        <v>35</v>
      </c>
      <c r="W2695" s="107">
        <v>43812</v>
      </c>
      <c r="X2695" s="106" t="s">
        <v>84</v>
      </c>
      <c r="Z2695" s="107">
        <v>39344</v>
      </c>
      <c r="AA2695" s="106" t="s">
        <v>86</v>
      </c>
    </row>
    <row r="2696" spans="1:27" x14ac:dyDescent="0.25">
      <c r="A2696" s="106" t="s">
        <v>7869</v>
      </c>
      <c r="B2696" s="106" t="s">
        <v>11038</v>
      </c>
      <c r="C2696" s="106" t="s">
        <v>11488</v>
      </c>
      <c r="D2696" s="106" t="s">
        <v>11489</v>
      </c>
      <c r="F2696" s="106" t="s">
        <v>11490</v>
      </c>
      <c r="G2696" s="106" t="s">
        <v>11134</v>
      </c>
      <c r="H2696" s="106" t="s">
        <v>11038</v>
      </c>
      <c r="I2696" s="106" t="s">
        <v>11427</v>
      </c>
      <c r="J2696" s="106" t="s">
        <v>105</v>
      </c>
      <c r="K2696" s="106" t="s">
        <v>84</v>
      </c>
      <c r="M2696" s="107">
        <v>36654</v>
      </c>
      <c r="N2696" s="106" t="s">
        <v>84</v>
      </c>
      <c r="O2696" s="106" t="s">
        <v>39</v>
      </c>
      <c r="P2696" s="107">
        <v>41669</v>
      </c>
      <c r="Q2696" s="106" t="s">
        <v>35</v>
      </c>
      <c r="R2696" s="107">
        <v>39708</v>
      </c>
      <c r="S2696" s="106" t="s">
        <v>35</v>
      </c>
      <c r="T2696" s="107">
        <v>39708</v>
      </c>
      <c r="U2696" s="106" t="s">
        <v>84</v>
      </c>
      <c r="V2696" s="106" t="s">
        <v>35</v>
      </c>
      <c r="W2696" s="107">
        <v>43361</v>
      </c>
      <c r="X2696" s="106" t="s">
        <v>84</v>
      </c>
      <c r="Y2696" s="106" t="s">
        <v>42</v>
      </c>
      <c r="Z2696" s="107">
        <v>43361</v>
      </c>
      <c r="AA2696" s="106" t="s">
        <v>86</v>
      </c>
    </row>
    <row r="2697" spans="1:27" x14ac:dyDescent="0.25">
      <c r="A2697" s="106" t="s">
        <v>7869</v>
      </c>
      <c r="B2697" s="106" t="s">
        <v>11038</v>
      </c>
      <c r="C2697" s="106" t="s">
        <v>11491</v>
      </c>
      <c r="D2697" s="106" t="s">
        <v>11492</v>
      </c>
      <c r="F2697" s="106" t="s">
        <v>11493</v>
      </c>
      <c r="G2697" s="106" t="s">
        <v>11494</v>
      </c>
      <c r="H2697" s="106" t="s">
        <v>11038</v>
      </c>
      <c r="I2697" s="106" t="s">
        <v>11495</v>
      </c>
      <c r="K2697" s="106" t="s">
        <v>84</v>
      </c>
      <c r="M2697" s="107">
        <v>40347</v>
      </c>
      <c r="N2697" s="106" t="s">
        <v>84</v>
      </c>
      <c r="O2697" s="106" t="s">
        <v>37</v>
      </c>
      <c r="P2697" s="107">
        <v>40347</v>
      </c>
      <c r="Q2697" s="106" t="s">
        <v>35</v>
      </c>
      <c r="R2697" s="107">
        <v>40346</v>
      </c>
      <c r="S2697" s="106" t="s">
        <v>35</v>
      </c>
      <c r="T2697" s="107">
        <v>40346</v>
      </c>
      <c r="U2697" s="106" t="s">
        <v>84</v>
      </c>
      <c r="V2697" s="106" t="s">
        <v>35</v>
      </c>
      <c r="W2697" s="107">
        <v>40451</v>
      </c>
      <c r="X2697" s="106" t="s">
        <v>84</v>
      </c>
      <c r="Z2697" s="107">
        <v>40347</v>
      </c>
      <c r="AA2697" s="106" t="s">
        <v>86</v>
      </c>
    </row>
    <row r="2698" spans="1:27" x14ac:dyDescent="0.25">
      <c r="A2698" s="106" t="s">
        <v>7869</v>
      </c>
      <c r="B2698" s="106" t="s">
        <v>11038</v>
      </c>
      <c r="C2698" s="106" t="s">
        <v>11496</v>
      </c>
      <c r="D2698" s="106" t="s">
        <v>11497</v>
      </c>
      <c r="F2698" s="106" t="s">
        <v>11498</v>
      </c>
      <c r="G2698" s="106" t="s">
        <v>11499</v>
      </c>
      <c r="H2698" s="106" t="s">
        <v>11038</v>
      </c>
      <c r="I2698" s="106" t="s">
        <v>11500</v>
      </c>
      <c r="J2698" s="106" t="s">
        <v>83</v>
      </c>
      <c r="K2698" s="106" t="s">
        <v>84</v>
      </c>
      <c r="M2698" s="107">
        <v>39567</v>
      </c>
      <c r="N2698" s="106" t="s">
        <v>84</v>
      </c>
      <c r="O2698" s="106" t="s">
        <v>39</v>
      </c>
      <c r="P2698" s="107">
        <v>41820</v>
      </c>
      <c r="Q2698" s="106" t="s">
        <v>35</v>
      </c>
      <c r="R2698" s="107">
        <v>41911</v>
      </c>
      <c r="S2698" s="106" t="s">
        <v>350</v>
      </c>
      <c r="T2698" s="107">
        <v>36585</v>
      </c>
      <c r="U2698" s="106" t="s">
        <v>85</v>
      </c>
      <c r="X2698" s="106" t="s">
        <v>85</v>
      </c>
      <c r="AA2698" s="106" t="s">
        <v>86</v>
      </c>
    </row>
    <row r="2699" spans="1:27" x14ac:dyDescent="0.25">
      <c r="A2699" s="106" t="s">
        <v>7869</v>
      </c>
      <c r="B2699" s="106" t="s">
        <v>11038</v>
      </c>
      <c r="C2699" s="106" t="s">
        <v>11501</v>
      </c>
      <c r="D2699" s="106" t="s">
        <v>11502</v>
      </c>
      <c r="E2699" s="106" t="s">
        <v>641</v>
      </c>
      <c r="F2699" s="106" t="s">
        <v>11503</v>
      </c>
      <c r="G2699" s="106" t="s">
        <v>11504</v>
      </c>
      <c r="H2699" s="106" t="s">
        <v>11038</v>
      </c>
      <c r="I2699" s="106" t="s">
        <v>11505</v>
      </c>
      <c r="J2699" s="106" t="s">
        <v>83</v>
      </c>
      <c r="K2699" s="106" t="s">
        <v>84</v>
      </c>
      <c r="M2699" s="107">
        <v>35702</v>
      </c>
      <c r="N2699" s="106" t="s">
        <v>84</v>
      </c>
      <c r="O2699" s="106" t="s">
        <v>39</v>
      </c>
      <c r="P2699" s="107">
        <v>43647</v>
      </c>
      <c r="Q2699" s="106" t="s">
        <v>35</v>
      </c>
      <c r="R2699" s="107">
        <v>37245</v>
      </c>
      <c r="S2699" s="106" t="s">
        <v>35</v>
      </c>
      <c r="T2699" s="107">
        <v>37866</v>
      </c>
      <c r="U2699" s="106" t="s">
        <v>84</v>
      </c>
      <c r="V2699" s="106" t="s">
        <v>35</v>
      </c>
      <c r="W2699" s="107">
        <v>45078</v>
      </c>
      <c r="X2699" s="106" t="s">
        <v>84</v>
      </c>
      <c r="Y2699" s="106" t="s">
        <v>42</v>
      </c>
      <c r="Z2699" s="107">
        <v>45078</v>
      </c>
      <c r="AA2699" s="106" t="s">
        <v>86</v>
      </c>
    </row>
    <row r="2700" spans="1:27" x14ac:dyDescent="0.25">
      <c r="A2700" s="106" t="s">
        <v>7869</v>
      </c>
      <c r="B2700" s="106" t="s">
        <v>11038</v>
      </c>
      <c r="C2700" s="106" t="s">
        <v>11506</v>
      </c>
      <c r="D2700" s="106" t="s">
        <v>11507</v>
      </c>
      <c r="F2700" s="106" t="s">
        <v>11508</v>
      </c>
      <c r="G2700" s="106" t="s">
        <v>826</v>
      </c>
      <c r="H2700" s="106" t="s">
        <v>11038</v>
      </c>
      <c r="I2700" s="106" t="s">
        <v>11509</v>
      </c>
      <c r="J2700" s="106" t="s">
        <v>116</v>
      </c>
      <c r="K2700" s="106" t="s">
        <v>84</v>
      </c>
      <c r="M2700" s="107">
        <v>40641</v>
      </c>
      <c r="N2700" s="106" t="s">
        <v>84</v>
      </c>
      <c r="O2700" s="106" t="s">
        <v>39</v>
      </c>
      <c r="P2700" s="107">
        <v>40641</v>
      </c>
      <c r="Q2700" s="106" t="s">
        <v>35</v>
      </c>
      <c r="R2700" s="107">
        <v>41178</v>
      </c>
      <c r="S2700" s="106" t="s">
        <v>35</v>
      </c>
      <c r="T2700" s="107">
        <v>41178</v>
      </c>
      <c r="U2700" s="106" t="s">
        <v>84</v>
      </c>
      <c r="V2700" s="106" t="s">
        <v>35</v>
      </c>
      <c r="W2700" s="107">
        <v>44370</v>
      </c>
      <c r="X2700" s="106" t="s">
        <v>84</v>
      </c>
      <c r="Z2700" s="107">
        <v>40694</v>
      </c>
      <c r="AA2700" s="106" t="s">
        <v>86</v>
      </c>
    </row>
    <row r="2701" spans="1:27" x14ac:dyDescent="0.25">
      <c r="A2701" s="106" t="s">
        <v>7869</v>
      </c>
      <c r="B2701" s="106" t="s">
        <v>11038</v>
      </c>
      <c r="C2701" s="106" t="s">
        <v>11510</v>
      </c>
      <c r="D2701" s="106" t="s">
        <v>11511</v>
      </c>
      <c r="F2701" s="106" t="s">
        <v>11512</v>
      </c>
      <c r="G2701" s="106" t="s">
        <v>11513</v>
      </c>
      <c r="H2701" s="106" t="s">
        <v>11038</v>
      </c>
      <c r="I2701" s="106" t="s">
        <v>11514</v>
      </c>
      <c r="J2701" s="106" t="s">
        <v>105</v>
      </c>
      <c r="K2701" s="106" t="s">
        <v>84</v>
      </c>
      <c r="M2701" s="107">
        <v>39280</v>
      </c>
      <c r="N2701" s="106" t="s">
        <v>84</v>
      </c>
      <c r="O2701" s="106" t="s">
        <v>39</v>
      </c>
      <c r="P2701" s="107">
        <v>42094</v>
      </c>
      <c r="Q2701" s="106" t="s">
        <v>35</v>
      </c>
      <c r="R2701" s="107">
        <v>39694</v>
      </c>
      <c r="S2701" s="106" t="s">
        <v>35</v>
      </c>
      <c r="T2701" s="107">
        <v>39694</v>
      </c>
      <c r="U2701" s="106" t="s">
        <v>84</v>
      </c>
      <c r="V2701" s="106" t="s">
        <v>35</v>
      </c>
      <c r="W2701" s="107">
        <v>42094</v>
      </c>
      <c r="X2701" s="106" t="s">
        <v>84</v>
      </c>
      <c r="Y2701" s="106" t="s">
        <v>42</v>
      </c>
      <c r="Z2701" s="107">
        <v>42094</v>
      </c>
      <c r="AA2701" s="106" t="s">
        <v>86</v>
      </c>
    </row>
    <row r="2702" spans="1:27" x14ac:dyDescent="0.25">
      <c r="A2702" s="106" t="s">
        <v>7869</v>
      </c>
      <c r="B2702" s="106" t="s">
        <v>11038</v>
      </c>
      <c r="C2702" s="106" t="s">
        <v>11515</v>
      </c>
      <c r="D2702" s="106" t="s">
        <v>4567</v>
      </c>
      <c r="F2702" s="106" t="s">
        <v>11516</v>
      </c>
      <c r="G2702" s="106" t="s">
        <v>11356</v>
      </c>
      <c r="H2702" s="106" t="s">
        <v>11038</v>
      </c>
      <c r="I2702" s="106" t="s">
        <v>11357</v>
      </c>
      <c r="J2702" s="106" t="s">
        <v>116</v>
      </c>
      <c r="K2702" s="106" t="s">
        <v>84</v>
      </c>
      <c r="M2702" s="107">
        <v>40238</v>
      </c>
      <c r="N2702" s="106" t="s">
        <v>84</v>
      </c>
      <c r="O2702" s="106" t="s">
        <v>37</v>
      </c>
      <c r="P2702" s="107">
        <v>40238</v>
      </c>
      <c r="Q2702" s="106" t="s">
        <v>35</v>
      </c>
      <c r="R2702" s="107">
        <v>40234</v>
      </c>
      <c r="S2702" s="106" t="s">
        <v>35</v>
      </c>
      <c r="T2702" s="107">
        <v>40234</v>
      </c>
      <c r="U2702" s="106" t="s">
        <v>84</v>
      </c>
      <c r="V2702" s="106" t="s">
        <v>35</v>
      </c>
      <c r="W2702" s="107">
        <v>40449</v>
      </c>
      <c r="X2702" s="106" t="s">
        <v>84</v>
      </c>
      <c r="Z2702" s="107">
        <v>40238</v>
      </c>
      <c r="AA2702" s="106" t="s">
        <v>86</v>
      </c>
    </row>
    <row r="2703" spans="1:27" x14ac:dyDescent="0.25">
      <c r="A2703" s="106" t="s">
        <v>7869</v>
      </c>
      <c r="B2703" s="106" t="s">
        <v>11038</v>
      </c>
      <c r="C2703" s="106" t="s">
        <v>11517</v>
      </c>
      <c r="D2703" s="106" t="s">
        <v>11518</v>
      </c>
      <c r="F2703" s="106" t="s">
        <v>11519</v>
      </c>
      <c r="G2703" s="106" t="s">
        <v>8221</v>
      </c>
      <c r="H2703" s="106" t="s">
        <v>11038</v>
      </c>
      <c r="I2703" s="106" t="s">
        <v>11520</v>
      </c>
      <c r="J2703" s="106" t="s">
        <v>116</v>
      </c>
      <c r="K2703" s="106" t="s">
        <v>84</v>
      </c>
      <c r="M2703" s="107">
        <v>33966</v>
      </c>
      <c r="N2703" s="106" t="s">
        <v>84</v>
      </c>
      <c r="O2703" s="106" t="s">
        <v>39</v>
      </c>
      <c r="P2703" s="107">
        <v>33966</v>
      </c>
      <c r="Q2703" s="106" t="s">
        <v>35</v>
      </c>
      <c r="R2703" s="107">
        <v>39982</v>
      </c>
      <c r="S2703" s="106" t="s">
        <v>35</v>
      </c>
      <c r="T2703" s="107">
        <v>39982</v>
      </c>
      <c r="U2703" s="106" t="s">
        <v>84</v>
      </c>
      <c r="V2703" s="106" t="s">
        <v>35</v>
      </c>
      <c r="W2703" s="107">
        <v>44370</v>
      </c>
      <c r="X2703" s="106" t="s">
        <v>84</v>
      </c>
      <c r="Z2703" s="107">
        <v>33966</v>
      </c>
      <c r="AA2703" s="106" t="s">
        <v>86</v>
      </c>
    </row>
    <row r="2704" spans="1:27" x14ac:dyDescent="0.25">
      <c r="A2704" s="106" t="s">
        <v>7869</v>
      </c>
      <c r="B2704" s="106" t="s">
        <v>11038</v>
      </c>
      <c r="C2704" s="106" t="s">
        <v>11521</v>
      </c>
      <c r="D2704" s="106" t="s">
        <v>11522</v>
      </c>
      <c r="F2704" s="106" t="s">
        <v>11523</v>
      </c>
      <c r="G2704" s="106" t="s">
        <v>8221</v>
      </c>
      <c r="H2704" s="106" t="s">
        <v>11038</v>
      </c>
      <c r="I2704" s="106" t="s">
        <v>11520</v>
      </c>
      <c r="J2704" s="106" t="s">
        <v>116</v>
      </c>
      <c r="K2704" s="106" t="s">
        <v>84</v>
      </c>
      <c r="M2704" s="107">
        <v>36628</v>
      </c>
      <c r="N2704" s="106" t="s">
        <v>84</v>
      </c>
      <c r="O2704" s="106" t="s">
        <v>39</v>
      </c>
      <c r="P2704" s="107">
        <v>36628</v>
      </c>
      <c r="Q2704" s="106" t="s">
        <v>35</v>
      </c>
      <c r="R2704" s="107">
        <v>39982</v>
      </c>
      <c r="S2704" s="106" t="s">
        <v>35</v>
      </c>
      <c r="T2704" s="107">
        <v>39982</v>
      </c>
      <c r="U2704" s="106" t="s">
        <v>85</v>
      </c>
      <c r="X2704" s="106" t="s">
        <v>84</v>
      </c>
      <c r="Z2704" s="107">
        <v>36804</v>
      </c>
      <c r="AA2704" s="106" t="s">
        <v>86</v>
      </c>
    </row>
    <row r="2705" spans="1:27" x14ac:dyDescent="0.25">
      <c r="A2705" s="106" t="s">
        <v>7869</v>
      </c>
      <c r="B2705" s="106" t="s">
        <v>11038</v>
      </c>
      <c r="C2705" s="106" t="s">
        <v>11524</v>
      </c>
      <c r="D2705" s="106" t="s">
        <v>11525</v>
      </c>
      <c r="E2705" s="106" t="s">
        <v>641</v>
      </c>
      <c r="F2705" s="106" t="s">
        <v>11526</v>
      </c>
      <c r="G2705" s="106" t="s">
        <v>11527</v>
      </c>
      <c r="H2705" s="106" t="s">
        <v>11038</v>
      </c>
      <c r="I2705" s="106" t="s">
        <v>11528</v>
      </c>
      <c r="J2705" s="106" t="s">
        <v>83</v>
      </c>
      <c r="K2705" s="106" t="s">
        <v>84</v>
      </c>
      <c r="M2705" s="107">
        <v>41436</v>
      </c>
      <c r="N2705" s="106" t="s">
        <v>84</v>
      </c>
      <c r="O2705" s="106" t="s">
        <v>39</v>
      </c>
      <c r="P2705" s="107">
        <v>41455</v>
      </c>
      <c r="Q2705" s="106" t="s">
        <v>35</v>
      </c>
      <c r="R2705" s="107">
        <v>37299</v>
      </c>
      <c r="S2705" s="106" t="s">
        <v>35</v>
      </c>
      <c r="T2705" s="107">
        <v>36556</v>
      </c>
      <c r="U2705" s="106" t="s">
        <v>85</v>
      </c>
      <c r="X2705" s="106" t="s">
        <v>85</v>
      </c>
      <c r="AA2705" s="106" t="s">
        <v>86</v>
      </c>
    </row>
    <row r="2706" spans="1:27" x14ac:dyDescent="0.25">
      <c r="A2706" s="106" t="s">
        <v>7869</v>
      </c>
      <c r="B2706" s="106" t="s">
        <v>11038</v>
      </c>
      <c r="C2706" s="106" t="s">
        <v>11529</v>
      </c>
      <c r="D2706" s="106" t="s">
        <v>11530</v>
      </c>
      <c r="F2706" s="106" t="s">
        <v>11531</v>
      </c>
      <c r="G2706" s="106" t="s">
        <v>11189</v>
      </c>
      <c r="H2706" s="106" t="s">
        <v>11038</v>
      </c>
      <c r="I2706" s="106" t="s">
        <v>11532</v>
      </c>
      <c r="J2706" s="106" t="s">
        <v>105</v>
      </c>
      <c r="K2706" s="106" t="s">
        <v>84</v>
      </c>
      <c r="M2706" s="107">
        <v>34023</v>
      </c>
      <c r="N2706" s="106" t="s">
        <v>84</v>
      </c>
      <c r="O2706" s="106" t="s">
        <v>39</v>
      </c>
      <c r="P2706" s="107">
        <v>37259</v>
      </c>
      <c r="Q2706" s="106" t="s">
        <v>35</v>
      </c>
      <c r="R2706" s="107">
        <v>40080</v>
      </c>
      <c r="S2706" s="106" t="s">
        <v>35</v>
      </c>
      <c r="T2706" s="107">
        <v>40080</v>
      </c>
      <c r="U2706" s="106" t="s">
        <v>84</v>
      </c>
      <c r="V2706" s="106" t="s">
        <v>35</v>
      </c>
      <c r="W2706" s="107">
        <v>44727</v>
      </c>
      <c r="X2706" s="106" t="s">
        <v>84</v>
      </c>
      <c r="Z2706" s="107">
        <v>38917</v>
      </c>
      <c r="AA2706" s="106" t="s">
        <v>86</v>
      </c>
    </row>
    <row r="2707" spans="1:27" x14ac:dyDescent="0.25">
      <c r="A2707" s="106" t="s">
        <v>7869</v>
      </c>
      <c r="B2707" s="106" t="s">
        <v>11038</v>
      </c>
      <c r="C2707" s="106" t="s">
        <v>11533</v>
      </c>
      <c r="D2707" s="106" t="s">
        <v>11534</v>
      </c>
      <c r="F2707" s="106" t="s">
        <v>11535</v>
      </c>
      <c r="G2707" s="106" t="s">
        <v>4722</v>
      </c>
      <c r="H2707" s="106" t="s">
        <v>11038</v>
      </c>
      <c r="I2707" s="106" t="s">
        <v>11536</v>
      </c>
      <c r="J2707" s="106" t="s">
        <v>105</v>
      </c>
      <c r="K2707" s="106" t="s">
        <v>84</v>
      </c>
      <c r="M2707" s="107">
        <v>36315</v>
      </c>
      <c r="N2707" s="106" t="s">
        <v>84</v>
      </c>
      <c r="O2707" s="106" t="s">
        <v>39</v>
      </c>
      <c r="P2707" s="107">
        <v>36315</v>
      </c>
      <c r="Q2707" s="106" t="s">
        <v>35</v>
      </c>
      <c r="R2707" s="107">
        <v>39982</v>
      </c>
      <c r="S2707" s="106" t="s">
        <v>35</v>
      </c>
      <c r="T2707" s="107">
        <v>39982</v>
      </c>
      <c r="U2707" s="106" t="s">
        <v>85</v>
      </c>
      <c r="X2707" s="106" t="s">
        <v>84</v>
      </c>
      <c r="Z2707" s="107">
        <v>37708</v>
      </c>
      <c r="AA2707" s="106" t="s">
        <v>86</v>
      </c>
    </row>
    <row r="2708" spans="1:27" x14ac:dyDescent="0.25">
      <c r="A2708" s="106" t="s">
        <v>7869</v>
      </c>
      <c r="B2708" s="106" t="s">
        <v>11038</v>
      </c>
      <c r="C2708" s="106" t="s">
        <v>11537</v>
      </c>
      <c r="D2708" s="106" t="s">
        <v>11538</v>
      </c>
      <c r="F2708" s="106" t="s">
        <v>11539</v>
      </c>
      <c r="G2708" s="106" t="s">
        <v>11300</v>
      </c>
      <c r="H2708" s="106" t="s">
        <v>11038</v>
      </c>
      <c r="I2708" s="106" t="s">
        <v>11301</v>
      </c>
      <c r="J2708" s="106" t="s">
        <v>116</v>
      </c>
      <c r="K2708" s="106" t="s">
        <v>84</v>
      </c>
      <c r="M2708" s="107">
        <v>40084</v>
      </c>
      <c r="N2708" s="106" t="s">
        <v>84</v>
      </c>
      <c r="O2708" s="106" t="s">
        <v>37</v>
      </c>
      <c r="P2708" s="107">
        <v>40084</v>
      </c>
      <c r="Q2708" s="106" t="s">
        <v>35</v>
      </c>
      <c r="R2708" s="107">
        <v>41381</v>
      </c>
      <c r="S2708" s="106" t="s">
        <v>35</v>
      </c>
      <c r="T2708" s="107">
        <v>41381</v>
      </c>
      <c r="U2708" s="106" t="s">
        <v>85</v>
      </c>
      <c r="X2708" s="106" t="s">
        <v>84</v>
      </c>
      <c r="Y2708" s="106" t="s">
        <v>44</v>
      </c>
      <c r="Z2708" s="107">
        <v>40084</v>
      </c>
      <c r="AA2708" s="106" t="s">
        <v>86</v>
      </c>
    </row>
    <row r="2709" spans="1:27" x14ac:dyDescent="0.25">
      <c r="A2709" s="106" t="s">
        <v>7869</v>
      </c>
      <c r="B2709" s="106" t="s">
        <v>11038</v>
      </c>
      <c r="C2709" s="106" t="s">
        <v>11540</v>
      </c>
      <c r="D2709" s="106" t="s">
        <v>1827</v>
      </c>
      <c r="F2709" s="106" t="s">
        <v>11541</v>
      </c>
      <c r="G2709" s="106" t="s">
        <v>11079</v>
      </c>
      <c r="H2709" s="106" t="s">
        <v>11038</v>
      </c>
      <c r="I2709" s="106" t="s">
        <v>11542</v>
      </c>
      <c r="J2709" s="106" t="s">
        <v>116</v>
      </c>
      <c r="K2709" s="106" t="s">
        <v>85</v>
      </c>
      <c r="N2709" s="106" t="s">
        <v>84</v>
      </c>
      <c r="O2709" s="106" t="s">
        <v>37</v>
      </c>
      <c r="P2709" s="107">
        <v>41897</v>
      </c>
      <c r="Q2709" s="106" t="s">
        <v>35</v>
      </c>
      <c r="R2709" s="107">
        <v>41897</v>
      </c>
      <c r="S2709" s="106" t="s">
        <v>35</v>
      </c>
      <c r="T2709" s="107">
        <v>41897</v>
      </c>
      <c r="U2709" s="106" t="s">
        <v>85</v>
      </c>
      <c r="X2709" s="106" t="s">
        <v>85</v>
      </c>
      <c r="AA2709" s="106" t="s">
        <v>86</v>
      </c>
    </row>
    <row r="2710" spans="1:27" x14ac:dyDescent="0.25">
      <c r="A2710" s="106" t="s">
        <v>7869</v>
      </c>
      <c r="B2710" s="106" t="s">
        <v>11038</v>
      </c>
      <c r="C2710" s="106" t="s">
        <v>11543</v>
      </c>
      <c r="D2710" s="106" t="s">
        <v>7345</v>
      </c>
      <c r="F2710" s="106" t="s">
        <v>11544</v>
      </c>
      <c r="G2710" s="106" t="s">
        <v>11095</v>
      </c>
      <c r="H2710" s="106" t="s">
        <v>11038</v>
      </c>
      <c r="I2710" s="106" t="s">
        <v>11096</v>
      </c>
      <c r="J2710" s="106" t="s">
        <v>116</v>
      </c>
      <c r="K2710" s="106" t="s">
        <v>84</v>
      </c>
      <c r="M2710" s="107">
        <v>40270</v>
      </c>
      <c r="N2710" s="106" t="s">
        <v>84</v>
      </c>
      <c r="O2710" s="106" t="s">
        <v>37</v>
      </c>
      <c r="P2710" s="107">
        <v>40270</v>
      </c>
      <c r="Q2710" s="106" t="s">
        <v>35</v>
      </c>
      <c r="R2710" s="107">
        <v>40262</v>
      </c>
      <c r="S2710" s="106" t="s">
        <v>35</v>
      </c>
      <c r="T2710" s="107">
        <v>40262</v>
      </c>
      <c r="U2710" s="106" t="s">
        <v>84</v>
      </c>
      <c r="V2710" s="106" t="s">
        <v>35</v>
      </c>
      <c r="W2710" s="107">
        <v>40449</v>
      </c>
      <c r="X2710" s="106" t="s">
        <v>84</v>
      </c>
      <c r="Z2710" s="107">
        <v>40270</v>
      </c>
      <c r="AA2710" s="106" t="s">
        <v>86</v>
      </c>
    </row>
    <row r="2711" spans="1:27" x14ac:dyDescent="0.25">
      <c r="A2711" s="106" t="s">
        <v>7869</v>
      </c>
      <c r="B2711" s="106" t="s">
        <v>11038</v>
      </c>
      <c r="C2711" s="106" t="s">
        <v>11545</v>
      </c>
      <c r="D2711" s="106" t="s">
        <v>11546</v>
      </c>
      <c r="F2711" s="106" t="s">
        <v>11547</v>
      </c>
      <c r="G2711" s="106" t="s">
        <v>11548</v>
      </c>
      <c r="H2711" s="106" t="s">
        <v>11038</v>
      </c>
      <c r="I2711" s="106" t="s">
        <v>11549</v>
      </c>
      <c r="J2711" s="106" t="s">
        <v>116</v>
      </c>
      <c r="K2711" s="106" t="s">
        <v>84</v>
      </c>
      <c r="M2711" s="107">
        <v>32134</v>
      </c>
      <c r="N2711" s="106" t="s">
        <v>84</v>
      </c>
      <c r="O2711" s="106" t="s">
        <v>39</v>
      </c>
      <c r="P2711" s="107">
        <v>34402</v>
      </c>
      <c r="Q2711" s="106" t="s">
        <v>35</v>
      </c>
      <c r="R2711" s="107">
        <v>40707</v>
      </c>
      <c r="S2711" s="106" t="s">
        <v>35</v>
      </c>
      <c r="T2711" s="107">
        <v>40707</v>
      </c>
      <c r="U2711" s="106" t="s">
        <v>85</v>
      </c>
      <c r="X2711" s="106" t="s">
        <v>84</v>
      </c>
      <c r="Z2711" s="107">
        <v>34680</v>
      </c>
      <c r="AA2711" s="106" t="s">
        <v>86</v>
      </c>
    </row>
    <row r="2712" spans="1:27" x14ac:dyDescent="0.25">
      <c r="A2712" s="106" t="s">
        <v>7869</v>
      </c>
      <c r="B2712" s="106" t="s">
        <v>11038</v>
      </c>
      <c r="C2712" s="106" t="s">
        <v>11550</v>
      </c>
      <c r="D2712" s="106" t="s">
        <v>11551</v>
      </c>
      <c r="F2712" s="106" t="s">
        <v>11552</v>
      </c>
      <c r="G2712" s="106" t="s">
        <v>11553</v>
      </c>
      <c r="H2712" s="106" t="s">
        <v>11038</v>
      </c>
      <c r="I2712" s="106" t="s">
        <v>11554</v>
      </c>
      <c r="J2712" s="106" t="s">
        <v>105</v>
      </c>
      <c r="K2712" s="106" t="s">
        <v>84</v>
      </c>
      <c r="M2712" s="107">
        <v>36362</v>
      </c>
      <c r="N2712" s="106" t="s">
        <v>84</v>
      </c>
      <c r="P2712" s="107">
        <v>37512</v>
      </c>
      <c r="Q2712" s="106" t="s">
        <v>35</v>
      </c>
      <c r="R2712" s="107">
        <v>36983</v>
      </c>
      <c r="S2712" s="106" t="s">
        <v>35</v>
      </c>
      <c r="T2712" s="107">
        <v>36983</v>
      </c>
      <c r="U2712" s="106" t="s">
        <v>84</v>
      </c>
      <c r="V2712" s="106" t="s">
        <v>35</v>
      </c>
      <c r="W2712" s="107">
        <v>44453</v>
      </c>
      <c r="X2712" s="106" t="s">
        <v>84</v>
      </c>
      <c r="Z2712" s="107">
        <v>41389</v>
      </c>
      <c r="AA2712" s="106" t="s">
        <v>86</v>
      </c>
    </row>
    <row r="2713" spans="1:27" x14ac:dyDescent="0.25">
      <c r="A2713" s="106" t="s">
        <v>7869</v>
      </c>
      <c r="B2713" s="106" t="s">
        <v>11038</v>
      </c>
      <c r="C2713" s="106" t="s">
        <v>11555</v>
      </c>
      <c r="D2713" s="106" t="s">
        <v>11556</v>
      </c>
      <c r="F2713" s="106" t="s">
        <v>11557</v>
      </c>
      <c r="G2713" s="106" t="s">
        <v>11553</v>
      </c>
      <c r="H2713" s="106" t="s">
        <v>11038</v>
      </c>
      <c r="I2713" s="106" t="s">
        <v>11554</v>
      </c>
      <c r="J2713" s="106" t="s">
        <v>116</v>
      </c>
      <c r="K2713" s="106" t="s">
        <v>84</v>
      </c>
      <c r="M2713" s="107">
        <v>41897</v>
      </c>
      <c r="N2713" s="106" t="s">
        <v>84</v>
      </c>
      <c r="O2713" s="106" t="s">
        <v>39</v>
      </c>
      <c r="P2713" s="107">
        <v>41897</v>
      </c>
      <c r="Q2713" s="106" t="s">
        <v>35</v>
      </c>
      <c r="R2713" s="107">
        <v>41897</v>
      </c>
      <c r="S2713" s="106" t="s">
        <v>35</v>
      </c>
      <c r="T2713" s="107">
        <v>41897</v>
      </c>
      <c r="U2713" s="106" t="s">
        <v>85</v>
      </c>
      <c r="X2713" s="106" t="s">
        <v>85</v>
      </c>
      <c r="AA2713" s="106" t="s">
        <v>86</v>
      </c>
    </row>
    <row r="2714" spans="1:27" x14ac:dyDescent="0.25">
      <c r="A2714" s="106" t="s">
        <v>7869</v>
      </c>
      <c r="B2714" s="106" t="s">
        <v>11038</v>
      </c>
      <c r="C2714" s="106" t="s">
        <v>11558</v>
      </c>
      <c r="D2714" s="106" t="s">
        <v>11559</v>
      </c>
      <c r="F2714" s="106" t="s">
        <v>11560</v>
      </c>
      <c r="G2714" s="106" t="s">
        <v>11047</v>
      </c>
      <c r="H2714" s="106" t="s">
        <v>11038</v>
      </c>
      <c r="I2714" s="106" t="s">
        <v>11561</v>
      </c>
      <c r="K2714" s="106" t="s">
        <v>85</v>
      </c>
      <c r="N2714" s="106" t="s">
        <v>85</v>
      </c>
      <c r="U2714" s="106" t="s">
        <v>85</v>
      </c>
      <c r="X2714" s="106" t="s">
        <v>85</v>
      </c>
      <c r="AA2714" s="106" t="s">
        <v>86</v>
      </c>
    </row>
    <row r="2715" spans="1:27" x14ac:dyDescent="0.25">
      <c r="A2715" s="106" t="s">
        <v>7869</v>
      </c>
      <c r="B2715" s="106" t="s">
        <v>11038</v>
      </c>
      <c r="C2715" s="106" t="s">
        <v>11562</v>
      </c>
      <c r="D2715" s="106" t="s">
        <v>11563</v>
      </c>
      <c r="F2715" s="106" t="s">
        <v>11564</v>
      </c>
      <c r="G2715" s="106" t="s">
        <v>11047</v>
      </c>
      <c r="H2715" s="106" t="s">
        <v>11038</v>
      </c>
      <c r="I2715" s="106" t="s">
        <v>11565</v>
      </c>
      <c r="J2715" s="106" t="s">
        <v>116</v>
      </c>
      <c r="K2715" s="106" t="s">
        <v>84</v>
      </c>
      <c r="M2715" s="107">
        <v>40883</v>
      </c>
      <c r="N2715" s="106" t="s">
        <v>84</v>
      </c>
      <c r="O2715" s="106" t="s">
        <v>39</v>
      </c>
      <c r="P2715" s="107">
        <v>40883</v>
      </c>
      <c r="Q2715" s="106" t="s">
        <v>35</v>
      </c>
      <c r="R2715" s="107">
        <v>41178</v>
      </c>
      <c r="S2715" s="106" t="s">
        <v>35</v>
      </c>
      <c r="T2715" s="107">
        <v>41178</v>
      </c>
      <c r="U2715" s="106" t="s">
        <v>84</v>
      </c>
      <c r="V2715" s="106" t="s">
        <v>35</v>
      </c>
      <c r="W2715" s="107">
        <v>44182</v>
      </c>
      <c r="X2715" s="106" t="s">
        <v>84</v>
      </c>
      <c r="Z2715" s="107">
        <v>40945</v>
      </c>
      <c r="AA2715" s="106" t="s">
        <v>86</v>
      </c>
    </row>
    <row r="2716" spans="1:27" x14ac:dyDescent="0.25">
      <c r="A2716" s="106" t="s">
        <v>7869</v>
      </c>
      <c r="B2716" s="106" t="s">
        <v>11038</v>
      </c>
      <c r="C2716" s="106" t="s">
        <v>11566</v>
      </c>
      <c r="D2716" s="106" t="s">
        <v>11567</v>
      </c>
      <c r="F2716" s="106" t="s">
        <v>11568</v>
      </c>
      <c r="G2716" s="106" t="s">
        <v>11569</v>
      </c>
      <c r="H2716" s="106" t="s">
        <v>11038</v>
      </c>
      <c r="I2716" s="106" t="s">
        <v>11570</v>
      </c>
      <c r="K2716" s="106" t="s">
        <v>84</v>
      </c>
      <c r="M2716" s="107">
        <v>39148</v>
      </c>
      <c r="N2716" s="106" t="s">
        <v>84</v>
      </c>
      <c r="O2716" s="106" t="s">
        <v>39</v>
      </c>
      <c r="P2716" s="107">
        <v>39758</v>
      </c>
      <c r="Q2716" s="106" t="s">
        <v>35</v>
      </c>
      <c r="R2716" s="107">
        <v>40707</v>
      </c>
      <c r="S2716" s="106" t="s">
        <v>35</v>
      </c>
      <c r="T2716" s="107">
        <v>40707</v>
      </c>
      <c r="U2716" s="106" t="s">
        <v>84</v>
      </c>
      <c r="V2716" s="106" t="s">
        <v>35</v>
      </c>
      <c r="W2716" s="107">
        <v>40814</v>
      </c>
      <c r="X2716" s="106" t="s">
        <v>84</v>
      </c>
      <c r="Z2716" s="107">
        <v>39982</v>
      </c>
      <c r="AA2716" s="106" t="s">
        <v>86</v>
      </c>
    </row>
    <row r="2717" spans="1:27" x14ac:dyDescent="0.25">
      <c r="A2717" s="106" t="s">
        <v>7869</v>
      </c>
      <c r="B2717" s="106" t="s">
        <v>11038</v>
      </c>
      <c r="C2717" s="106" t="s">
        <v>11571</v>
      </c>
      <c r="D2717" s="106" t="s">
        <v>11572</v>
      </c>
      <c r="F2717" s="106" t="s">
        <v>11573</v>
      </c>
      <c r="G2717" s="106" t="s">
        <v>3365</v>
      </c>
      <c r="H2717" s="106" t="s">
        <v>11038</v>
      </c>
      <c r="I2717" s="106" t="s">
        <v>11574</v>
      </c>
      <c r="J2717" s="106" t="s">
        <v>83</v>
      </c>
      <c r="K2717" s="106" t="s">
        <v>84</v>
      </c>
      <c r="M2717" s="107">
        <v>33347</v>
      </c>
      <c r="N2717" s="106" t="s">
        <v>84</v>
      </c>
      <c r="O2717" s="106" t="s">
        <v>37</v>
      </c>
      <c r="P2717" s="107">
        <v>33347</v>
      </c>
      <c r="Q2717" s="106" t="s">
        <v>35</v>
      </c>
      <c r="R2717" s="107">
        <v>32317</v>
      </c>
      <c r="S2717" s="106" t="s">
        <v>35</v>
      </c>
      <c r="T2717" s="107">
        <v>32317</v>
      </c>
      <c r="U2717" s="106" t="s">
        <v>85</v>
      </c>
      <c r="X2717" s="106" t="s">
        <v>84</v>
      </c>
      <c r="Z2717" s="107">
        <v>33347</v>
      </c>
      <c r="AA2717" s="106" t="s">
        <v>86</v>
      </c>
    </row>
    <row r="2718" spans="1:27" x14ac:dyDescent="0.25">
      <c r="A2718" s="106" t="s">
        <v>7869</v>
      </c>
      <c r="B2718" s="106" t="s">
        <v>11038</v>
      </c>
      <c r="C2718" s="106" t="s">
        <v>11575</v>
      </c>
      <c r="D2718" s="106" t="s">
        <v>11576</v>
      </c>
      <c r="F2718" s="106" t="s">
        <v>11577</v>
      </c>
      <c r="G2718" s="106" t="s">
        <v>11578</v>
      </c>
      <c r="H2718" s="106" t="s">
        <v>11038</v>
      </c>
      <c r="I2718" s="106" t="s">
        <v>11579</v>
      </c>
      <c r="J2718" s="106" t="s">
        <v>83</v>
      </c>
      <c r="K2718" s="106" t="s">
        <v>84</v>
      </c>
      <c r="M2718" s="107">
        <v>34232</v>
      </c>
      <c r="N2718" s="106" t="s">
        <v>84</v>
      </c>
      <c r="P2718" s="107">
        <v>34969</v>
      </c>
      <c r="Q2718" s="106" t="s">
        <v>35</v>
      </c>
      <c r="R2718" s="107">
        <v>37508</v>
      </c>
      <c r="S2718" s="106" t="s">
        <v>35</v>
      </c>
      <c r="T2718" s="107">
        <v>37508</v>
      </c>
      <c r="U2718" s="106" t="s">
        <v>85</v>
      </c>
      <c r="X2718" s="106" t="s">
        <v>85</v>
      </c>
      <c r="AA2718" s="106" t="s">
        <v>86</v>
      </c>
    </row>
    <row r="2719" spans="1:27" x14ac:dyDescent="0.25">
      <c r="A2719" s="106" t="s">
        <v>7869</v>
      </c>
      <c r="B2719" s="106" t="s">
        <v>11038</v>
      </c>
      <c r="C2719" s="106" t="s">
        <v>11580</v>
      </c>
      <c r="D2719" s="106" t="s">
        <v>11581</v>
      </c>
      <c r="F2719" s="106" t="s">
        <v>11582</v>
      </c>
      <c r="G2719" s="106" t="s">
        <v>11548</v>
      </c>
      <c r="H2719" s="106" t="s">
        <v>11038</v>
      </c>
      <c r="I2719" s="106" t="s">
        <v>11583</v>
      </c>
      <c r="J2719" s="106" t="s">
        <v>83</v>
      </c>
      <c r="K2719" s="106" t="s">
        <v>84</v>
      </c>
      <c r="M2719" s="107">
        <v>41530</v>
      </c>
      <c r="N2719" s="106" t="s">
        <v>84</v>
      </c>
      <c r="O2719" s="106" t="s">
        <v>39</v>
      </c>
      <c r="P2719" s="107">
        <v>41984</v>
      </c>
      <c r="Q2719" s="106" t="s">
        <v>35</v>
      </c>
      <c r="R2719" s="107">
        <v>38182</v>
      </c>
      <c r="U2719" s="106" t="s">
        <v>85</v>
      </c>
      <c r="X2719" s="106" t="s">
        <v>85</v>
      </c>
      <c r="AA2719" s="106" t="s">
        <v>86</v>
      </c>
    </row>
    <row r="2720" spans="1:27" x14ac:dyDescent="0.25">
      <c r="A2720" s="106" t="s">
        <v>11584</v>
      </c>
      <c r="B2720" s="106" t="s">
        <v>11585</v>
      </c>
      <c r="C2720" s="106" t="s">
        <v>11586</v>
      </c>
      <c r="D2720" s="106" t="s">
        <v>4679</v>
      </c>
      <c r="F2720" s="106" t="s">
        <v>11587</v>
      </c>
      <c r="G2720" s="106" t="s">
        <v>11588</v>
      </c>
      <c r="H2720" s="106" t="s">
        <v>11585</v>
      </c>
      <c r="I2720" s="106" t="s">
        <v>11589</v>
      </c>
      <c r="J2720" s="106" t="s">
        <v>83</v>
      </c>
      <c r="K2720" s="106" t="s">
        <v>84</v>
      </c>
      <c r="M2720" s="107">
        <v>41205</v>
      </c>
      <c r="N2720" s="106" t="s">
        <v>84</v>
      </c>
      <c r="O2720" s="106" t="s">
        <v>39</v>
      </c>
      <c r="P2720" s="107">
        <v>43099</v>
      </c>
      <c r="Q2720" s="106" t="s">
        <v>35</v>
      </c>
      <c r="R2720" s="107">
        <v>38617</v>
      </c>
      <c r="S2720" s="106" t="s">
        <v>35</v>
      </c>
      <c r="T2720" s="107">
        <v>40305</v>
      </c>
      <c r="U2720" s="106" t="s">
        <v>85</v>
      </c>
      <c r="X2720" s="106" t="s">
        <v>85</v>
      </c>
      <c r="AA2720" s="106" t="s">
        <v>86</v>
      </c>
    </row>
    <row r="2721" spans="1:27" x14ac:dyDescent="0.25">
      <c r="A2721" s="106" t="s">
        <v>11584</v>
      </c>
      <c r="B2721" s="106" t="s">
        <v>11585</v>
      </c>
      <c r="C2721" s="106" t="s">
        <v>11590</v>
      </c>
      <c r="D2721" s="106" t="s">
        <v>11591</v>
      </c>
      <c r="E2721" s="106" t="s">
        <v>1862</v>
      </c>
      <c r="F2721" s="106" t="s">
        <v>11592</v>
      </c>
      <c r="G2721" s="106" t="s">
        <v>11593</v>
      </c>
      <c r="H2721" s="106" t="s">
        <v>11585</v>
      </c>
      <c r="I2721" s="106" t="s">
        <v>11594</v>
      </c>
      <c r="J2721" s="106" t="s">
        <v>83</v>
      </c>
      <c r="K2721" s="106" t="s">
        <v>84</v>
      </c>
      <c r="M2721" s="107">
        <v>36354</v>
      </c>
      <c r="N2721" s="106" t="s">
        <v>84</v>
      </c>
      <c r="O2721" s="106" t="s">
        <v>39</v>
      </c>
      <c r="P2721" s="107">
        <v>37512</v>
      </c>
      <c r="Q2721" s="106" t="s">
        <v>35</v>
      </c>
      <c r="R2721" s="107">
        <v>37140</v>
      </c>
      <c r="S2721" s="106" t="s">
        <v>35</v>
      </c>
      <c r="T2721" s="107">
        <v>37140</v>
      </c>
      <c r="U2721" s="106" t="s">
        <v>85</v>
      </c>
      <c r="X2721" s="106" t="s">
        <v>85</v>
      </c>
      <c r="AA2721" s="106" t="s">
        <v>86</v>
      </c>
    </row>
    <row r="2722" spans="1:27" x14ac:dyDescent="0.25">
      <c r="A2722" s="106" t="s">
        <v>11584</v>
      </c>
      <c r="B2722" s="106" t="s">
        <v>11585</v>
      </c>
      <c r="C2722" s="106" t="s">
        <v>11595</v>
      </c>
      <c r="D2722" s="106" t="s">
        <v>11596</v>
      </c>
      <c r="F2722" s="106" t="s">
        <v>11597</v>
      </c>
      <c r="G2722" s="106" t="s">
        <v>11598</v>
      </c>
      <c r="H2722" s="106" t="s">
        <v>11585</v>
      </c>
      <c r="I2722" s="106" t="s">
        <v>11599</v>
      </c>
      <c r="J2722" s="106" t="s">
        <v>83</v>
      </c>
      <c r="K2722" s="106" t="s">
        <v>84</v>
      </c>
      <c r="M2722" s="107">
        <v>42394</v>
      </c>
      <c r="N2722" s="106" t="s">
        <v>84</v>
      </c>
      <c r="O2722" s="106" t="s">
        <v>39</v>
      </c>
      <c r="P2722" s="107">
        <v>42394</v>
      </c>
      <c r="Q2722" s="106" t="s">
        <v>35</v>
      </c>
      <c r="R2722" s="107">
        <v>38139</v>
      </c>
      <c r="S2722" s="106" t="s">
        <v>35</v>
      </c>
      <c r="T2722" s="107">
        <v>38147</v>
      </c>
      <c r="U2722" s="106" t="s">
        <v>85</v>
      </c>
      <c r="X2722" s="106" t="s">
        <v>85</v>
      </c>
      <c r="AA2722" s="106" t="s">
        <v>86</v>
      </c>
    </row>
    <row r="2723" spans="1:27" x14ac:dyDescent="0.25">
      <c r="A2723" s="106" t="s">
        <v>11584</v>
      </c>
      <c r="B2723" s="106" t="s">
        <v>11585</v>
      </c>
      <c r="C2723" s="106" t="s">
        <v>11600</v>
      </c>
      <c r="D2723" s="106" t="s">
        <v>11601</v>
      </c>
      <c r="F2723" s="106" t="s">
        <v>11602</v>
      </c>
      <c r="G2723" s="106" t="s">
        <v>11598</v>
      </c>
      <c r="H2723" s="106" t="s">
        <v>11585</v>
      </c>
      <c r="I2723" s="106" t="s">
        <v>11603</v>
      </c>
      <c r="J2723" s="106" t="s">
        <v>83</v>
      </c>
      <c r="K2723" s="106" t="s">
        <v>84</v>
      </c>
      <c r="M2723" s="107">
        <v>39735</v>
      </c>
      <c r="N2723" s="106" t="s">
        <v>84</v>
      </c>
      <c r="O2723" s="106" t="s">
        <v>39</v>
      </c>
      <c r="P2723" s="107">
        <v>40659</v>
      </c>
      <c r="Q2723" s="106" t="s">
        <v>35</v>
      </c>
      <c r="R2723" s="107">
        <v>38617</v>
      </c>
      <c r="S2723" s="106" t="s">
        <v>35</v>
      </c>
      <c r="T2723" s="107">
        <v>38985</v>
      </c>
      <c r="U2723" s="106" t="s">
        <v>85</v>
      </c>
      <c r="X2723" s="106" t="s">
        <v>85</v>
      </c>
      <c r="AA2723" s="106" t="s">
        <v>86</v>
      </c>
    </row>
    <row r="2724" spans="1:27" x14ac:dyDescent="0.25">
      <c r="A2724" s="106" t="s">
        <v>11584</v>
      </c>
      <c r="B2724" s="106" t="s">
        <v>11585</v>
      </c>
      <c r="C2724" s="106" t="s">
        <v>11604</v>
      </c>
      <c r="D2724" s="106" t="s">
        <v>11605</v>
      </c>
      <c r="F2724" s="106" t="s">
        <v>11606</v>
      </c>
      <c r="G2724" s="106" t="s">
        <v>11607</v>
      </c>
      <c r="H2724" s="106" t="s">
        <v>11585</v>
      </c>
      <c r="I2724" s="106" t="s">
        <v>11608</v>
      </c>
      <c r="J2724" s="106" t="s">
        <v>83</v>
      </c>
      <c r="K2724" s="106" t="s">
        <v>84</v>
      </c>
      <c r="M2724" s="107">
        <v>37833</v>
      </c>
      <c r="N2724" s="106" t="s">
        <v>84</v>
      </c>
      <c r="O2724" s="106" t="s">
        <v>39</v>
      </c>
      <c r="P2724" s="107">
        <v>38245</v>
      </c>
      <c r="Q2724" s="106" t="s">
        <v>35</v>
      </c>
      <c r="R2724" s="107">
        <v>37525</v>
      </c>
      <c r="S2724" s="106" t="s">
        <v>35</v>
      </c>
      <c r="T2724" s="107">
        <v>37529</v>
      </c>
      <c r="U2724" s="106" t="s">
        <v>84</v>
      </c>
      <c r="V2724" s="106" t="s">
        <v>35</v>
      </c>
      <c r="W2724" s="107">
        <v>38245</v>
      </c>
      <c r="X2724" s="106" t="s">
        <v>84</v>
      </c>
      <c r="Y2724" s="106" t="s">
        <v>43</v>
      </c>
      <c r="Z2724" s="107">
        <v>38245</v>
      </c>
      <c r="AA2724" s="106" t="s">
        <v>86</v>
      </c>
    </row>
    <row r="2725" spans="1:27" x14ac:dyDescent="0.25">
      <c r="A2725" s="106" t="s">
        <v>11584</v>
      </c>
      <c r="B2725" s="106" t="s">
        <v>11585</v>
      </c>
      <c r="C2725" s="106" t="s">
        <v>11609</v>
      </c>
      <c r="D2725" s="106" t="s">
        <v>11610</v>
      </c>
      <c r="F2725" s="106" t="s">
        <v>11611</v>
      </c>
      <c r="G2725" s="106" t="s">
        <v>11588</v>
      </c>
      <c r="H2725" s="106" t="s">
        <v>11585</v>
      </c>
      <c r="I2725" s="106" t="s">
        <v>11589</v>
      </c>
      <c r="J2725" s="106" t="s">
        <v>105</v>
      </c>
      <c r="K2725" s="106" t="s">
        <v>84</v>
      </c>
      <c r="M2725" s="107">
        <v>39325</v>
      </c>
      <c r="N2725" s="106" t="s">
        <v>84</v>
      </c>
      <c r="O2725" s="106" t="s">
        <v>37</v>
      </c>
      <c r="P2725" s="107">
        <v>39325</v>
      </c>
      <c r="Q2725" s="106" t="s">
        <v>35</v>
      </c>
      <c r="R2725" s="107">
        <v>39279</v>
      </c>
      <c r="S2725" s="106" t="s">
        <v>35</v>
      </c>
      <c r="T2725" s="107">
        <v>39419</v>
      </c>
      <c r="U2725" s="106" t="s">
        <v>84</v>
      </c>
      <c r="V2725" s="106" t="s">
        <v>35</v>
      </c>
      <c r="W2725" s="107">
        <v>40687</v>
      </c>
      <c r="X2725" s="106" t="s">
        <v>84</v>
      </c>
      <c r="Z2725" s="107">
        <v>39325</v>
      </c>
      <c r="AA2725" s="106" t="s">
        <v>86</v>
      </c>
    </row>
    <row r="2726" spans="1:27" x14ac:dyDescent="0.25">
      <c r="A2726" s="106" t="s">
        <v>11584</v>
      </c>
      <c r="B2726" s="106" t="s">
        <v>11585</v>
      </c>
      <c r="C2726" s="106" t="s">
        <v>11612</v>
      </c>
      <c r="D2726" s="106" t="s">
        <v>11613</v>
      </c>
      <c r="F2726" s="106" t="s">
        <v>11614</v>
      </c>
      <c r="G2726" s="106" t="s">
        <v>11615</v>
      </c>
      <c r="H2726" s="106" t="s">
        <v>11585</v>
      </c>
      <c r="I2726" s="106" t="s">
        <v>11616</v>
      </c>
      <c r="J2726" s="106" t="s">
        <v>105</v>
      </c>
      <c r="K2726" s="106" t="s">
        <v>84</v>
      </c>
      <c r="M2726" s="107">
        <v>39664</v>
      </c>
      <c r="N2726" s="106" t="s">
        <v>84</v>
      </c>
      <c r="O2726" s="106" t="s">
        <v>37</v>
      </c>
      <c r="P2726" s="107">
        <v>39664</v>
      </c>
      <c r="Q2726" s="106" t="s">
        <v>35</v>
      </c>
      <c r="R2726" s="107">
        <v>39279</v>
      </c>
      <c r="S2726" s="106" t="s">
        <v>35</v>
      </c>
      <c r="T2726" s="107">
        <v>39419</v>
      </c>
      <c r="U2726" s="106" t="s">
        <v>84</v>
      </c>
      <c r="V2726" s="106" t="s">
        <v>35</v>
      </c>
      <c r="W2726" s="107">
        <v>40687</v>
      </c>
      <c r="X2726" s="106" t="s">
        <v>84</v>
      </c>
      <c r="Y2726" s="106" t="s">
        <v>44</v>
      </c>
      <c r="Z2726" s="107">
        <v>39664</v>
      </c>
      <c r="AA2726" s="106" t="s">
        <v>86</v>
      </c>
    </row>
    <row r="2727" spans="1:27" x14ac:dyDescent="0.25">
      <c r="A2727" s="106" t="s">
        <v>11584</v>
      </c>
      <c r="B2727" s="106" t="s">
        <v>11585</v>
      </c>
      <c r="C2727" s="106" t="s">
        <v>11617</v>
      </c>
      <c r="D2727" s="106" t="s">
        <v>10068</v>
      </c>
      <c r="F2727" s="106" t="s">
        <v>11618</v>
      </c>
      <c r="G2727" s="106" t="s">
        <v>11588</v>
      </c>
      <c r="H2727" s="106" t="s">
        <v>11585</v>
      </c>
      <c r="I2727" s="106" t="s">
        <v>11589</v>
      </c>
      <c r="J2727" s="106" t="s">
        <v>105</v>
      </c>
      <c r="K2727" s="106" t="s">
        <v>84</v>
      </c>
      <c r="M2727" s="107">
        <v>40786</v>
      </c>
      <c r="N2727" s="106" t="s">
        <v>84</v>
      </c>
      <c r="O2727" s="106" t="s">
        <v>39</v>
      </c>
      <c r="P2727" s="107">
        <v>40786</v>
      </c>
      <c r="Q2727" s="106" t="s">
        <v>35</v>
      </c>
      <c r="R2727" s="107">
        <v>39721</v>
      </c>
      <c r="S2727" s="106" t="s">
        <v>35</v>
      </c>
      <c r="T2727" s="107">
        <v>40409</v>
      </c>
      <c r="U2727" s="106" t="s">
        <v>84</v>
      </c>
      <c r="V2727" s="106" t="s">
        <v>35</v>
      </c>
      <c r="W2727" s="107">
        <v>42132</v>
      </c>
      <c r="X2727" s="106" t="s">
        <v>85</v>
      </c>
      <c r="AA2727" s="106" t="s">
        <v>86</v>
      </c>
    </row>
    <row r="2728" spans="1:27" x14ac:dyDescent="0.25">
      <c r="A2728" s="106" t="s">
        <v>11584</v>
      </c>
      <c r="B2728" s="106" t="s">
        <v>11585</v>
      </c>
      <c r="C2728" s="106" t="s">
        <v>11619</v>
      </c>
      <c r="D2728" s="106" t="s">
        <v>11620</v>
      </c>
      <c r="E2728" s="106" t="s">
        <v>641</v>
      </c>
      <c r="F2728" s="106" t="s">
        <v>11621</v>
      </c>
      <c r="G2728" s="106" t="s">
        <v>11622</v>
      </c>
      <c r="H2728" s="106" t="s">
        <v>11585</v>
      </c>
      <c r="I2728" s="106" t="s">
        <v>11623</v>
      </c>
      <c r="J2728" s="106" t="s">
        <v>83</v>
      </c>
      <c r="K2728" s="106" t="s">
        <v>84</v>
      </c>
      <c r="M2728" s="107">
        <v>37433</v>
      </c>
      <c r="N2728" s="106" t="s">
        <v>84</v>
      </c>
      <c r="O2728" s="106" t="s">
        <v>39</v>
      </c>
      <c r="P2728" s="107">
        <v>37945</v>
      </c>
      <c r="Q2728" s="106" t="s">
        <v>35</v>
      </c>
      <c r="R2728" s="107">
        <v>37524</v>
      </c>
      <c r="S2728" s="106" t="s">
        <v>35</v>
      </c>
      <c r="T2728" s="107">
        <v>37516</v>
      </c>
      <c r="U2728" s="106" t="s">
        <v>84</v>
      </c>
      <c r="V2728" s="106" t="s">
        <v>35</v>
      </c>
      <c r="W2728" s="107">
        <v>38042</v>
      </c>
      <c r="X2728" s="106" t="s">
        <v>85</v>
      </c>
      <c r="AA2728" s="106" t="s">
        <v>86</v>
      </c>
    </row>
    <row r="2729" spans="1:27" x14ac:dyDescent="0.25">
      <c r="A2729" s="106" t="s">
        <v>11584</v>
      </c>
      <c r="B2729" s="106" t="s">
        <v>11585</v>
      </c>
      <c r="C2729" s="106" t="s">
        <v>11624</v>
      </c>
      <c r="D2729" s="106" t="s">
        <v>11625</v>
      </c>
      <c r="F2729" s="106" t="s">
        <v>11626</v>
      </c>
      <c r="G2729" s="106" t="s">
        <v>11627</v>
      </c>
      <c r="H2729" s="106" t="s">
        <v>11585</v>
      </c>
      <c r="I2729" s="106" t="s">
        <v>11628</v>
      </c>
      <c r="J2729" s="106" t="s">
        <v>83</v>
      </c>
      <c r="K2729" s="106" t="s">
        <v>84</v>
      </c>
      <c r="M2729" s="107">
        <v>44159</v>
      </c>
      <c r="N2729" s="106" t="s">
        <v>84</v>
      </c>
      <c r="O2729" s="106" t="s">
        <v>39</v>
      </c>
      <c r="P2729" s="107">
        <v>36901</v>
      </c>
      <c r="Q2729" s="106" t="s">
        <v>35</v>
      </c>
      <c r="R2729" s="107">
        <v>37099</v>
      </c>
      <c r="S2729" s="106" t="s">
        <v>35</v>
      </c>
      <c r="T2729" s="107">
        <v>37099</v>
      </c>
      <c r="U2729" s="106" t="s">
        <v>84</v>
      </c>
      <c r="V2729" s="106" t="s">
        <v>35</v>
      </c>
      <c r="W2729" s="107">
        <v>42132</v>
      </c>
      <c r="X2729" s="106" t="s">
        <v>85</v>
      </c>
      <c r="AA2729" s="106" t="s">
        <v>86</v>
      </c>
    </row>
    <row r="2730" spans="1:27" x14ac:dyDescent="0.25">
      <c r="A2730" s="106" t="s">
        <v>11584</v>
      </c>
      <c r="B2730" s="106" t="s">
        <v>11585</v>
      </c>
      <c r="C2730" s="106" t="s">
        <v>11629</v>
      </c>
      <c r="D2730" s="106" t="s">
        <v>11630</v>
      </c>
      <c r="F2730" s="106" t="s">
        <v>11631</v>
      </c>
      <c r="G2730" s="106" t="s">
        <v>11627</v>
      </c>
      <c r="H2730" s="106" t="s">
        <v>11585</v>
      </c>
      <c r="I2730" s="106" t="s">
        <v>11628</v>
      </c>
      <c r="J2730" s="106" t="s">
        <v>83</v>
      </c>
      <c r="K2730" s="106" t="s">
        <v>84</v>
      </c>
      <c r="M2730" s="107">
        <v>38761</v>
      </c>
      <c r="N2730" s="106" t="s">
        <v>84</v>
      </c>
      <c r="O2730" s="106" t="s">
        <v>39</v>
      </c>
      <c r="P2730" s="107">
        <v>41122</v>
      </c>
      <c r="Q2730" s="106" t="s">
        <v>35</v>
      </c>
      <c r="R2730" s="107">
        <v>37886</v>
      </c>
      <c r="S2730" s="106" t="s">
        <v>35</v>
      </c>
      <c r="T2730" s="107">
        <v>37886</v>
      </c>
      <c r="U2730" s="106" t="s">
        <v>85</v>
      </c>
      <c r="X2730" s="106" t="s">
        <v>85</v>
      </c>
      <c r="AA2730" s="106" t="s">
        <v>86</v>
      </c>
    </row>
    <row r="2731" spans="1:27" x14ac:dyDescent="0.25">
      <c r="A2731" s="106" t="s">
        <v>11584</v>
      </c>
      <c r="B2731" s="106" t="s">
        <v>11585</v>
      </c>
      <c r="C2731" s="106" t="s">
        <v>11632</v>
      </c>
      <c r="D2731" s="106" t="s">
        <v>11633</v>
      </c>
      <c r="F2731" s="106" t="s">
        <v>11634</v>
      </c>
      <c r="G2731" s="106" t="s">
        <v>11635</v>
      </c>
      <c r="H2731" s="106" t="s">
        <v>11585</v>
      </c>
      <c r="I2731" s="106" t="s">
        <v>11636</v>
      </c>
      <c r="J2731" s="106" t="s">
        <v>105</v>
      </c>
      <c r="K2731" s="106" t="s">
        <v>84</v>
      </c>
      <c r="M2731" s="107">
        <v>39140</v>
      </c>
      <c r="N2731" s="106" t="s">
        <v>85</v>
      </c>
      <c r="Q2731" s="106" t="s">
        <v>35</v>
      </c>
      <c r="R2731" s="107">
        <v>44827</v>
      </c>
      <c r="U2731" s="106" t="s">
        <v>85</v>
      </c>
      <c r="X2731" s="106" t="s">
        <v>85</v>
      </c>
      <c r="AA2731" s="106" t="s">
        <v>86</v>
      </c>
    </row>
    <row r="2732" spans="1:27" x14ac:dyDescent="0.25">
      <c r="A2732" s="106" t="s">
        <v>11584</v>
      </c>
      <c r="B2732" s="106" t="s">
        <v>11585</v>
      </c>
      <c r="C2732" s="106" t="s">
        <v>11637</v>
      </c>
      <c r="D2732" s="106" t="s">
        <v>11638</v>
      </c>
      <c r="F2732" s="106" t="s">
        <v>11639</v>
      </c>
      <c r="G2732" s="106" t="s">
        <v>11640</v>
      </c>
      <c r="H2732" s="106" t="s">
        <v>11585</v>
      </c>
      <c r="I2732" s="106" t="s">
        <v>11641</v>
      </c>
      <c r="J2732" s="106" t="s">
        <v>83</v>
      </c>
      <c r="K2732" s="106" t="s">
        <v>84</v>
      </c>
      <c r="M2732" s="107">
        <v>38159</v>
      </c>
      <c r="N2732" s="106" t="s">
        <v>84</v>
      </c>
      <c r="O2732" s="106" t="s">
        <v>37</v>
      </c>
      <c r="P2732" s="107">
        <v>38159</v>
      </c>
      <c r="Q2732" s="106" t="s">
        <v>35</v>
      </c>
      <c r="R2732" s="107">
        <v>37469</v>
      </c>
      <c r="S2732" s="106" t="s">
        <v>35</v>
      </c>
      <c r="T2732" s="107">
        <v>37469</v>
      </c>
      <c r="U2732" s="106" t="s">
        <v>84</v>
      </c>
      <c r="V2732" s="106" t="s">
        <v>35</v>
      </c>
      <c r="W2732" s="107">
        <v>39355</v>
      </c>
      <c r="X2732" s="106" t="s">
        <v>84</v>
      </c>
      <c r="Z2732" s="107">
        <v>38159</v>
      </c>
      <c r="AA2732" s="106" t="s">
        <v>86</v>
      </c>
    </row>
    <row r="2733" spans="1:27" x14ac:dyDescent="0.25">
      <c r="A2733" s="106" t="s">
        <v>11584</v>
      </c>
      <c r="B2733" s="106" t="s">
        <v>11585</v>
      </c>
      <c r="C2733" s="106" t="s">
        <v>11642</v>
      </c>
      <c r="D2733" s="106" t="s">
        <v>11643</v>
      </c>
      <c r="F2733" s="106" t="s">
        <v>11644</v>
      </c>
      <c r="G2733" s="106" t="s">
        <v>8596</v>
      </c>
      <c r="H2733" s="106" t="s">
        <v>11585</v>
      </c>
      <c r="I2733" s="106" t="s">
        <v>11645</v>
      </c>
      <c r="J2733" s="106" t="s">
        <v>105</v>
      </c>
      <c r="K2733" s="106" t="s">
        <v>84</v>
      </c>
      <c r="M2733" s="107">
        <v>36818</v>
      </c>
      <c r="N2733" s="106" t="s">
        <v>84</v>
      </c>
      <c r="O2733" s="106" t="s">
        <v>37</v>
      </c>
      <c r="P2733" s="107">
        <v>36818</v>
      </c>
      <c r="Q2733" s="106" t="s">
        <v>35</v>
      </c>
      <c r="R2733" s="107">
        <v>36644</v>
      </c>
      <c r="S2733" s="106" t="s">
        <v>35</v>
      </c>
      <c r="T2733" s="107">
        <v>36644</v>
      </c>
      <c r="U2733" s="106" t="s">
        <v>84</v>
      </c>
      <c r="V2733" s="106" t="s">
        <v>35</v>
      </c>
      <c r="W2733" s="107">
        <v>39355</v>
      </c>
      <c r="X2733" s="106" t="s">
        <v>84</v>
      </c>
      <c r="Z2733" s="107">
        <v>36818</v>
      </c>
      <c r="AA2733" s="106" t="s">
        <v>86</v>
      </c>
    </row>
    <row r="2734" spans="1:27" x14ac:dyDescent="0.25">
      <c r="A2734" s="106" t="s">
        <v>11584</v>
      </c>
      <c r="B2734" s="106" t="s">
        <v>11585</v>
      </c>
      <c r="C2734" s="106" t="s">
        <v>11646</v>
      </c>
      <c r="D2734" s="106" t="s">
        <v>11647</v>
      </c>
      <c r="F2734" s="106" t="s">
        <v>11648</v>
      </c>
      <c r="G2734" s="106" t="s">
        <v>11649</v>
      </c>
      <c r="H2734" s="106" t="s">
        <v>11585</v>
      </c>
      <c r="I2734" s="106" t="s">
        <v>11650</v>
      </c>
      <c r="J2734" s="106" t="s">
        <v>83</v>
      </c>
      <c r="K2734" s="106" t="s">
        <v>84</v>
      </c>
      <c r="M2734" s="107">
        <v>42480</v>
      </c>
      <c r="N2734" s="106" t="s">
        <v>85</v>
      </c>
      <c r="Q2734" s="106" t="s">
        <v>35</v>
      </c>
      <c r="R2734" s="107">
        <v>38625</v>
      </c>
      <c r="U2734" s="106" t="s">
        <v>85</v>
      </c>
      <c r="X2734" s="106" t="s">
        <v>85</v>
      </c>
      <c r="AA2734" s="106" t="s">
        <v>86</v>
      </c>
    </row>
    <row r="2735" spans="1:27" x14ac:dyDescent="0.25">
      <c r="A2735" s="106" t="s">
        <v>11584</v>
      </c>
      <c r="B2735" s="106" t="s">
        <v>11585</v>
      </c>
      <c r="C2735" s="106" t="s">
        <v>11651</v>
      </c>
      <c r="D2735" s="106" t="s">
        <v>11652</v>
      </c>
      <c r="F2735" s="106" t="s">
        <v>11653</v>
      </c>
      <c r="G2735" s="106" t="s">
        <v>7304</v>
      </c>
      <c r="H2735" s="106" t="s">
        <v>11585</v>
      </c>
      <c r="I2735" s="106" t="s">
        <v>11654</v>
      </c>
      <c r="J2735" s="106" t="s">
        <v>116</v>
      </c>
      <c r="K2735" s="106" t="s">
        <v>84</v>
      </c>
      <c r="M2735" s="107">
        <v>37699</v>
      </c>
      <c r="N2735" s="106" t="s">
        <v>84</v>
      </c>
      <c r="O2735" s="106" t="s">
        <v>39</v>
      </c>
      <c r="P2735" s="107">
        <v>38824</v>
      </c>
      <c r="Q2735" s="106" t="s">
        <v>35</v>
      </c>
      <c r="R2735" s="107">
        <v>39160</v>
      </c>
      <c r="S2735" s="106" t="s">
        <v>35</v>
      </c>
      <c r="T2735" s="107">
        <v>40550</v>
      </c>
      <c r="U2735" s="106" t="s">
        <v>84</v>
      </c>
      <c r="V2735" s="106" t="s">
        <v>35</v>
      </c>
      <c r="W2735" s="107">
        <v>43913</v>
      </c>
      <c r="X2735" s="106" t="s">
        <v>84</v>
      </c>
      <c r="Y2735" s="106" t="s">
        <v>43</v>
      </c>
      <c r="Z2735" s="107">
        <v>38824</v>
      </c>
      <c r="AA2735" s="106" t="s">
        <v>86</v>
      </c>
    </row>
    <row r="2736" spans="1:27" x14ac:dyDescent="0.25">
      <c r="A2736" s="106" t="s">
        <v>11584</v>
      </c>
      <c r="B2736" s="106" t="s">
        <v>11585</v>
      </c>
      <c r="C2736" s="106" t="s">
        <v>11655</v>
      </c>
      <c r="D2736" s="106" t="s">
        <v>4010</v>
      </c>
      <c r="F2736" s="106" t="s">
        <v>11656</v>
      </c>
      <c r="G2736" s="106" t="s">
        <v>11657</v>
      </c>
      <c r="H2736" s="106" t="s">
        <v>11585</v>
      </c>
      <c r="I2736" s="106" t="s">
        <v>11658</v>
      </c>
      <c r="J2736" s="106" t="s">
        <v>83</v>
      </c>
      <c r="K2736" s="106" t="s">
        <v>84</v>
      </c>
      <c r="M2736" s="107">
        <v>39706</v>
      </c>
      <c r="N2736" s="106" t="s">
        <v>84</v>
      </c>
      <c r="O2736" s="106" t="s">
        <v>39</v>
      </c>
      <c r="P2736" s="107">
        <v>40169</v>
      </c>
      <c r="Q2736" s="106" t="s">
        <v>35</v>
      </c>
      <c r="R2736" s="107">
        <v>38462</v>
      </c>
      <c r="S2736" s="106" t="s">
        <v>35</v>
      </c>
      <c r="T2736" s="107">
        <v>37894</v>
      </c>
      <c r="U2736" s="106" t="s">
        <v>84</v>
      </c>
      <c r="V2736" s="106" t="s">
        <v>35</v>
      </c>
      <c r="W2736" s="107">
        <v>42132</v>
      </c>
      <c r="X2736" s="106" t="s">
        <v>85</v>
      </c>
      <c r="AA2736" s="106" t="s">
        <v>86</v>
      </c>
    </row>
    <row r="2737" spans="1:27" x14ac:dyDescent="0.25">
      <c r="A2737" s="106" t="s">
        <v>11584</v>
      </c>
      <c r="B2737" s="106" t="s">
        <v>11585</v>
      </c>
      <c r="C2737" s="106" t="s">
        <v>11659</v>
      </c>
      <c r="D2737" s="106" t="s">
        <v>11660</v>
      </c>
      <c r="F2737" s="106" t="s">
        <v>11661</v>
      </c>
      <c r="G2737" s="106" t="s">
        <v>11627</v>
      </c>
      <c r="H2737" s="106" t="s">
        <v>11585</v>
      </c>
      <c r="I2737" s="106" t="s">
        <v>11628</v>
      </c>
      <c r="J2737" s="106" t="s">
        <v>83</v>
      </c>
      <c r="K2737" s="106" t="s">
        <v>84</v>
      </c>
      <c r="M2737" s="107">
        <v>38988</v>
      </c>
      <c r="N2737" s="106" t="s">
        <v>84</v>
      </c>
      <c r="O2737" s="106" t="s">
        <v>39</v>
      </c>
      <c r="P2737" s="107">
        <v>38988</v>
      </c>
      <c r="Q2737" s="106" t="s">
        <v>35</v>
      </c>
      <c r="R2737" s="107">
        <v>37894</v>
      </c>
      <c r="S2737" s="106" t="s">
        <v>35</v>
      </c>
      <c r="T2737" s="107">
        <v>37894</v>
      </c>
      <c r="U2737" s="106" t="s">
        <v>84</v>
      </c>
      <c r="V2737" s="106" t="s">
        <v>35</v>
      </c>
      <c r="W2737" s="107">
        <v>42132</v>
      </c>
      <c r="X2737" s="106" t="s">
        <v>85</v>
      </c>
      <c r="AA2737" s="106" t="s">
        <v>86</v>
      </c>
    </row>
    <row r="2738" spans="1:27" x14ac:dyDescent="0.25">
      <c r="A2738" s="106" t="s">
        <v>11584</v>
      </c>
      <c r="B2738" s="106" t="s">
        <v>11585</v>
      </c>
      <c r="C2738" s="106" t="s">
        <v>11662</v>
      </c>
      <c r="D2738" s="106" t="s">
        <v>11663</v>
      </c>
      <c r="E2738" s="106" t="s">
        <v>1862</v>
      </c>
      <c r="F2738" s="106" t="s">
        <v>11664</v>
      </c>
      <c r="G2738" s="106" t="s">
        <v>11665</v>
      </c>
      <c r="H2738" s="106" t="s">
        <v>11585</v>
      </c>
      <c r="I2738" s="106" t="s">
        <v>11666</v>
      </c>
      <c r="J2738" s="106" t="s">
        <v>83</v>
      </c>
      <c r="K2738" s="106" t="s">
        <v>84</v>
      </c>
      <c r="M2738" s="107">
        <v>40239</v>
      </c>
      <c r="N2738" s="106" t="s">
        <v>84</v>
      </c>
      <c r="O2738" s="106" t="s">
        <v>39</v>
      </c>
      <c r="P2738" s="107">
        <v>40304</v>
      </c>
      <c r="Q2738" s="106" t="s">
        <v>35</v>
      </c>
      <c r="R2738" s="107">
        <v>38238</v>
      </c>
      <c r="S2738" s="106" t="s">
        <v>35</v>
      </c>
      <c r="T2738" s="107">
        <v>38244</v>
      </c>
      <c r="U2738" s="106" t="s">
        <v>84</v>
      </c>
      <c r="V2738" s="106" t="s">
        <v>35</v>
      </c>
      <c r="W2738" s="107">
        <v>42129</v>
      </c>
      <c r="X2738" s="106" t="s">
        <v>85</v>
      </c>
      <c r="AA2738" s="106" t="s">
        <v>86</v>
      </c>
    </row>
    <row r="2739" spans="1:27" x14ac:dyDescent="0.25">
      <c r="A2739" s="106" t="s">
        <v>11584</v>
      </c>
      <c r="B2739" s="106" t="s">
        <v>11585</v>
      </c>
      <c r="C2739" s="106" t="s">
        <v>11667</v>
      </c>
      <c r="D2739" s="106" t="s">
        <v>11668</v>
      </c>
      <c r="F2739" s="106" t="s">
        <v>11669</v>
      </c>
      <c r="G2739" s="106" t="s">
        <v>11588</v>
      </c>
      <c r="H2739" s="106" t="s">
        <v>11585</v>
      </c>
      <c r="I2739" s="106" t="s">
        <v>11589</v>
      </c>
      <c r="J2739" s="106" t="s">
        <v>105</v>
      </c>
      <c r="K2739" s="106" t="s">
        <v>84</v>
      </c>
      <c r="M2739" s="107">
        <v>35858</v>
      </c>
      <c r="N2739" s="106" t="s">
        <v>84</v>
      </c>
      <c r="O2739" s="106" t="s">
        <v>37</v>
      </c>
      <c r="P2739" s="107">
        <v>35860</v>
      </c>
      <c r="Q2739" s="106" t="s">
        <v>35</v>
      </c>
      <c r="R2739" s="107">
        <v>36760</v>
      </c>
      <c r="S2739" s="106" t="s">
        <v>35</v>
      </c>
      <c r="T2739" s="107">
        <v>36760</v>
      </c>
      <c r="U2739" s="106" t="s">
        <v>84</v>
      </c>
      <c r="V2739" s="106" t="s">
        <v>35</v>
      </c>
      <c r="W2739" s="107">
        <v>39355</v>
      </c>
      <c r="X2739" s="106" t="s">
        <v>84</v>
      </c>
      <c r="Z2739" s="107">
        <v>35858</v>
      </c>
      <c r="AA2739" s="106" t="s">
        <v>86</v>
      </c>
    </row>
    <row r="2740" spans="1:27" x14ac:dyDescent="0.25">
      <c r="A2740" s="106" t="s">
        <v>11584</v>
      </c>
      <c r="B2740" s="106" t="s">
        <v>11585</v>
      </c>
      <c r="C2740" s="106" t="s">
        <v>11670</v>
      </c>
      <c r="D2740" s="106" t="s">
        <v>11671</v>
      </c>
      <c r="F2740" s="106" t="s">
        <v>11672</v>
      </c>
      <c r="G2740" s="106" t="s">
        <v>11673</v>
      </c>
      <c r="H2740" s="106" t="s">
        <v>11585</v>
      </c>
      <c r="I2740" s="106" t="s">
        <v>11674</v>
      </c>
      <c r="J2740" s="106" t="s">
        <v>83</v>
      </c>
      <c r="K2740" s="106" t="s">
        <v>84</v>
      </c>
      <c r="M2740" s="107">
        <v>39140</v>
      </c>
      <c r="N2740" s="106" t="s">
        <v>85</v>
      </c>
      <c r="Q2740" s="106" t="s">
        <v>35</v>
      </c>
      <c r="R2740" s="107">
        <v>38476</v>
      </c>
      <c r="S2740" s="106" t="s">
        <v>35</v>
      </c>
      <c r="T2740" s="107">
        <v>42534</v>
      </c>
      <c r="U2740" s="106" t="s">
        <v>85</v>
      </c>
      <c r="X2740" s="106" t="s">
        <v>85</v>
      </c>
      <c r="AA2740" s="106" t="s">
        <v>86</v>
      </c>
    </row>
    <row r="2741" spans="1:27" x14ac:dyDescent="0.25">
      <c r="A2741" s="106" t="s">
        <v>11584</v>
      </c>
      <c r="B2741" s="106" t="s">
        <v>11585</v>
      </c>
      <c r="C2741" s="106" t="s">
        <v>11675</v>
      </c>
      <c r="D2741" s="106" t="s">
        <v>11676</v>
      </c>
      <c r="E2741" s="106" t="s">
        <v>641</v>
      </c>
      <c r="F2741" s="106" t="s">
        <v>11677</v>
      </c>
      <c r="G2741" s="106" t="s">
        <v>11678</v>
      </c>
      <c r="H2741" s="106" t="s">
        <v>11585</v>
      </c>
      <c r="I2741" s="106" t="s">
        <v>11679</v>
      </c>
      <c r="J2741" s="106" t="s">
        <v>83</v>
      </c>
      <c r="K2741" s="106" t="s">
        <v>84</v>
      </c>
      <c r="M2741" s="107">
        <v>40056</v>
      </c>
      <c r="N2741" s="106" t="s">
        <v>85</v>
      </c>
      <c r="Q2741" s="106" t="s">
        <v>35</v>
      </c>
      <c r="R2741" s="107">
        <v>37893</v>
      </c>
      <c r="S2741" s="106" t="s">
        <v>35</v>
      </c>
      <c r="T2741" s="107">
        <v>38257</v>
      </c>
      <c r="U2741" s="106" t="s">
        <v>85</v>
      </c>
      <c r="X2741" s="106" t="s">
        <v>85</v>
      </c>
      <c r="AA2741" s="106" t="s">
        <v>86</v>
      </c>
    </row>
    <row r="2742" spans="1:27" x14ac:dyDescent="0.25">
      <c r="A2742" s="106" t="s">
        <v>11584</v>
      </c>
      <c r="B2742" s="106" t="s">
        <v>11585</v>
      </c>
      <c r="C2742" s="106" t="s">
        <v>11680</v>
      </c>
      <c r="D2742" s="106" t="s">
        <v>11681</v>
      </c>
      <c r="F2742" s="106" t="s">
        <v>11682</v>
      </c>
      <c r="G2742" s="106" t="s">
        <v>11683</v>
      </c>
      <c r="H2742" s="106" t="s">
        <v>11585</v>
      </c>
      <c r="I2742" s="106" t="s">
        <v>11684</v>
      </c>
      <c r="J2742" s="106" t="s">
        <v>105</v>
      </c>
      <c r="K2742" s="106" t="s">
        <v>84</v>
      </c>
      <c r="M2742" s="107">
        <v>43557</v>
      </c>
      <c r="N2742" s="106" t="s">
        <v>84</v>
      </c>
      <c r="O2742" s="106" t="s">
        <v>39</v>
      </c>
      <c r="P2742" s="107">
        <v>43382</v>
      </c>
      <c r="Q2742" s="106" t="s">
        <v>35</v>
      </c>
      <c r="R2742" s="107">
        <v>39160</v>
      </c>
      <c r="S2742" s="106" t="s">
        <v>35</v>
      </c>
      <c r="T2742" s="107">
        <v>39160</v>
      </c>
      <c r="U2742" s="106" t="s">
        <v>84</v>
      </c>
      <c r="V2742" s="106" t="s">
        <v>35</v>
      </c>
      <c r="W2742" s="107">
        <v>40689</v>
      </c>
      <c r="X2742" s="106" t="s">
        <v>84</v>
      </c>
      <c r="Y2742" s="106" t="s">
        <v>44</v>
      </c>
      <c r="Z2742" s="107">
        <v>38730</v>
      </c>
      <c r="AA2742" s="106" t="s">
        <v>86</v>
      </c>
    </row>
    <row r="2743" spans="1:27" x14ac:dyDescent="0.25">
      <c r="A2743" s="106" t="s">
        <v>11584</v>
      </c>
      <c r="B2743" s="106" t="s">
        <v>11585</v>
      </c>
      <c r="C2743" s="106" t="s">
        <v>11685</v>
      </c>
      <c r="D2743" s="106" t="s">
        <v>11686</v>
      </c>
      <c r="F2743" s="106" t="s">
        <v>11687</v>
      </c>
      <c r="G2743" s="106" t="s">
        <v>11657</v>
      </c>
      <c r="H2743" s="106" t="s">
        <v>11585</v>
      </c>
      <c r="I2743" s="106" t="s">
        <v>11688</v>
      </c>
      <c r="J2743" s="106" t="s">
        <v>83</v>
      </c>
      <c r="K2743" s="106" t="s">
        <v>84</v>
      </c>
      <c r="M2743" s="107">
        <v>36738</v>
      </c>
      <c r="N2743" s="106" t="s">
        <v>84</v>
      </c>
      <c r="O2743" s="106" t="s">
        <v>39</v>
      </c>
      <c r="P2743" s="107">
        <v>36738</v>
      </c>
      <c r="Q2743" s="106" t="s">
        <v>35</v>
      </c>
      <c r="R2743" s="107">
        <v>36738</v>
      </c>
      <c r="S2743" s="106" t="s">
        <v>35</v>
      </c>
      <c r="T2743" s="107">
        <v>36738</v>
      </c>
      <c r="U2743" s="106" t="s">
        <v>84</v>
      </c>
      <c r="V2743" s="106" t="s">
        <v>35</v>
      </c>
      <c r="W2743" s="107">
        <v>39355</v>
      </c>
      <c r="X2743" s="106" t="s">
        <v>84</v>
      </c>
      <c r="Z2743" s="107">
        <v>36738</v>
      </c>
      <c r="AA2743" s="106" t="s">
        <v>86</v>
      </c>
    </row>
    <row r="2744" spans="1:27" x14ac:dyDescent="0.25">
      <c r="A2744" s="106" t="s">
        <v>11584</v>
      </c>
      <c r="B2744" s="106" t="s">
        <v>11585</v>
      </c>
      <c r="C2744" s="106" t="s">
        <v>11689</v>
      </c>
      <c r="D2744" s="106" t="s">
        <v>7265</v>
      </c>
      <c r="F2744" s="106" t="s">
        <v>11690</v>
      </c>
      <c r="G2744" s="106" t="s">
        <v>11673</v>
      </c>
      <c r="H2744" s="106" t="s">
        <v>11585</v>
      </c>
      <c r="I2744" s="106" t="s">
        <v>11691</v>
      </c>
      <c r="J2744" s="106" t="s">
        <v>116</v>
      </c>
      <c r="K2744" s="106" t="s">
        <v>84</v>
      </c>
      <c r="M2744" s="107">
        <v>38838</v>
      </c>
      <c r="N2744" s="106" t="s">
        <v>84</v>
      </c>
      <c r="O2744" s="106" t="s">
        <v>39</v>
      </c>
      <c r="P2744" s="107">
        <v>39213</v>
      </c>
      <c r="Q2744" s="106" t="s">
        <v>35</v>
      </c>
      <c r="R2744" s="107">
        <v>39160</v>
      </c>
      <c r="S2744" s="106" t="s">
        <v>35</v>
      </c>
      <c r="T2744" s="107">
        <v>39192</v>
      </c>
      <c r="U2744" s="106" t="s">
        <v>84</v>
      </c>
      <c r="V2744" s="106" t="s">
        <v>35</v>
      </c>
      <c r="W2744" s="107">
        <v>40695</v>
      </c>
      <c r="X2744" s="106" t="s">
        <v>84</v>
      </c>
      <c r="Y2744" s="106" t="s">
        <v>44</v>
      </c>
      <c r="Z2744" s="107">
        <v>38874</v>
      </c>
      <c r="AA2744" s="106" t="s">
        <v>86</v>
      </c>
    </row>
    <row r="2745" spans="1:27" x14ac:dyDescent="0.25">
      <c r="A2745" s="106" t="s">
        <v>11584</v>
      </c>
      <c r="B2745" s="106" t="s">
        <v>11585</v>
      </c>
      <c r="C2745" s="106" t="s">
        <v>11692</v>
      </c>
      <c r="D2745" s="106" t="s">
        <v>11693</v>
      </c>
      <c r="F2745" s="106" t="s">
        <v>11694</v>
      </c>
      <c r="G2745" s="106" t="s">
        <v>11695</v>
      </c>
      <c r="H2745" s="106" t="s">
        <v>11585</v>
      </c>
      <c r="I2745" s="106" t="s">
        <v>11696</v>
      </c>
      <c r="J2745" s="106" t="s">
        <v>105</v>
      </c>
      <c r="K2745" s="106" t="s">
        <v>84</v>
      </c>
      <c r="M2745" s="107">
        <v>35997</v>
      </c>
      <c r="N2745" s="106" t="s">
        <v>84</v>
      </c>
      <c r="O2745" s="106" t="s">
        <v>39</v>
      </c>
      <c r="P2745" s="107">
        <v>33213</v>
      </c>
      <c r="Q2745" s="106" t="s">
        <v>35</v>
      </c>
      <c r="R2745" s="107">
        <v>35997</v>
      </c>
      <c r="S2745" s="106" t="s">
        <v>35</v>
      </c>
      <c r="T2745" s="107">
        <v>40085</v>
      </c>
      <c r="U2745" s="106" t="s">
        <v>84</v>
      </c>
      <c r="V2745" s="106" t="s">
        <v>35</v>
      </c>
      <c r="W2745" s="107">
        <v>42132</v>
      </c>
      <c r="X2745" s="106" t="s">
        <v>85</v>
      </c>
      <c r="AA2745" s="106" t="s">
        <v>86</v>
      </c>
    </row>
    <row r="2746" spans="1:27" x14ac:dyDescent="0.25">
      <c r="A2746" s="106" t="s">
        <v>11584</v>
      </c>
      <c r="B2746" s="106" t="s">
        <v>11585</v>
      </c>
      <c r="C2746" s="106" t="s">
        <v>11697</v>
      </c>
      <c r="D2746" s="106" t="s">
        <v>11698</v>
      </c>
      <c r="F2746" s="106" t="s">
        <v>11699</v>
      </c>
      <c r="G2746" s="106" t="s">
        <v>11607</v>
      </c>
      <c r="H2746" s="106" t="s">
        <v>11585</v>
      </c>
      <c r="I2746" s="106" t="s">
        <v>11700</v>
      </c>
      <c r="J2746" s="106" t="s">
        <v>116</v>
      </c>
      <c r="K2746" s="106" t="s">
        <v>84</v>
      </c>
      <c r="M2746" s="107">
        <v>36231</v>
      </c>
      <c r="N2746" s="106" t="s">
        <v>84</v>
      </c>
      <c r="O2746" s="106" t="s">
        <v>37</v>
      </c>
      <c r="P2746" s="107">
        <v>36231</v>
      </c>
      <c r="Q2746" s="106" t="s">
        <v>35</v>
      </c>
      <c r="R2746" s="107">
        <v>39160</v>
      </c>
      <c r="S2746" s="106" t="s">
        <v>35</v>
      </c>
      <c r="T2746" s="107">
        <v>39160</v>
      </c>
      <c r="U2746" s="106" t="s">
        <v>84</v>
      </c>
      <c r="V2746" s="106" t="s">
        <v>35</v>
      </c>
      <c r="W2746" s="107">
        <v>40451</v>
      </c>
      <c r="X2746" s="106" t="s">
        <v>84</v>
      </c>
      <c r="Z2746" s="107">
        <v>39160</v>
      </c>
      <c r="AA2746" s="106" t="s">
        <v>86</v>
      </c>
    </row>
    <row r="2747" spans="1:27" x14ac:dyDescent="0.25">
      <c r="A2747" s="106" t="s">
        <v>11584</v>
      </c>
      <c r="B2747" s="106" t="s">
        <v>11585</v>
      </c>
      <c r="C2747" s="106" t="s">
        <v>11701</v>
      </c>
      <c r="D2747" s="106" t="s">
        <v>11702</v>
      </c>
      <c r="F2747" s="106" t="s">
        <v>11703</v>
      </c>
      <c r="G2747" s="106" t="s">
        <v>11704</v>
      </c>
      <c r="H2747" s="106" t="s">
        <v>11585</v>
      </c>
      <c r="I2747" s="106" t="s">
        <v>11705</v>
      </c>
      <c r="J2747" s="106" t="s">
        <v>105</v>
      </c>
      <c r="K2747" s="106" t="s">
        <v>84</v>
      </c>
      <c r="M2747" s="107">
        <v>38238</v>
      </c>
      <c r="N2747" s="106" t="s">
        <v>84</v>
      </c>
      <c r="O2747" s="106" t="s">
        <v>37</v>
      </c>
      <c r="P2747" s="107">
        <v>38238</v>
      </c>
      <c r="Q2747" s="106" t="s">
        <v>35</v>
      </c>
      <c r="R2747" s="107">
        <v>38238</v>
      </c>
      <c r="S2747" s="106" t="s">
        <v>35</v>
      </c>
      <c r="T2747" s="107">
        <v>38625</v>
      </c>
      <c r="U2747" s="106" t="s">
        <v>84</v>
      </c>
      <c r="V2747" s="106" t="s">
        <v>35</v>
      </c>
      <c r="W2747" s="107">
        <v>40695</v>
      </c>
      <c r="X2747" s="106" t="s">
        <v>84</v>
      </c>
      <c r="Z2747" s="107">
        <v>38234</v>
      </c>
      <c r="AA2747" s="106" t="s">
        <v>86</v>
      </c>
    </row>
    <row r="2748" spans="1:27" x14ac:dyDescent="0.25">
      <c r="A2748" s="106" t="s">
        <v>11584</v>
      </c>
      <c r="B2748" s="106" t="s">
        <v>11585</v>
      </c>
      <c r="C2748" s="106" t="s">
        <v>11706</v>
      </c>
      <c r="D2748" s="106" t="s">
        <v>11707</v>
      </c>
      <c r="F2748" s="106" t="s">
        <v>11708</v>
      </c>
      <c r="G2748" s="106" t="s">
        <v>11704</v>
      </c>
      <c r="H2748" s="106" t="s">
        <v>11585</v>
      </c>
      <c r="I2748" s="106" t="s">
        <v>11705</v>
      </c>
      <c r="J2748" s="106" t="s">
        <v>105</v>
      </c>
      <c r="K2748" s="106" t="s">
        <v>84</v>
      </c>
      <c r="M2748" s="107">
        <v>38238</v>
      </c>
      <c r="N2748" s="106" t="s">
        <v>84</v>
      </c>
      <c r="O2748" s="106" t="s">
        <v>37</v>
      </c>
      <c r="P2748" s="107">
        <v>38238</v>
      </c>
      <c r="Q2748" s="106" t="s">
        <v>35</v>
      </c>
      <c r="R2748" s="107">
        <v>38238</v>
      </c>
      <c r="S2748" s="106" t="s">
        <v>35</v>
      </c>
      <c r="T2748" s="107">
        <v>38625</v>
      </c>
      <c r="U2748" s="106" t="s">
        <v>84</v>
      </c>
      <c r="V2748" s="106" t="s">
        <v>35</v>
      </c>
      <c r="W2748" s="107">
        <v>40695</v>
      </c>
      <c r="X2748" s="106" t="s">
        <v>84</v>
      </c>
      <c r="Z2748" s="107">
        <v>38238</v>
      </c>
      <c r="AA2748" s="106" t="s">
        <v>86</v>
      </c>
    </row>
    <row r="2749" spans="1:27" x14ac:dyDescent="0.25">
      <c r="A2749" s="106" t="s">
        <v>11584</v>
      </c>
      <c r="B2749" s="106" t="s">
        <v>11585</v>
      </c>
      <c r="C2749" s="106" t="s">
        <v>11709</v>
      </c>
      <c r="D2749" s="106" t="s">
        <v>11710</v>
      </c>
      <c r="F2749" s="106" t="s">
        <v>11711</v>
      </c>
      <c r="G2749" s="106" t="s">
        <v>7304</v>
      </c>
      <c r="H2749" s="106" t="s">
        <v>11585</v>
      </c>
      <c r="I2749" s="106" t="s">
        <v>11712</v>
      </c>
      <c r="J2749" s="106" t="s">
        <v>116</v>
      </c>
      <c r="K2749" s="106" t="s">
        <v>84</v>
      </c>
      <c r="M2749" s="107">
        <v>35704</v>
      </c>
      <c r="N2749" s="106" t="s">
        <v>84</v>
      </c>
      <c r="O2749" s="106" t="s">
        <v>37</v>
      </c>
      <c r="P2749" s="107">
        <v>39717</v>
      </c>
      <c r="Q2749" s="106" t="s">
        <v>35</v>
      </c>
      <c r="R2749" s="107">
        <v>39209</v>
      </c>
      <c r="S2749" s="106" t="s">
        <v>35</v>
      </c>
      <c r="T2749" s="107">
        <v>39545</v>
      </c>
      <c r="U2749" s="106" t="s">
        <v>84</v>
      </c>
      <c r="V2749" s="106" t="s">
        <v>35</v>
      </c>
      <c r="W2749" s="107">
        <v>40689</v>
      </c>
      <c r="X2749" s="106" t="s">
        <v>84</v>
      </c>
      <c r="Z2749" s="107">
        <v>39717</v>
      </c>
      <c r="AA2749" s="106" t="s">
        <v>86</v>
      </c>
    </row>
    <row r="2750" spans="1:27" x14ac:dyDescent="0.25">
      <c r="A2750" s="106" t="s">
        <v>11584</v>
      </c>
      <c r="B2750" s="106" t="s">
        <v>11585</v>
      </c>
      <c r="C2750" s="106" t="s">
        <v>11713</v>
      </c>
      <c r="D2750" s="106" t="s">
        <v>11714</v>
      </c>
      <c r="F2750" s="106" t="s">
        <v>11715</v>
      </c>
      <c r="G2750" s="106" t="s">
        <v>11716</v>
      </c>
      <c r="H2750" s="106" t="s">
        <v>11585</v>
      </c>
      <c r="I2750" s="106" t="s">
        <v>11717</v>
      </c>
      <c r="J2750" s="106" t="s">
        <v>116</v>
      </c>
      <c r="K2750" s="106" t="s">
        <v>85</v>
      </c>
      <c r="N2750" s="106" t="s">
        <v>85</v>
      </c>
      <c r="Q2750" s="106" t="s">
        <v>35</v>
      </c>
      <c r="R2750" s="107">
        <v>44651</v>
      </c>
      <c r="U2750" s="106" t="s">
        <v>85</v>
      </c>
      <c r="X2750" s="106" t="s">
        <v>85</v>
      </c>
      <c r="AA2750" s="106" t="s">
        <v>86</v>
      </c>
    </row>
    <row r="2751" spans="1:27" x14ac:dyDescent="0.25">
      <c r="A2751" s="106" t="s">
        <v>11584</v>
      </c>
      <c r="B2751" s="106" t="s">
        <v>11585</v>
      </c>
      <c r="C2751" s="106" t="s">
        <v>11718</v>
      </c>
      <c r="D2751" s="106" t="s">
        <v>11719</v>
      </c>
      <c r="F2751" s="106" t="s">
        <v>11720</v>
      </c>
      <c r="G2751" s="106" t="s">
        <v>11721</v>
      </c>
      <c r="H2751" s="106" t="s">
        <v>11585</v>
      </c>
      <c r="I2751" s="106" t="s">
        <v>11722</v>
      </c>
      <c r="J2751" s="106" t="s">
        <v>83</v>
      </c>
      <c r="K2751" s="106" t="s">
        <v>84</v>
      </c>
      <c r="M2751" s="107">
        <v>33743</v>
      </c>
      <c r="N2751" s="106" t="s">
        <v>84</v>
      </c>
      <c r="O2751" s="106" t="s">
        <v>39</v>
      </c>
      <c r="P2751" s="107">
        <v>36997</v>
      </c>
      <c r="Q2751" s="106" t="s">
        <v>35</v>
      </c>
      <c r="R2751" s="107">
        <v>36997</v>
      </c>
      <c r="S2751" s="106" t="s">
        <v>35</v>
      </c>
      <c r="T2751" s="107">
        <v>36997</v>
      </c>
      <c r="U2751" s="106" t="s">
        <v>84</v>
      </c>
      <c r="V2751" s="106" t="s">
        <v>35</v>
      </c>
      <c r="W2751" s="107">
        <v>42135</v>
      </c>
      <c r="X2751" s="106" t="s">
        <v>85</v>
      </c>
      <c r="AA2751" s="106" t="s">
        <v>86</v>
      </c>
    </row>
    <row r="2752" spans="1:27" x14ac:dyDescent="0.25">
      <c r="A2752" s="106" t="s">
        <v>11584</v>
      </c>
      <c r="B2752" s="106" t="s">
        <v>11723</v>
      </c>
      <c r="C2752" s="106" t="s">
        <v>11724</v>
      </c>
      <c r="D2752" s="106" t="s">
        <v>11725</v>
      </c>
      <c r="F2752" s="106" t="s">
        <v>11726</v>
      </c>
      <c r="G2752" s="106" t="s">
        <v>11727</v>
      </c>
      <c r="H2752" s="106" t="s">
        <v>11723</v>
      </c>
      <c r="I2752" s="106" t="s">
        <v>11728</v>
      </c>
      <c r="J2752" s="106" t="s">
        <v>116</v>
      </c>
      <c r="K2752" s="106" t="s">
        <v>84</v>
      </c>
      <c r="M2752" s="107">
        <v>39433</v>
      </c>
      <c r="N2752" s="106" t="s">
        <v>84</v>
      </c>
      <c r="O2752" s="106" t="s">
        <v>39</v>
      </c>
      <c r="P2752" s="107">
        <v>39540</v>
      </c>
      <c r="Q2752" s="106" t="s">
        <v>35</v>
      </c>
      <c r="R2752" s="107">
        <v>37802</v>
      </c>
      <c r="S2752" s="106" t="s">
        <v>35</v>
      </c>
      <c r="T2752" s="107">
        <v>37802</v>
      </c>
      <c r="U2752" s="106" t="s">
        <v>84</v>
      </c>
      <c r="V2752" s="106" t="s">
        <v>35</v>
      </c>
      <c r="W2752" s="107">
        <v>39721</v>
      </c>
      <c r="X2752" s="106" t="s">
        <v>84</v>
      </c>
      <c r="Y2752" s="106" t="s">
        <v>42</v>
      </c>
      <c r="Z2752" s="107">
        <v>42443</v>
      </c>
      <c r="AA2752" s="106" t="s">
        <v>86</v>
      </c>
    </row>
    <row r="2753" spans="1:27" x14ac:dyDescent="0.25">
      <c r="A2753" s="106" t="s">
        <v>11584</v>
      </c>
      <c r="B2753" s="106" t="s">
        <v>11723</v>
      </c>
      <c r="C2753" s="106" t="s">
        <v>11729</v>
      </c>
      <c r="D2753" s="106" t="s">
        <v>11730</v>
      </c>
      <c r="F2753" s="106" t="s">
        <v>11731</v>
      </c>
      <c r="G2753" s="106" t="s">
        <v>11732</v>
      </c>
      <c r="H2753" s="106" t="s">
        <v>11723</v>
      </c>
      <c r="I2753" s="106" t="s">
        <v>11733</v>
      </c>
      <c r="J2753" s="106" t="s">
        <v>116</v>
      </c>
      <c r="K2753" s="106" t="s">
        <v>84</v>
      </c>
      <c r="M2753" s="107">
        <v>41820</v>
      </c>
      <c r="N2753" s="106" t="s">
        <v>84</v>
      </c>
      <c r="O2753" s="106" t="s">
        <v>39</v>
      </c>
      <c r="P2753" s="107">
        <v>42975</v>
      </c>
      <c r="Q2753" s="106" t="s">
        <v>35</v>
      </c>
      <c r="R2753" s="107">
        <v>40974</v>
      </c>
      <c r="S2753" s="106" t="s">
        <v>35</v>
      </c>
      <c r="T2753" s="107">
        <v>40974</v>
      </c>
      <c r="U2753" s="106" t="s">
        <v>84</v>
      </c>
      <c r="V2753" s="106" t="s">
        <v>35</v>
      </c>
      <c r="W2753" s="107">
        <v>42999</v>
      </c>
      <c r="X2753" s="106" t="s">
        <v>85</v>
      </c>
      <c r="AA2753" s="106" t="s">
        <v>86</v>
      </c>
    </row>
    <row r="2754" spans="1:27" x14ac:dyDescent="0.25">
      <c r="A2754" s="106" t="s">
        <v>11584</v>
      </c>
      <c r="B2754" s="106" t="s">
        <v>11723</v>
      </c>
      <c r="C2754" s="106" t="s">
        <v>11734</v>
      </c>
      <c r="D2754" s="106" t="s">
        <v>11735</v>
      </c>
      <c r="F2754" s="106" t="s">
        <v>11736</v>
      </c>
      <c r="G2754" s="106" t="s">
        <v>7912</v>
      </c>
      <c r="H2754" s="106" t="s">
        <v>11723</v>
      </c>
      <c r="I2754" s="106" t="s">
        <v>11737</v>
      </c>
      <c r="J2754" s="106" t="s">
        <v>105</v>
      </c>
      <c r="K2754" s="106" t="s">
        <v>85</v>
      </c>
      <c r="N2754" s="106" t="s">
        <v>85</v>
      </c>
      <c r="Q2754" s="106" t="s">
        <v>35</v>
      </c>
      <c r="R2754" s="107">
        <v>41498</v>
      </c>
      <c r="S2754" s="106" t="s">
        <v>35</v>
      </c>
      <c r="T2754" s="107">
        <v>41498</v>
      </c>
      <c r="U2754" s="106" t="s">
        <v>85</v>
      </c>
      <c r="X2754" s="106" t="s">
        <v>85</v>
      </c>
      <c r="AA2754" s="106" t="s">
        <v>86</v>
      </c>
    </row>
    <row r="2755" spans="1:27" x14ac:dyDescent="0.25">
      <c r="A2755" s="106" t="s">
        <v>11584</v>
      </c>
      <c r="B2755" s="106" t="s">
        <v>11723</v>
      </c>
      <c r="C2755" s="106" t="s">
        <v>11738</v>
      </c>
      <c r="D2755" s="106" t="s">
        <v>11739</v>
      </c>
      <c r="F2755" s="106" t="s">
        <v>11740</v>
      </c>
      <c r="G2755" s="106" t="s">
        <v>11741</v>
      </c>
      <c r="H2755" s="106" t="s">
        <v>11723</v>
      </c>
      <c r="I2755" s="106" t="s">
        <v>11742</v>
      </c>
      <c r="J2755" s="106" t="s">
        <v>83</v>
      </c>
      <c r="K2755" s="106" t="s">
        <v>84</v>
      </c>
      <c r="M2755" s="107">
        <v>43735</v>
      </c>
      <c r="N2755" s="106" t="s">
        <v>85</v>
      </c>
      <c r="Q2755" s="106" t="s">
        <v>35</v>
      </c>
      <c r="R2755" s="107">
        <v>38168</v>
      </c>
      <c r="S2755" s="106" t="s">
        <v>35</v>
      </c>
      <c r="T2755" s="107">
        <v>39729</v>
      </c>
      <c r="U2755" s="106" t="s">
        <v>85</v>
      </c>
      <c r="X2755" s="106" t="s">
        <v>85</v>
      </c>
      <c r="AA2755" s="106" t="s">
        <v>86</v>
      </c>
    </row>
    <row r="2756" spans="1:27" x14ac:dyDescent="0.25">
      <c r="A2756" s="106" t="s">
        <v>11584</v>
      </c>
      <c r="B2756" s="106" t="s">
        <v>11723</v>
      </c>
      <c r="C2756" s="106" t="s">
        <v>11743</v>
      </c>
      <c r="D2756" s="106" t="s">
        <v>11744</v>
      </c>
      <c r="F2756" s="106" t="s">
        <v>11740</v>
      </c>
      <c r="G2756" s="106" t="s">
        <v>11741</v>
      </c>
      <c r="H2756" s="106" t="s">
        <v>11723</v>
      </c>
      <c r="I2756" s="106" t="s">
        <v>11742</v>
      </c>
      <c r="J2756" s="106" t="s">
        <v>83</v>
      </c>
      <c r="K2756" s="106" t="s">
        <v>84</v>
      </c>
      <c r="M2756" s="107">
        <v>43360</v>
      </c>
      <c r="N2756" s="106" t="s">
        <v>84</v>
      </c>
      <c r="O2756" s="106" t="s">
        <v>39</v>
      </c>
      <c r="P2756" s="107">
        <v>43360</v>
      </c>
      <c r="Q2756" s="106" t="s">
        <v>35</v>
      </c>
      <c r="R2756" s="107">
        <v>39436</v>
      </c>
      <c r="S2756" s="106" t="s">
        <v>35</v>
      </c>
      <c r="T2756" s="107">
        <v>39260</v>
      </c>
      <c r="U2756" s="106" t="s">
        <v>85</v>
      </c>
      <c r="X2756" s="106" t="s">
        <v>85</v>
      </c>
      <c r="AA2756" s="106" t="s">
        <v>86</v>
      </c>
    </row>
    <row r="2757" spans="1:27" x14ac:dyDescent="0.25">
      <c r="A2757" s="106" t="s">
        <v>11584</v>
      </c>
      <c r="B2757" s="106" t="s">
        <v>11723</v>
      </c>
      <c r="C2757" s="106" t="s">
        <v>11745</v>
      </c>
      <c r="D2757" s="106" t="s">
        <v>11746</v>
      </c>
      <c r="E2757" s="106" t="s">
        <v>1862</v>
      </c>
      <c r="F2757" s="106" t="s">
        <v>11747</v>
      </c>
      <c r="G2757" s="106" t="s">
        <v>11748</v>
      </c>
      <c r="H2757" s="106" t="s">
        <v>11723</v>
      </c>
      <c r="I2757" s="106" t="s">
        <v>11749</v>
      </c>
      <c r="J2757" s="106" t="s">
        <v>83</v>
      </c>
      <c r="K2757" s="106" t="s">
        <v>85</v>
      </c>
      <c r="N2757" s="106" t="s">
        <v>85</v>
      </c>
      <c r="Q2757" s="106" t="s">
        <v>35</v>
      </c>
      <c r="R2757" s="107">
        <v>37161</v>
      </c>
      <c r="S2757" s="106" t="s">
        <v>35</v>
      </c>
      <c r="T2757" s="107">
        <v>36727</v>
      </c>
      <c r="U2757" s="106" t="s">
        <v>85</v>
      </c>
      <c r="X2757" s="106" t="s">
        <v>85</v>
      </c>
      <c r="AA2757" s="106" t="s">
        <v>86</v>
      </c>
    </row>
    <row r="2758" spans="1:27" x14ac:dyDescent="0.25">
      <c r="A2758" s="106" t="s">
        <v>11584</v>
      </c>
      <c r="B2758" s="106" t="s">
        <v>11723</v>
      </c>
      <c r="C2758" s="106" t="s">
        <v>11750</v>
      </c>
      <c r="D2758" s="106" t="s">
        <v>11751</v>
      </c>
      <c r="F2758" s="106" t="s">
        <v>11752</v>
      </c>
      <c r="G2758" s="106" t="s">
        <v>11753</v>
      </c>
      <c r="H2758" s="106" t="s">
        <v>11723</v>
      </c>
      <c r="I2758" s="106" t="s">
        <v>11754</v>
      </c>
      <c r="J2758" s="106" t="s">
        <v>83</v>
      </c>
      <c r="K2758" s="106" t="s">
        <v>85</v>
      </c>
      <c r="N2758" s="106" t="s">
        <v>85</v>
      </c>
      <c r="Q2758" s="106" t="s">
        <v>35</v>
      </c>
      <c r="R2758" s="107">
        <v>37243</v>
      </c>
      <c r="S2758" s="106" t="s">
        <v>35</v>
      </c>
      <c r="T2758" s="107">
        <v>37243</v>
      </c>
      <c r="U2758" s="106" t="s">
        <v>85</v>
      </c>
      <c r="X2758" s="106" t="s">
        <v>85</v>
      </c>
      <c r="AA2758" s="106" t="s">
        <v>86</v>
      </c>
    </row>
    <row r="2759" spans="1:27" x14ac:dyDescent="0.25">
      <c r="A2759" s="106" t="s">
        <v>11584</v>
      </c>
      <c r="B2759" s="106" t="s">
        <v>11723</v>
      </c>
      <c r="C2759" s="106" t="s">
        <v>11755</v>
      </c>
      <c r="D2759" s="106" t="s">
        <v>11756</v>
      </c>
      <c r="F2759" s="106" t="s">
        <v>11757</v>
      </c>
      <c r="G2759" s="106" t="s">
        <v>11758</v>
      </c>
      <c r="H2759" s="106" t="s">
        <v>11723</v>
      </c>
      <c r="I2759" s="106" t="s">
        <v>11759</v>
      </c>
      <c r="J2759" s="106" t="s">
        <v>83</v>
      </c>
      <c r="K2759" s="106" t="s">
        <v>84</v>
      </c>
      <c r="M2759" s="107">
        <v>39139</v>
      </c>
      <c r="N2759" s="106" t="s">
        <v>84</v>
      </c>
      <c r="O2759" s="106" t="s">
        <v>39</v>
      </c>
      <c r="P2759" s="107">
        <v>39139</v>
      </c>
      <c r="Q2759" s="106" t="s">
        <v>35</v>
      </c>
      <c r="R2759" s="107">
        <v>36980</v>
      </c>
      <c r="S2759" s="106" t="s">
        <v>35</v>
      </c>
      <c r="T2759" s="107">
        <v>36980</v>
      </c>
      <c r="U2759" s="106" t="s">
        <v>84</v>
      </c>
      <c r="V2759" s="106" t="s">
        <v>35</v>
      </c>
      <c r="W2759" s="107">
        <v>40813</v>
      </c>
      <c r="X2759" s="106" t="s">
        <v>85</v>
      </c>
      <c r="AA2759" s="106" t="s">
        <v>86</v>
      </c>
    </row>
    <row r="2760" spans="1:27" x14ac:dyDescent="0.25">
      <c r="A2760" s="106" t="s">
        <v>11584</v>
      </c>
      <c r="B2760" s="106" t="s">
        <v>11723</v>
      </c>
      <c r="C2760" s="106" t="s">
        <v>11760</v>
      </c>
      <c r="D2760" s="106" t="s">
        <v>11761</v>
      </c>
      <c r="F2760" s="106" t="s">
        <v>11762</v>
      </c>
      <c r="G2760" s="106" t="s">
        <v>11683</v>
      </c>
      <c r="H2760" s="106" t="s">
        <v>11723</v>
      </c>
      <c r="I2760" s="106" t="s">
        <v>11763</v>
      </c>
      <c r="J2760" s="106" t="s">
        <v>83</v>
      </c>
      <c r="K2760" s="106" t="s">
        <v>84</v>
      </c>
      <c r="M2760" s="107">
        <v>40723</v>
      </c>
      <c r="N2760" s="106" t="s">
        <v>85</v>
      </c>
      <c r="Q2760" s="106" t="s">
        <v>35</v>
      </c>
      <c r="R2760" s="107">
        <v>37802</v>
      </c>
      <c r="S2760" s="106" t="s">
        <v>35</v>
      </c>
      <c r="T2760" s="107">
        <v>37802</v>
      </c>
      <c r="U2760" s="106" t="s">
        <v>85</v>
      </c>
      <c r="X2760" s="106" t="s">
        <v>85</v>
      </c>
      <c r="AA2760" s="106" t="s">
        <v>86</v>
      </c>
    </row>
    <row r="2761" spans="1:27" x14ac:dyDescent="0.25">
      <c r="A2761" s="106" t="s">
        <v>11584</v>
      </c>
      <c r="B2761" s="106" t="s">
        <v>11723</v>
      </c>
      <c r="C2761" s="106" t="s">
        <v>11764</v>
      </c>
      <c r="D2761" s="106" t="s">
        <v>11765</v>
      </c>
      <c r="F2761" s="106" t="s">
        <v>11766</v>
      </c>
      <c r="G2761" s="106" t="s">
        <v>8577</v>
      </c>
      <c r="H2761" s="106" t="s">
        <v>11723</v>
      </c>
      <c r="I2761" s="106" t="s">
        <v>11767</v>
      </c>
      <c r="J2761" s="106" t="s">
        <v>105</v>
      </c>
      <c r="K2761" s="106" t="s">
        <v>84</v>
      </c>
      <c r="M2761" s="107">
        <v>44741</v>
      </c>
      <c r="N2761" s="106" t="s">
        <v>84</v>
      </c>
      <c r="O2761" s="106" t="s">
        <v>39</v>
      </c>
      <c r="P2761" s="107">
        <v>44741</v>
      </c>
      <c r="Q2761" s="106" t="s">
        <v>35</v>
      </c>
      <c r="R2761" s="107">
        <v>44741</v>
      </c>
      <c r="S2761" s="106" t="s">
        <v>35</v>
      </c>
      <c r="T2761" s="107">
        <v>44741</v>
      </c>
      <c r="U2761" s="106" t="s">
        <v>84</v>
      </c>
      <c r="V2761" s="106" t="s">
        <v>35</v>
      </c>
      <c r="W2761" s="107">
        <v>44741</v>
      </c>
      <c r="X2761" s="106" t="s">
        <v>84</v>
      </c>
      <c r="Y2761" s="106" t="s">
        <v>44</v>
      </c>
      <c r="Z2761" s="107">
        <v>44741</v>
      </c>
      <c r="AA2761" s="106" t="s">
        <v>86</v>
      </c>
    </row>
    <row r="2762" spans="1:27" x14ac:dyDescent="0.25">
      <c r="A2762" s="106" t="s">
        <v>11584</v>
      </c>
      <c r="B2762" s="106" t="s">
        <v>11723</v>
      </c>
      <c r="C2762" s="106" t="s">
        <v>11768</v>
      </c>
      <c r="D2762" s="106" t="s">
        <v>11769</v>
      </c>
      <c r="F2762" s="106" t="s">
        <v>11770</v>
      </c>
      <c r="G2762" s="106" t="s">
        <v>11771</v>
      </c>
      <c r="H2762" s="106" t="s">
        <v>11723</v>
      </c>
      <c r="I2762" s="106" t="s">
        <v>11772</v>
      </c>
      <c r="J2762" s="106" t="s">
        <v>105</v>
      </c>
      <c r="K2762" s="106" t="s">
        <v>84</v>
      </c>
      <c r="M2762" s="107">
        <v>39903</v>
      </c>
      <c r="N2762" s="106" t="s">
        <v>84</v>
      </c>
      <c r="O2762" s="106" t="s">
        <v>39</v>
      </c>
      <c r="P2762" s="107">
        <v>39903</v>
      </c>
      <c r="Q2762" s="106" t="s">
        <v>35</v>
      </c>
      <c r="R2762" s="107">
        <v>40155</v>
      </c>
      <c r="S2762" s="106" t="s">
        <v>35</v>
      </c>
      <c r="T2762" s="107">
        <v>40155</v>
      </c>
      <c r="U2762" s="106" t="s">
        <v>84</v>
      </c>
      <c r="V2762" s="106" t="s">
        <v>35</v>
      </c>
      <c r="W2762" s="107">
        <v>40815</v>
      </c>
      <c r="X2762" s="106" t="s">
        <v>84</v>
      </c>
      <c r="Y2762" s="106" t="s">
        <v>42</v>
      </c>
      <c r="Z2762" s="107">
        <v>44104</v>
      </c>
      <c r="AA2762" s="106" t="s">
        <v>86</v>
      </c>
    </row>
    <row r="2763" spans="1:27" x14ac:dyDescent="0.25">
      <c r="A2763" s="106" t="s">
        <v>11584</v>
      </c>
      <c r="B2763" s="106" t="s">
        <v>11723</v>
      </c>
      <c r="C2763" s="106" t="s">
        <v>11773</v>
      </c>
      <c r="D2763" s="106" t="s">
        <v>11774</v>
      </c>
      <c r="F2763" s="106" t="s">
        <v>11775</v>
      </c>
      <c r="G2763" s="106" t="s">
        <v>11776</v>
      </c>
      <c r="H2763" s="106" t="s">
        <v>11723</v>
      </c>
      <c r="I2763" s="106" t="s">
        <v>11777</v>
      </c>
      <c r="J2763" s="106" t="s">
        <v>83</v>
      </c>
      <c r="K2763" s="106" t="s">
        <v>84</v>
      </c>
      <c r="M2763" s="107">
        <v>39616</v>
      </c>
      <c r="N2763" s="106" t="s">
        <v>84</v>
      </c>
      <c r="O2763" s="106" t="s">
        <v>39</v>
      </c>
      <c r="P2763" s="107">
        <v>40592</v>
      </c>
      <c r="Q2763" s="106" t="s">
        <v>35</v>
      </c>
      <c r="R2763" s="107">
        <v>37764</v>
      </c>
      <c r="S2763" s="106" t="s">
        <v>35</v>
      </c>
      <c r="T2763" s="107">
        <v>37764</v>
      </c>
      <c r="U2763" s="106" t="s">
        <v>84</v>
      </c>
      <c r="V2763" s="106" t="s">
        <v>35</v>
      </c>
      <c r="W2763" s="107">
        <v>43187</v>
      </c>
      <c r="X2763" s="106" t="s">
        <v>85</v>
      </c>
      <c r="AA2763" s="106" t="s">
        <v>86</v>
      </c>
    </row>
    <row r="2764" spans="1:27" x14ac:dyDescent="0.25">
      <c r="A2764" s="106" t="s">
        <v>11584</v>
      </c>
      <c r="B2764" s="106" t="s">
        <v>11723</v>
      </c>
      <c r="C2764" s="106" t="s">
        <v>11778</v>
      </c>
      <c r="D2764" s="106" t="s">
        <v>11779</v>
      </c>
      <c r="F2764" s="106" t="s">
        <v>11780</v>
      </c>
      <c r="G2764" s="106" t="s">
        <v>11781</v>
      </c>
      <c r="H2764" s="106" t="s">
        <v>11723</v>
      </c>
      <c r="I2764" s="106" t="s">
        <v>11782</v>
      </c>
      <c r="J2764" s="106" t="s">
        <v>83</v>
      </c>
      <c r="K2764" s="106" t="s">
        <v>84</v>
      </c>
      <c r="M2764" s="107">
        <v>38856</v>
      </c>
      <c r="N2764" s="106" t="s">
        <v>84</v>
      </c>
      <c r="O2764" s="106" t="s">
        <v>39</v>
      </c>
      <c r="P2764" s="107">
        <v>38856</v>
      </c>
      <c r="Q2764" s="106" t="s">
        <v>35</v>
      </c>
      <c r="R2764" s="107">
        <v>36981</v>
      </c>
      <c r="S2764" s="106" t="s">
        <v>35</v>
      </c>
      <c r="T2764" s="107">
        <v>36981</v>
      </c>
      <c r="U2764" s="106" t="s">
        <v>84</v>
      </c>
      <c r="V2764" s="106" t="s">
        <v>35</v>
      </c>
      <c r="W2764" s="107">
        <v>43815</v>
      </c>
      <c r="X2764" s="106" t="s">
        <v>85</v>
      </c>
      <c r="AA2764" s="106" t="s">
        <v>86</v>
      </c>
    </row>
    <row r="2765" spans="1:27" x14ac:dyDescent="0.25">
      <c r="A2765" s="106" t="s">
        <v>11584</v>
      </c>
      <c r="B2765" s="106" t="s">
        <v>11723</v>
      </c>
      <c r="C2765" s="106" t="s">
        <v>11783</v>
      </c>
      <c r="D2765" s="106" t="s">
        <v>11784</v>
      </c>
      <c r="F2765" s="106" t="s">
        <v>11785</v>
      </c>
      <c r="G2765" s="106" t="s">
        <v>11786</v>
      </c>
      <c r="H2765" s="106" t="s">
        <v>11723</v>
      </c>
      <c r="I2765" s="106" t="s">
        <v>11787</v>
      </c>
      <c r="J2765" s="106" t="s">
        <v>83</v>
      </c>
      <c r="K2765" s="106" t="s">
        <v>84</v>
      </c>
      <c r="M2765" s="107">
        <v>41263</v>
      </c>
      <c r="N2765" s="106" t="s">
        <v>84</v>
      </c>
      <c r="O2765" s="106" t="s">
        <v>39</v>
      </c>
      <c r="P2765" s="107">
        <v>41534</v>
      </c>
      <c r="Q2765" s="106" t="s">
        <v>35</v>
      </c>
      <c r="R2765" s="107">
        <v>38055</v>
      </c>
      <c r="S2765" s="106" t="s">
        <v>35</v>
      </c>
      <c r="T2765" s="107">
        <v>38168</v>
      </c>
      <c r="U2765" s="106" t="s">
        <v>84</v>
      </c>
      <c r="V2765" s="106" t="s">
        <v>35</v>
      </c>
      <c r="W2765" s="107">
        <v>42037</v>
      </c>
      <c r="X2765" s="106" t="s">
        <v>85</v>
      </c>
      <c r="AA2765" s="106" t="s">
        <v>86</v>
      </c>
    </row>
    <row r="2766" spans="1:27" x14ac:dyDescent="0.25">
      <c r="A2766" s="106" t="s">
        <v>11584</v>
      </c>
      <c r="B2766" s="106" t="s">
        <v>11723</v>
      </c>
      <c r="C2766" s="106" t="s">
        <v>11788</v>
      </c>
      <c r="D2766" s="106" t="s">
        <v>11789</v>
      </c>
      <c r="F2766" s="106" t="s">
        <v>11790</v>
      </c>
      <c r="G2766" s="106" t="s">
        <v>11776</v>
      </c>
      <c r="H2766" s="106" t="s">
        <v>11723</v>
      </c>
      <c r="I2766" s="106" t="s">
        <v>11791</v>
      </c>
      <c r="J2766" s="106" t="s">
        <v>105</v>
      </c>
      <c r="K2766" s="106" t="s">
        <v>84</v>
      </c>
      <c r="M2766" s="107">
        <v>40359</v>
      </c>
      <c r="N2766" s="106" t="s">
        <v>84</v>
      </c>
      <c r="O2766" s="106" t="s">
        <v>39</v>
      </c>
      <c r="P2766" s="107">
        <v>40452</v>
      </c>
      <c r="Q2766" s="106" t="s">
        <v>35</v>
      </c>
      <c r="R2766" s="107">
        <v>40574</v>
      </c>
      <c r="S2766" s="106" t="s">
        <v>35</v>
      </c>
      <c r="T2766" s="107">
        <v>40574</v>
      </c>
      <c r="U2766" s="106" t="s">
        <v>84</v>
      </c>
      <c r="V2766" s="106" t="s">
        <v>35</v>
      </c>
      <c r="W2766" s="107">
        <v>40778</v>
      </c>
      <c r="X2766" s="106" t="s">
        <v>84</v>
      </c>
      <c r="Y2766" s="106" t="s">
        <v>42</v>
      </c>
      <c r="Z2766" s="107">
        <v>40400</v>
      </c>
      <c r="AA2766" s="106" t="s">
        <v>86</v>
      </c>
    </row>
    <row r="2767" spans="1:27" x14ac:dyDescent="0.25">
      <c r="A2767" s="106" t="s">
        <v>11584</v>
      </c>
      <c r="B2767" s="106" t="s">
        <v>11723</v>
      </c>
      <c r="C2767" s="106" t="s">
        <v>11792</v>
      </c>
      <c r="D2767" s="106" t="s">
        <v>11793</v>
      </c>
      <c r="F2767" s="106" t="s">
        <v>11794</v>
      </c>
      <c r="G2767" s="106" t="s">
        <v>11795</v>
      </c>
      <c r="H2767" s="106" t="s">
        <v>11723</v>
      </c>
      <c r="I2767" s="106" t="s">
        <v>11796</v>
      </c>
      <c r="J2767" s="106" t="s">
        <v>105</v>
      </c>
      <c r="K2767" s="106" t="s">
        <v>84</v>
      </c>
      <c r="M2767" s="107">
        <v>41453</v>
      </c>
      <c r="N2767" s="106" t="s">
        <v>85</v>
      </c>
      <c r="Q2767" s="106" t="s">
        <v>35</v>
      </c>
      <c r="R2767" s="107">
        <v>44628</v>
      </c>
      <c r="S2767" s="106" t="s">
        <v>350</v>
      </c>
      <c r="T2767" s="107">
        <v>35640</v>
      </c>
      <c r="U2767" s="106" t="s">
        <v>85</v>
      </c>
      <c r="X2767" s="106" t="s">
        <v>85</v>
      </c>
      <c r="AA2767" s="106" t="s">
        <v>86</v>
      </c>
    </row>
    <row r="2768" spans="1:27" x14ac:dyDescent="0.25">
      <c r="A2768" s="106" t="s">
        <v>11584</v>
      </c>
      <c r="B2768" s="106" t="s">
        <v>11723</v>
      </c>
      <c r="C2768" s="106" t="s">
        <v>11797</v>
      </c>
      <c r="D2768" s="106" t="s">
        <v>11798</v>
      </c>
      <c r="F2768" s="106" t="s">
        <v>11799</v>
      </c>
      <c r="G2768" s="106" t="s">
        <v>11776</v>
      </c>
      <c r="H2768" s="106" t="s">
        <v>11723</v>
      </c>
      <c r="I2768" s="106" t="s">
        <v>11791</v>
      </c>
      <c r="J2768" s="106" t="s">
        <v>83</v>
      </c>
      <c r="K2768" s="106" t="s">
        <v>85</v>
      </c>
      <c r="N2768" s="106" t="s">
        <v>85</v>
      </c>
      <c r="Q2768" s="106" t="s">
        <v>35</v>
      </c>
      <c r="R2768" s="107">
        <v>38461</v>
      </c>
      <c r="S2768" s="106" t="s">
        <v>35</v>
      </c>
      <c r="T2768" s="107">
        <v>41060</v>
      </c>
      <c r="U2768" s="106" t="s">
        <v>85</v>
      </c>
      <c r="X2768" s="106" t="s">
        <v>85</v>
      </c>
      <c r="AA2768" s="106" t="s">
        <v>86</v>
      </c>
    </row>
    <row r="2769" spans="1:27" x14ac:dyDescent="0.25">
      <c r="A2769" s="106" t="s">
        <v>11584</v>
      </c>
      <c r="B2769" s="106" t="s">
        <v>11723</v>
      </c>
      <c r="C2769" s="106" t="s">
        <v>11800</v>
      </c>
      <c r="D2769" s="106" t="s">
        <v>11801</v>
      </c>
      <c r="F2769" s="106" t="s">
        <v>11802</v>
      </c>
      <c r="G2769" s="106" t="s">
        <v>11803</v>
      </c>
      <c r="H2769" s="106" t="s">
        <v>11723</v>
      </c>
      <c r="I2769" s="106" t="s">
        <v>11804</v>
      </c>
      <c r="J2769" s="106" t="s">
        <v>83</v>
      </c>
      <c r="K2769" s="106" t="s">
        <v>84</v>
      </c>
      <c r="M2769" s="107">
        <v>39507</v>
      </c>
      <c r="N2769" s="106" t="s">
        <v>84</v>
      </c>
      <c r="O2769" s="106" t="s">
        <v>39</v>
      </c>
      <c r="P2769" s="107">
        <v>41722</v>
      </c>
      <c r="Q2769" s="106" t="s">
        <v>35</v>
      </c>
      <c r="R2769" s="107">
        <v>37162</v>
      </c>
      <c r="S2769" s="106" t="s">
        <v>35</v>
      </c>
      <c r="T2769" s="107">
        <v>37064</v>
      </c>
      <c r="U2769" s="106" t="s">
        <v>84</v>
      </c>
      <c r="V2769" s="106" t="s">
        <v>35</v>
      </c>
      <c r="W2769" s="107">
        <v>43536</v>
      </c>
      <c r="X2769" s="106" t="s">
        <v>85</v>
      </c>
      <c r="AA2769" s="106" t="s">
        <v>86</v>
      </c>
    </row>
    <row r="2770" spans="1:27" x14ac:dyDescent="0.25">
      <c r="A2770" s="106" t="s">
        <v>11584</v>
      </c>
      <c r="B2770" s="106" t="s">
        <v>11723</v>
      </c>
      <c r="C2770" s="106" t="s">
        <v>11805</v>
      </c>
      <c r="D2770" s="106" t="s">
        <v>11806</v>
      </c>
      <c r="F2770" s="106" t="s">
        <v>11807</v>
      </c>
      <c r="G2770" s="106" t="s">
        <v>11808</v>
      </c>
      <c r="H2770" s="106" t="s">
        <v>11723</v>
      </c>
      <c r="I2770" s="106" t="s">
        <v>11809</v>
      </c>
      <c r="J2770" s="106" t="s">
        <v>116</v>
      </c>
      <c r="K2770" s="106" t="s">
        <v>84</v>
      </c>
      <c r="M2770" s="107">
        <v>41453</v>
      </c>
      <c r="N2770" s="106" t="s">
        <v>84</v>
      </c>
      <c r="O2770" s="106" t="s">
        <v>37</v>
      </c>
      <c r="P2770" s="107">
        <v>41453</v>
      </c>
      <c r="Q2770" s="106" t="s">
        <v>35</v>
      </c>
      <c r="R2770" s="107">
        <v>41030</v>
      </c>
      <c r="S2770" s="106" t="s">
        <v>35</v>
      </c>
      <c r="T2770" s="107">
        <v>41030</v>
      </c>
      <c r="U2770" s="106" t="s">
        <v>84</v>
      </c>
      <c r="V2770" s="106" t="s">
        <v>35</v>
      </c>
      <c r="W2770" s="107">
        <v>41485</v>
      </c>
      <c r="X2770" s="106" t="s">
        <v>84</v>
      </c>
      <c r="Y2770" s="106" t="s">
        <v>42</v>
      </c>
      <c r="Z2770" s="107">
        <v>42047</v>
      </c>
      <c r="AA2770" s="106" t="s">
        <v>86</v>
      </c>
    </row>
    <row r="2771" spans="1:27" x14ac:dyDescent="0.25">
      <c r="A2771" s="106" t="s">
        <v>11584</v>
      </c>
      <c r="B2771" s="106" t="s">
        <v>11723</v>
      </c>
      <c r="C2771" s="106" t="s">
        <v>11810</v>
      </c>
      <c r="D2771" s="106" t="s">
        <v>11811</v>
      </c>
      <c r="F2771" s="106" t="s">
        <v>11812</v>
      </c>
      <c r="G2771" s="106" t="s">
        <v>11813</v>
      </c>
      <c r="H2771" s="106" t="s">
        <v>11723</v>
      </c>
      <c r="I2771" s="106" t="s">
        <v>11814</v>
      </c>
      <c r="J2771" s="106" t="s">
        <v>83</v>
      </c>
      <c r="K2771" s="106" t="s">
        <v>85</v>
      </c>
      <c r="N2771" s="106" t="s">
        <v>85</v>
      </c>
      <c r="Q2771" s="106" t="s">
        <v>35</v>
      </c>
      <c r="R2771" s="107">
        <v>39080</v>
      </c>
      <c r="S2771" s="106" t="s">
        <v>35</v>
      </c>
      <c r="T2771" s="107">
        <v>38531</v>
      </c>
      <c r="U2771" s="106" t="s">
        <v>85</v>
      </c>
      <c r="X2771" s="106" t="s">
        <v>85</v>
      </c>
      <c r="AA2771" s="106" t="s">
        <v>86</v>
      </c>
    </row>
    <row r="2772" spans="1:27" x14ac:dyDescent="0.25">
      <c r="A2772" s="106" t="s">
        <v>11584</v>
      </c>
      <c r="B2772" s="106" t="s">
        <v>11723</v>
      </c>
      <c r="C2772" s="106" t="s">
        <v>11815</v>
      </c>
      <c r="D2772" s="106" t="s">
        <v>11816</v>
      </c>
      <c r="F2772" s="106" t="s">
        <v>11817</v>
      </c>
      <c r="G2772" s="106" t="s">
        <v>11818</v>
      </c>
      <c r="H2772" s="106" t="s">
        <v>11723</v>
      </c>
      <c r="I2772" s="106" t="s">
        <v>11819</v>
      </c>
      <c r="J2772" s="106" t="s">
        <v>83</v>
      </c>
      <c r="K2772" s="106" t="s">
        <v>84</v>
      </c>
      <c r="M2772" s="107">
        <v>39262</v>
      </c>
      <c r="N2772" s="106" t="s">
        <v>84</v>
      </c>
      <c r="O2772" s="106" t="s">
        <v>39</v>
      </c>
      <c r="P2772" s="107">
        <v>39451</v>
      </c>
      <c r="Q2772" s="106" t="s">
        <v>35</v>
      </c>
      <c r="R2772" s="107">
        <v>37071</v>
      </c>
      <c r="S2772" s="106" t="s">
        <v>35</v>
      </c>
      <c r="T2772" s="107">
        <v>37071</v>
      </c>
      <c r="U2772" s="106" t="s">
        <v>84</v>
      </c>
      <c r="V2772" s="106" t="s">
        <v>35</v>
      </c>
      <c r="W2772" s="107">
        <v>41543</v>
      </c>
      <c r="X2772" s="106" t="s">
        <v>85</v>
      </c>
      <c r="AA2772" s="106" t="s">
        <v>86</v>
      </c>
    </row>
    <row r="2773" spans="1:27" x14ac:dyDescent="0.25">
      <c r="A2773" s="106" t="s">
        <v>11584</v>
      </c>
      <c r="B2773" s="106" t="s">
        <v>11723</v>
      </c>
      <c r="C2773" s="106" t="s">
        <v>11820</v>
      </c>
      <c r="D2773" s="106" t="s">
        <v>11821</v>
      </c>
      <c r="F2773" s="106" t="s">
        <v>11822</v>
      </c>
      <c r="G2773" s="106" t="s">
        <v>11823</v>
      </c>
      <c r="H2773" s="106" t="s">
        <v>11723</v>
      </c>
      <c r="I2773" s="106" t="s">
        <v>11824</v>
      </c>
      <c r="J2773" s="106" t="s">
        <v>83</v>
      </c>
      <c r="K2773" s="106" t="s">
        <v>84</v>
      </c>
      <c r="M2773" s="107">
        <v>41081</v>
      </c>
      <c r="N2773" s="106" t="s">
        <v>84</v>
      </c>
      <c r="O2773" s="106" t="s">
        <v>39</v>
      </c>
      <c r="P2773" s="107">
        <v>42089</v>
      </c>
      <c r="Q2773" s="106" t="s">
        <v>35</v>
      </c>
      <c r="R2773" s="107">
        <v>36788</v>
      </c>
      <c r="S2773" s="106" t="s">
        <v>35</v>
      </c>
      <c r="T2773" s="107">
        <v>36788</v>
      </c>
      <c r="U2773" s="106" t="s">
        <v>84</v>
      </c>
      <c r="V2773" s="106" t="s">
        <v>35</v>
      </c>
      <c r="W2773" s="107">
        <v>42451</v>
      </c>
      <c r="X2773" s="106" t="s">
        <v>84</v>
      </c>
      <c r="Y2773" s="106" t="s">
        <v>42</v>
      </c>
      <c r="Z2773" s="107">
        <v>42450</v>
      </c>
      <c r="AA2773" s="106" t="s">
        <v>86</v>
      </c>
    </row>
    <row r="2774" spans="1:27" x14ac:dyDescent="0.25">
      <c r="A2774" s="106" t="s">
        <v>11584</v>
      </c>
      <c r="B2774" s="106" t="s">
        <v>11723</v>
      </c>
      <c r="C2774" s="106" t="s">
        <v>11825</v>
      </c>
      <c r="D2774" s="106" t="s">
        <v>11826</v>
      </c>
      <c r="F2774" s="106" t="s">
        <v>11827</v>
      </c>
      <c r="G2774" s="106" t="s">
        <v>11828</v>
      </c>
      <c r="H2774" s="106" t="s">
        <v>11723</v>
      </c>
      <c r="I2774" s="106" t="s">
        <v>11829</v>
      </c>
      <c r="J2774" s="106" t="s">
        <v>83</v>
      </c>
      <c r="K2774" s="106" t="s">
        <v>84</v>
      </c>
      <c r="M2774" s="107">
        <v>40207</v>
      </c>
      <c r="N2774" s="106" t="s">
        <v>84</v>
      </c>
      <c r="O2774" s="106" t="s">
        <v>39</v>
      </c>
      <c r="P2774" s="107">
        <v>40303</v>
      </c>
      <c r="Q2774" s="106" t="s">
        <v>35</v>
      </c>
      <c r="R2774" s="107">
        <v>38077</v>
      </c>
      <c r="S2774" s="106" t="s">
        <v>35</v>
      </c>
      <c r="T2774" s="107">
        <v>38077</v>
      </c>
      <c r="U2774" s="106" t="s">
        <v>84</v>
      </c>
      <c r="V2774" s="106" t="s">
        <v>35</v>
      </c>
      <c r="W2774" s="107">
        <v>40451</v>
      </c>
      <c r="X2774" s="106" t="s">
        <v>85</v>
      </c>
      <c r="AA2774" s="106" t="s">
        <v>86</v>
      </c>
    </row>
    <row r="2775" spans="1:27" x14ac:dyDescent="0.25">
      <c r="A2775" s="106" t="s">
        <v>11584</v>
      </c>
      <c r="B2775" s="106" t="s">
        <v>11723</v>
      </c>
      <c r="C2775" s="106" t="s">
        <v>11830</v>
      </c>
      <c r="D2775" s="106" t="s">
        <v>11831</v>
      </c>
      <c r="F2775" s="106" t="s">
        <v>11832</v>
      </c>
      <c r="G2775" s="106" t="s">
        <v>11803</v>
      </c>
      <c r="H2775" s="106" t="s">
        <v>11723</v>
      </c>
      <c r="I2775" s="106" t="s">
        <v>11804</v>
      </c>
      <c r="J2775" s="106" t="s">
        <v>83</v>
      </c>
      <c r="K2775" s="106" t="s">
        <v>84</v>
      </c>
      <c r="M2775" s="107">
        <v>40633</v>
      </c>
      <c r="N2775" s="106" t="s">
        <v>84</v>
      </c>
      <c r="O2775" s="106" t="s">
        <v>39</v>
      </c>
      <c r="P2775" s="107">
        <v>40633</v>
      </c>
      <c r="Q2775" s="106" t="s">
        <v>35</v>
      </c>
      <c r="R2775" s="107">
        <v>37363</v>
      </c>
      <c r="S2775" s="106" t="s">
        <v>35</v>
      </c>
      <c r="T2775" s="107">
        <v>37435</v>
      </c>
      <c r="U2775" s="106" t="s">
        <v>84</v>
      </c>
      <c r="V2775" s="106" t="s">
        <v>35</v>
      </c>
      <c r="W2775" s="107">
        <v>41750</v>
      </c>
      <c r="X2775" s="106" t="s">
        <v>85</v>
      </c>
      <c r="AA2775" s="106" t="s">
        <v>86</v>
      </c>
    </row>
    <row r="2776" spans="1:27" x14ac:dyDescent="0.25">
      <c r="A2776" s="106" t="s">
        <v>11584</v>
      </c>
      <c r="B2776" s="106" t="s">
        <v>11723</v>
      </c>
      <c r="C2776" s="106" t="s">
        <v>11833</v>
      </c>
      <c r="D2776" s="106" t="s">
        <v>11834</v>
      </c>
      <c r="F2776" s="106" t="s">
        <v>11835</v>
      </c>
      <c r="G2776" s="106" t="s">
        <v>11836</v>
      </c>
      <c r="H2776" s="106" t="s">
        <v>11723</v>
      </c>
      <c r="I2776" s="106" t="s">
        <v>11837</v>
      </c>
      <c r="J2776" s="106" t="s">
        <v>83</v>
      </c>
      <c r="K2776" s="106" t="s">
        <v>84</v>
      </c>
      <c r="M2776" s="107">
        <v>38579</v>
      </c>
      <c r="N2776" s="106" t="s">
        <v>84</v>
      </c>
      <c r="O2776" s="106" t="s">
        <v>39</v>
      </c>
      <c r="P2776" s="107">
        <v>39428</v>
      </c>
      <c r="Q2776" s="106" t="s">
        <v>35</v>
      </c>
      <c r="R2776" s="107">
        <v>38533</v>
      </c>
      <c r="S2776" s="106" t="s">
        <v>35</v>
      </c>
      <c r="T2776" s="107">
        <v>38533</v>
      </c>
      <c r="U2776" s="106" t="s">
        <v>84</v>
      </c>
      <c r="V2776" s="106" t="s">
        <v>35</v>
      </c>
      <c r="W2776" s="107">
        <v>40451</v>
      </c>
      <c r="X2776" s="106" t="s">
        <v>84</v>
      </c>
      <c r="Y2776" s="106" t="s">
        <v>42</v>
      </c>
      <c r="Z2776" s="107">
        <v>42058</v>
      </c>
      <c r="AA2776" s="106" t="s">
        <v>86</v>
      </c>
    </row>
    <row r="2777" spans="1:27" x14ac:dyDescent="0.25">
      <c r="A2777" s="106" t="s">
        <v>11584</v>
      </c>
      <c r="B2777" s="106" t="s">
        <v>11723</v>
      </c>
      <c r="C2777" s="106" t="s">
        <v>11838</v>
      </c>
      <c r="D2777" s="106" t="s">
        <v>11839</v>
      </c>
      <c r="F2777" s="106" t="s">
        <v>11840</v>
      </c>
      <c r="G2777" s="106" t="s">
        <v>11841</v>
      </c>
      <c r="H2777" s="106" t="s">
        <v>11723</v>
      </c>
      <c r="I2777" s="106" t="s">
        <v>11842</v>
      </c>
      <c r="J2777" s="106" t="s">
        <v>105</v>
      </c>
      <c r="K2777" s="106" t="s">
        <v>84</v>
      </c>
      <c r="M2777" s="107">
        <v>39717</v>
      </c>
      <c r="N2777" s="106" t="s">
        <v>84</v>
      </c>
      <c r="O2777" s="106" t="s">
        <v>39</v>
      </c>
      <c r="P2777" s="107">
        <v>39717</v>
      </c>
      <c r="Q2777" s="106" t="s">
        <v>35</v>
      </c>
      <c r="R2777" s="107">
        <v>44432</v>
      </c>
      <c r="S2777" s="106" t="s">
        <v>35</v>
      </c>
      <c r="T2777" s="107">
        <v>44432</v>
      </c>
      <c r="U2777" s="106" t="s">
        <v>84</v>
      </c>
      <c r="V2777" s="106" t="s">
        <v>35</v>
      </c>
      <c r="W2777" s="107">
        <v>44432</v>
      </c>
      <c r="X2777" s="106" t="s">
        <v>84</v>
      </c>
      <c r="Y2777" s="106" t="s">
        <v>42</v>
      </c>
      <c r="Z2777" s="107">
        <v>44432</v>
      </c>
      <c r="AA2777" s="106" t="s">
        <v>86</v>
      </c>
    </row>
    <row r="2778" spans="1:27" x14ac:dyDescent="0.25">
      <c r="A2778" s="106" t="s">
        <v>11584</v>
      </c>
      <c r="B2778" s="106" t="s">
        <v>11723</v>
      </c>
      <c r="C2778" s="106" t="s">
        <v>11843</v>
      </c>
      <c r="D2778" s="106" t="s">
        <v>11844</v>
      </c>
      <c r="F2778" s="106" t="s">
        <v>11845</v>
      </c>
      <c r="G2778" s="106" t="s">
        <v>11846</v>
      </c>
      <c r="H2778" s="106" t="s">
        <v>11723</v>
      </c>
      <c r="I2778" s="106" t="s">
        <v>11847</v>
      </c>
      <c r="J2778" s="106" t="s">
        <v>116</v>
      </c>
      <c r="K2778" s="106" t="s">
        <v>84</v>
      </c>
      <c r="M2778" s="107">
        <v>39799</v>
      </c>
      <c r="N2778" s="106" t="s">
        <v>84</v>
      </c>
      <c r="O2778" s="106" t="s">
        <v>39</v>
      </c>
      <c r="P2778" s="107">
        <v>39799</v>
      </c>
      <c r="Q2778" s="106" t="s">
        <v>35</v>
      </c>
      <c r="R2778" s="107">
        <v>40984</v>
      </c>
      <c r="S2778" s="106" t="s">
        <v>35</v>
      </c>
      <c r="T2778" s="107">
        <v>40984</v>
      </c>
      <c r="U2778" s="106" t="s">
        <v>84</v>
      </c>
      <c r="V2778" s="106" t="s">
        <v>35</v>
      </c>
      <c r="W2778" s="107">
        <v>41170</v>
      </c>
      <c r="X2778" s="106" t="s">
        <v>85</v>
      </c>
      <c r="AA2778" s="106" t="s">
        <v>86</v>
      </c>
    </row>
    <row r="2779" spans="1:27" x14ac:dyDescent="0.25">
      <c r="A2779" s="106" t="s">
        <v>11584</v>
      </c>
      <c r="B2779" s="106" t="s">
        <v>11723</v>
      </c>
      <c r="C2779" s="106" t="s">
        <v>11848</v>
      </c>
      <c r="D2779" s="106" t="s">
        <v>11849</v>
      </c>
      <c r="F2779" s="106" t="s">
        <v>11850</v>
      </c>
      <c r="G2779" s="106" t="s">
        <v>11803</v>
      </c>
      <c r="H2779" s="106" t="s">
        <v>11723</v>
      </c>
      <c r="I2779" s="106" t="s">
        <v>11851</v>
      </c>
      <c r="J2779" s="106" t="s">
        <v>116</v>
      </c>
      <c r="K2779" s="106" t="s">
        <v>84</v>
      </c>
      <c r="M2779" s="107">
        <v>44460</v>
      </c>
      <c r="N2779" s="106" t="s">
        <v>84</v>
      </c>
      <c r="O2779" s="106" t="s">
        <v>37</v>
      </c>
      <c r="P2779" s="107">
        <v>44460</v>
      </c>
      <c r="Q2779" s="106" t="s">
        <v>35</v>
      </c>
      <c r="R2779" s="107">
        <v>44455</v>
      </c>
      <c r="S2779" s="106" t="s">
        <v>35</v>
      </c>
      <c r="T2779" s="107">
        <v>44455</v>
      </c>
      <c r="U2779" s="106" t="s">
        <v>84</v>
      </c>
      <c r="V2779" s="106" t="s">
        <v>35</v>
      </c>
      <c r="W2779" s="107">
        <v>45106</v>
      </c>
      <c r="X2779" s="106" t="s">
        <v>84</v>
      </c>
      <c r="Y2779" s="106" t="s">
        <v>44</v>
      </c>
      <c r="Z2779" s="107">
        <v>45106</v>
      </c>
      <c r="AA2779" s="106" t="s">
        <v>86</v>
      </c>
    </row>
    <row r="2780" spans="1:27" x14ac:dyDescent="0.25">
      <c r="A2780" s="106" t="s">
        <v>11584</v>
      </c>
      <c r="B2780" s="106" t="s">
        <v>11723</v>
      </c>
      <c r="C2780" s="106" t="s">
        <v>11852</v>
      </c>
      <c r="D2780" s="106" t="s">
        <v>11853</v>
      </c>
      <c r="E2780" s="106" t="s">
        <v>1862</v>
      </c>
      <c r="F2780" s="106" t="s">
        <v>11854</v>
      </c>
      <c r="G2780" s="106" t="s">
        <v>11813</v>
      </c>
      <c r="H2780" s="106" t="s">
        <v>11723</v>
      </c>
      <c r="I2780" s="106" t="s">
        <v>11855</v>
      </c>
      <c r="J2780" s="106" t="s">
        <v>83</v>
      </c>
      <c r="K2780" s="106" t="s">
        <v>84</v>
      </c>
      <c r="M2780" s="107">
        <v>43738</v>
      </c>
      <c r="N2780" s="106" t="s">
        <v>84</v>
      </c>
      <c r="O2780" s="106" t="s">
        <v>39</v>
      </c>
      <c r="P2780" s="107">
        <v>43738</v>
      </c>
      <c r="Q2780" s="106" t="s">
        <v>35</v>
      </c>
      <c r="R2780" s="107">
        <v>37802</v>
      </c>
      <c r="S2780" s="106" t="s">
        <v>35</v>
      </c>
      <c r="T2780" s="107">
        <v>37802</v>
      </c>
      <c r="U2780" s="106" t="s">
        <v>84</v>
      </c>
      <c r="V2780" s="106" t="s">
        <v>35</v>
      </c>
      <c r="W2780" s="107">
        <v>44104</v>
      </c>
      <c r="X2780" s="106" t="s">
        <v>85</v>
      </c>
      <c r="AA2780" s="106" t="s">
        <v>86</v>
      </c>
    </row>
    <row r="2781" spans="1:27" x14ac:dyDescent="0.25">
      <c r="A2781" s="106" t="s">
        <v>11584</v>
      </c>
      <c r="B2781" s="106" t="s">
        <v>11723</v>
      </c>
      <c r="C2781" s="106" t="s">
        <v>11856</v>
      </c>
      <c r="D2781" s="106" t="s">
        <v>11857</v>
      </c>
      <c r="F2781" s="106" t="s">
        <v>11858</v>
      </c>
      <c r="G2781" s="106" t="s">
        <v>11859</v>
      </c>
      <c r="H2781" s="106" t="s">
        <v>11723</v>
      </c>
      <c r="I2781" s="106" t="s">
        <v>11860</v>
      </c>
      <c r="J2781" s="106" t="s">
        <v>105</v>
      </c>
      <c r="K2781" s="106" t="s">
        <v>84</v>
      </c>
      <c r="M2781" s="107">
        <v>39797</v>
      </c>
      <c r="N2781" s="106" t="s">
        <v>84</v>
      </c>
      <c r="O2781" s="106" t="s">
        <v>37</v>
      </c>
      <c r="P2781" s="107">
        <v>39797</v>
      </c>
      <c r="Q2781" s="106" t="s">
        <v>35</v>
      </c>
      <c r="R2781" s="107">
        <v>39758</v>
      </c>
      <c r="S2781" s="106" t="s">
        <v>35</v>
      </c>
      <c r="T2781" s="107">
        <v>39758</v>
      </c>
      <c r="U2781" s="106" t="s">
        <v>84</v>
      </c>
      <c r="V2781" s="106" t="s">
        <v>35</v>
      </c>
      <c r="W2781" s="107">
        <v>40086</v>
      </c>
      <c r="X2781" s="106" t="s">
        <v>85</v>
      </c>
      <c r="AA2781" s="106" t="s">
        <v>86</v>
      </c>
    </row>
    <row r="2782" spans="1:27" x14ac:dyDescent="0.25">
      <c r="A2782" s="106" t="s">
        <v>11584</v>
      </c>
      <c r="B2782" s="106" t="s">
        <v>11723</v>
      </c>
      <c r="C2782" s="106" t="s">
        <v>11861</v>
      </c>
      <c r="D2782" s="106" t="s">
        <v>11862</v>
      </c>
      <c r="F2782" s="106" t="s">
        <v>11863</v>
      </c>
      <c r="G2782" s="106" t="s">
        <v>11864</v>
      </c>
      <c r="H2782" s="106" t="s">
        <v>11723</v>
      </c>
      <c r="I2782" s="106" t="s">
        <v>11865</v>
      </c>
      <c r="J2782" s="106" t="s">
        <v>83</v>
      </c>
      <c r="K2782" s="106" t="s">
        <v>84</v>
      </c>
      <c r="M2782" s="107">
        <v>40724</v>
      </c>
      <c r="N2782" s="106" t="s">
        <v>84</v>
      </c>
      <c r="O2782" s="106" t="s">
        <v>39</v>
      </c>
      <c r="P2782" s="107">
        <v>40724</v>
      </c>
      <c r="Q2782" s="106" t="s">
        <v>35</v>
      </c>
      <c r="R2782" s="107">
        <v>37628</v>
      </c>
      <c r="S2782" s="106" t="s">
        <v>35</v>
      </c>
      <c r="T2782" s="107">
        <v>37628</v>
      </c>
      <c r="U2782" s="106" t="s">
        <v>84</v>
      </c>
      <c r="V2782" s="106" t="s">
        <v>35</v>
      </c>
      <c r="W2782" s="107">
        <v>40806</v>
      </c>
      <c r="X2782" s="106" t="s">
        <v>85</v>
      </c>
      <c r="AA2782" s="106" t="s">
        <v>86</v>
      </c>
    </row>
    <row r="2783" spans="1:27" x14ac:dyDescent="0.25">
      <c r="A2783" s="106" t="s">
        <v>11584</v>
      </c>
      <c r="B2783" s="106" t="s">
        <v>11723</v>
      </c>
      <c r="C2783" s="106" t="s">
        <v>11866</v>
      </c>
      <c r="D2783" s="106" t="s">
        <v>11867</v>
      </c>
      <c r="F2783" s="106" t="s">
        <v>11868</v>
      </c>
      <c r="G2783" s="106" t="s">
        <v>11803</v>
      </c>
      <c r="H2783" s="106" t="s">
        <v>11723</v>
      </c>
      <c r="I2783" s="106" t="s">
        <v>11851</v>
      </c>
      <c r="J2783" s="106" t="s">
        <v>83</v>
      </c>
      <c r="K2783" s="106" t="s">
        <v>85</v>
      </c>
      <c r="N2783" s="106" t="s">
        <v>85</v>
      </c>
      <c r="Q2783" s="106" t="s">
        <v>35</v>
      </c>
      <c r="R2783" s="107">
        <v>38450</v>
      </c>
      <c r="S2783" s="106" t="s">
        <v>350</v>
      </c>
      <c r="T2783" s="107">
        <v>39160</v>
      </c>
      <c r="U2783" s="106" t="s">
        <v>85</v>
      </c>
      <c r="X2783" s="106" t="s">
        <v>85</v>
      </c>
      <c r="AA2783" s="106" t="s">
        <v>86</v>
      </c>
    </row>
    <row r="2784" spans="1:27" x14ac:dyDescent="0.25">
      <c r="A2784" s="106" t="s">
        <v>11584</v>
      </c>
      <c r="B2784" s="106" t="s">
        <v>11723</v>
      </c>
      <c r="C2784" s="106" t="s">
        <v>11869</v>
      </c>
      <c r="D2784" s="106" t="s">
        <v>11870</v>
      </c>
      <c r="F2784" s="106" t="s">
        <v>11871</v>
      </c>
      <c r="G2784" s="106" t="s">
        <v>11803</v>
      </c>
      <c r="H2784" s="106" t="s">
        <v>11723</v>
      </c>
      <c r="I2784" s="106" t="s">
        <v>11804</v>
      </c>
      <c r="J2784" s="106" t="s">
        <v>83</v>
      </c>
      <c r="K2784" s="106" t="s">
        <v>84</v>
      </c>
      <c r="M2784" s="107">
        <v>42178</v>
      </c>
      <c r="N2784" s="106" t="s">
        <v>84</v>
      </c>
      <c r="O2784" s="106" t="s">
        <v>39</v>
      </c>
      <c r="P2784" s="107">
        <v>42521</v>
      </c>
      <c r="Q2784" s="106" t="s">
        <v>35</v>
      </c>
      <c r="R2784" s="107">
        <v>37431</v>
      </c>
      <c r="S2784" s="106" t="s">
        <v>35</v>
      </c>
      <c r="T2784" s="107">
        <v>37335</v>
      </c>
      <c r="U2784" s="106" t="s">
        <v>84</v>
      </c>
      <c r="V2784" s="106" t="s">
        <v>35</v>
      </c>
      <c r="W2784" s="107">
        <v>44104</v>
      </c>
      <c r="X2784" s="106" t="s">
        <v>84</v>
      </c>
      <c r="Y2784" s="106" t="s">
        <v>42</v>
      </c>
      <c r="Z2784" s="107">
        <v>44104</v>
      </c>
      <c r="AA2784" s="106" t="s">
        <v>86</v>
      </c>
    </row>
    <row r="2785" spans="1:27" x14ac:dyDescent="0.25">
      <c r="A2785" s="106" t="s">
        <v>11584</v>
      </c>
      <c r="B2785" s="106" t="s">
        <v>11723</v>
      </c>
      <c r="C2785" s="106" t="s">
        <v>11872</v>
      </c>
      <c r="D2785" s="106" t="s">
        <v>11873</v>
      </c>
      <c r="F2785" s="106" t="s">
        <v>11874</v>
      </c>
      <c r="G2785" s="106" t="s">
        <v>11803</v>
      </c>
      <c r="H2785" s="106" t="s">
        <v>11723</v>
      </c>
      <c r="I2785" s="106" t="s">
        <v>11804</v>
      </c>
      <c r="J2785" s="106" t="s">
        <v>83</v>
      </c>
      <c r="K2785" s="106" t="s">
        <v>84</v>
      </c>
      <c r="M2785" s="107">
        <v>39535</v>
      </c>
      <c r="N2785" s="106" t="s">
        <v>84</v>
      </c>
      <c r="O2785" s="106" t="s">
        <v>37</v>
      </c>
      <c r="P2785" s="107">
        <v>39541</v>
      </c>
      <c r="Q2785" s="106" t="s">
        <v>35</v>
      </c>
      <c r="R2785" s="107">
        <v>37433</v>
      </c>
      <c r="S2785" s="106" t="s">
        <v>35</v>
      </c>
      <c r="T2785" s="107">
        <v>37433</v>
      </c>
      <c r="U2785" s="106" t="s">
        <v>84</v>
      </c>
      <c r="V2785" s="106" t="s">
        <v>35</v>
      </c>
      <c r="W2785" s="107">
        <v>40086</v>
      </c>
      <c r="X2785" s="106" t="s">
        <v>84</v>
      </c>
      <c r="Y2785" s="106" t="s">
        <v>42</v>
      </c>
      <c r="Z2785" s="107">
        <v>42037</v>
      </c>
      <c r="AA2785" s="106" t="s">
        <v>86</v>
      </c>
    </row>
    <row r="2786" spans="1:27" x14ac:dyDescent="0.25">
      <c r="A2786" s="106" t="s">
        <v>11584</v>
      </c>
      <c r="B2786" s="106" t="s">
        <v>11723</v>
      </c>
      <c r="C2786" s="106" t="s">
        <v>11875</v>
      </c>
      <c r="D2786" s="106" t="s">
        <v>11876</v>
      </c>
      <c r="F2786" s="106" t="s">
        <v>11877</v>
      </c>
      <c r="G2786" s="106" t="s">
        <v>11803</v>
      </c>
      <c r="H2786" s="106" t="s">
        <v>11723</v>
      </c>
      <c r="I2786" s="106" t="s">
        <v>11851</v>
      </c>
      <c r="J2786" s="106" t="s">
        <v>83</v>
      </c>
      <c r="K2786" s="106" t="s">
        <v>85</v>
      </c>
      <c r="N2786" s="106" t="s">
        <v>85</v>
      </c>
      <c r="Q2786" s="106" t="s">
        <v>35</v>
      </c>
      <c r="R2786" s="107">
        <v>37435</v>
      </c>
      <c r="S2786" s="106" t="s">
        <v>35</v>
      </c>
      <c r="T2786" s="107">
        <v>37435</v>
      </c>
      <c r="U2786" s="106" t="s">
        <v>85</v>
      </c>
      <c r="X2786" s="106" t="s">
        <v>85</v>
      </c>
      <c r="AA2786" s="106" t="s">
        <v>86</v>
      </c>
    </row>
    <row r="2787" spans="1:27" x14ac:dyDescent="0.25">
      <c r="A2787" s="106" t="s">
        <v>11584</v>
      </c>
      <c r="B2787" s="106" t="s">
        <v>11723</v>
      </c>
      <c r="C2787" s="106" t="s">
        <v>11878</v>
      </c>
      <c r="D2787" s="106" t="s">
        <v>11879</v>
      </c>
      <c r="F2787" s="106" t="s">
        <v>11880</v>
      </c>
      <c r="G2787" s="106" t="s">
        <v>11803</v>
      </c>
      <c r="H2787" s="106" t="s">
        <v>11723</v>
      </c>
      <c r="I2787" s="106" t="s">
        <v>11851</v>
      </c>
      <c r="J2787" s="106" t="s">
        <v>83</v>
      </c>
      <c r="K2787" s="106" t="s">
        <v>84</v>
      </c>
      <c r="M2787" s="107">
        <v>42688</v>
      </c>
      <c r="N2787" s="106" t="s">
        <v>85</v>
      </c>
      <c r="Q2787" s="106" t="s">
        <v>35</v>
      </c>
      <c r="R2787" s="107">
        <v>38163</v>
      </c>
      <c r="S2787" s="106" t="s">
        <v>350</v>
      </c>
      <c r="T2787" s="107">
        <v>35640</v>
      </c>
      <c r="U2787" s="106" t="s">
        <v>85</v>
      </c>
      <c r="X2787" s="106" t="s">
        <v>85</v>
      </c>
      <c r="AA2787" s="106" t="s">
        <v>86</v>
      </c>
    </row>
    <row r="2788" spans="1:27" x14ac:dyDescent="0.25">
      <c r="A2788" s="106" t="s">
        <v>11584</v>
      </c>
      <c r="B2788" s="106" t="s">
        <v>11723</v>
      </c>
      <c r="C2788" s="106" t="s">
        <v>11881</v>
      </c>
      <c r="D2788" s="106" t="s">
        <v>11882</v>
      </c>
      <c r="F2788" s="106" t="s">
        <v>11883</v>
      </c>
      <c r="G2788" s="106" t="s">
        <v>11884</v>
      </c>
      <c r="H2788" s="106" t="s">
        <v>11723</v>
      </c>
      <c r="I2788" s="106" t="s">
        <v>11885</v>
      </c>
      <c r="J2788" s="106" t="s">
        <v>116</v>
      </c>
      <c r="K2788" s="106" t="s">
        <v>84</v>
      </c>
      <c r="M2788" s="107">
        <v>39262</v>
      </c>
      <c r="N2788" s="106" t="s">
        <v>84</v>
      </c>
      <c r="O2788" s="106" t="s">
        <v>39</v>
      </c>
      <c r="P2788" s="107">
        <v>39262</v>
      </c>
      <c r="Q2788" s="106" t="s">
        <v>35</v>
      </c>
      <c r="R2788" s="107">
        <v>37342</v>
      </c>
      <c r="S2788" s="106" t="s">
        <v>35</v>
      </c>
      <c r="T2788" s="107">
        <v>37342</v>
      </c>
      <c r="U2788" s="106" t="s">
        <v>84</v>
      </c>
      <c r="V2788" s="106" t="s">
        <v>35</v>
      </c>
      <c r="W2788" s="107">
        <v>40771</v>
      </c>
      <c r="X2788" s="106" t="s">
        <v>84</v>
      </c>
      <c r="Y2788" s="106" t="s">
        <v>42</v>
      </c>
      <c r="Z2788" s="107">
        <v>40568</v>
      </c>
      <c r="AA2788" s="106" t="s">
        <v>86</v>
      </c>
    </row>
    <row r="2789" spans="1:27" x14ac:dyDescent="0.25">
      <c r="A2789" s="106" t="s">
        <v>11584</v>
      </c>
      <c r="B2789" s="106" t="s">
        <v>11723</v>
      </c>
      <c r="C2789" s="106" t="s">
        <v>11886</v>
      </c>
      <c r="D2789" s="106" t="s">
        <v>11887</v>
      </c>
      <c r="F2789" s="106" t="s">
        <v>11888</v>
      </c>
      <c r="G2789" s="106" t="s">
        <v>11864</v>
      </c>
      <c r="H2789" s="106" t="s">
        <v>11723</v>
      </c>
      <c r="I2789" s="106" t="s">
        <v>11865</v>
      </c>
      <c r="J2789" s="106" t="s">
        <v>83</v>
      </c>
      <c r="K2789" s="106" t="s">
        <v>84</v>
      </c>
      <c r="M2789" s="107">
        <v>40723</v>
      </c>
      <c r="N2789" s="106" t="s">
        <v>84</v>
      </c>
      <c r="O2789" s="106" t="s">
        <v>39</v>
      </c>
      <c r="P2789" s="107">
        <v>40723</v>
      </c>
      <c r="Q2789" s="106" t="s">
        <v>35</v>
      </c>
      <c r="R2789" s="107">
        <v>37433</v>
      </c>
      <c r="S2789" s="106" t="s">
        <v>35</v>
      </c>
      <c r="T2789" s="107">
        <v>37433</v>
      </c>
      <c r="U2789" s="106" t="s">
        <v>84</v>
      </c>
      <c r="V2789" s="106" t="s">
        <v>35</v>
      </c>
      <c r="W2789" s="107">
        <v>40890</v>
      </c>
      <c r="X2789" s="106" t="s">
        <v>85</v>
      </c>
      <c r="AA2789" s="106" t="s">
        <v>86</v>
      </c>
    </row>
    <row r="2790" spans="1:27" x14ac:dyDescent="0.25">
      <c r="A2790" s="106" t="s">
        <v>11584</v>
      </c>
      <c r="B2790" s="106" t="s">
        <v>11723</v>
      </c>
      <c r="C2790" s="106" t="s">
        <v>11889</v>
      </c>
      <c r="D2790" s="106" t="s">
        <v>11890</v>
      </c>
      <c r="F2790" s="106" t="s">
        <v>11891</v>
      </c>
      <c r="G2790" s="106" t="s">
        <v>11892</v>
      </c>
      <c r="H2790" s="106" t="s">
        <v>11723</v>
      </c>
      <c r="I2790" s="106" t="s">
        <v>11893</v>
      </c>
      <c r="J2790" s="106" t="s">
        <v>83</v>
      </c>
      <c r="K2790" s="106" t="s">
        <v>84</v>
      </c>
      <c r="M2790" s="107">
        <v>38762</v>
      </c>
      <c r="N2790" s="106" t="s">
        <v>84</v>
      </c>
      <c r="O2790" s="106" t="s">
        <v>39</v>
      </c>
      <c r="P2790" s="107">
        <v>38762</v>
      </c>
      <c r="Q2790" s="106" t="s">
        <v>35</v>
      </c>
      <c r="R2790" s="107">
        <v>36796</v>
      </c>
      <c r="S2790" s="106" t="s">
        <v>35</v>
      </c>
      <c r="T2790" s="107">
        <v>36796</v>
      </c>
      <c r="U2790" s="106" t="s">
        <v>84</v>
      </c>
      <c r="V2790" s="106" t="s">
        <v>35</v>
      </c>
      <c r="W2790" s="107">
        <v>40757</v>
      </c>
      <c r="X2790" s="106" t="s">
        <v>84</v>
      </c>
      <c r="Y2790" s="106" t="s">
        <v>42</v>
      </c>
      <c r="Z2790" s="107">
        <v>40238</v>
      </c>
      <c r="AA2790" s="106" t="s">
        <v>86</v>
      </c>
    </row>
    <row r="2791" spans="1:27" x14ac:dyDescent="0.25">
      <c r="A2791" s="106" t="s">
        <v>11584</v>
      </c>
      <c r="B2791" s="106" t="s">
        <v>11723</v>
      </c>
      <c r="C2791" s="106" t="s">
        <v>11894</v>
      </c>
      <c r="D2791" s="106" t="s">
        <v>4972</v>
      </c>
      <c r="F2791" s="106" t="s">
        <v>11895</v>
      </c>
      <c r="G2791" s="106" t="s">
        <v>11896</v>
      </c>
      <c r="H2791" s="106" t="s">
        <v>11723</v>
      </c>
      <c r="I2791" s="106" t="s">
        <v>11893</v>
      </c>
      <c r="J2791" s="106" t="s">
        <v>83</v>
      </c>
      <c r="K2791" s="106" t="s">
        <v>84</v>
      </c>
      <c r="M2791" s="107">
        <v>40633</v>
      </c>
      <c r="N2791" s="106" t="s">
        <v>84</v>
      </c>
      <c r="O2791" s="106" t="s">
        <v>39</v>
      </c>
      <c r="P2791" s="107">
        <v>42544</v>
      </c>
      <c r="Q2791" s="106" t="s">
        <v>35</v>
      </c>
      <c r="R2791" s="107">
        <v>36524</v>
      </c>
      <c r="S2791" s="106" t="s">
        <v>35</v>
      </c>
      <c r="T2791" s="107">
        <v>36524</v>
      </c>
      <c r="U2791" s="106" t="s">
        <v>84</v>
      </c>
      <c r="V2791" s="106" t="s">
        <v>35</v>
      </c>
      <c r="W2791" s="107">
        <v>43665</v>
      </c>
      <c r="X2791" s="106" t="s">
        <v>84</v>
      </c>
      <c r="Y2791" s="106" t="s">
        <v>42</v>
      </c>
      <c r="Z2791" s="107">
        <v>43665</v>
      </c>
      <c r="AA2791" s="106" t="s">
        <v>86</v>
      </c>
    </row>
    <row r="2792" spans="1:27" x14ac:dyDescent="0.25">
      <c r="A2792" s="106" t="s">
        <v>11584</v>
      </c>
      <c r="B2792" s="106" t="s">
        <v>11723</v>
      </c>
      <c r="C2792" s="106" t="s">
        <v>11897</v>
      </c>
      <c r="D2792" s="106" t="s">
        <v>11898</v>
      </c>
      <c r="F2792" s="106" t="s">
        <v>11899</v>
      </c>
      <c r="G2792" s="106" t="s">
        <v>8702</v>
      </c>
      <c r="H2792" s="106" t="s">
        <v>11723</v>
      </c>
      <c r="I2792" s="106" t="s">
        <v>11900</v>
      </c>
      <c r="K2792" s="106" t="s">
        <v>84</v>
      </c>
      <c r="M2792" s="107">
        <v>44327</v>
      </c>
      <c r="N2792" s="106" t="s">
        <v>84</v>
      </c>
      <c r="O2792" s="106" t="s">
        <v>37</v>
      </c>
      <c r="P2792" s="107">
        <v>44327</v>
      </c>
      <c r="Q2792" s="106" t="s">
        <v>35</v>
      </c>
      <c r="R2792" s="107">
        <v>44432</v>
      </c>
      <c r="S2792" s="106" t="s">
        <v>35</v>
      </c>
      <c r="T2792" s="107">
        <v>44432</v>
      </c>
      <c r="U2792" s="106" t="s">
        <v>84</v>
      </c>
      <c r="V2792" s="106" t="s">
        <v>35</v>
      </c>
      <c r="W2792" s="107">
        <v>44432</v>
      </c>
      <c r="X2792" s="106" t="s">
        <v>84</v>
      </c>
      <c r="Y2792" s="106" t="s">
        <v>36</v>
      </c>
      <c r="Z2792" s="107">
        <v>44432</v>
      </c>
      <c r="AA2792" s="106" t="s">
        <v>86</v>
      </c>
    </row>
    <row r="2793" spans="1:27" x14ac:dyDescent="0.25">
      <c r="A2793" s="106" t="s">
        <v>11584</v>
      </c>
      <c r="B2793" s="106" t="s">
        <v>11723</v>
      </c>
      <c r="C2793" s="106" t="s">
        <v>11901</v>
      </c>
      <c r="D2793" s="106" t="s">
        <v>11902</v>
      </c>
      <c r="F2793" s="106" t="s">
        <v>11903</v>
      </c>
      <c r="G2793" s="106" t="s">
        <v>11753</v>
      </c>
      <c r="H2793" s="106" t="s">
        <v>11723</v>
      </c>
      <c r="I2793" s="106" t="s">
        <v>11754</v>
      </c>
      <c r="J2793" s="106" t="s">
        <v>105</v>
      </c>
      <c r="K2793" s="106" t="s">
        <v>85</v>
      </c>
      <c r="N2793" s="106" t="s">
        <v>85</v>
      </c>
      <c r="Q2793" s="106" t="s">
        <v>35</v>
      </c>
      <c r="R2793" s="107">
        <v>40977</v>
      </c>
      <c r="S2793" s="106" t="s">
        <v>35</v>
      </c>
      <c r="T2793" s="107">
        <v>40977</v>
      </c>
      <c r="U2793" s="106" t="s">
        <v>85</v>
      </c>
      <c r="X2793" s="106" t="s">
        <v>85</v>
      </c>
      <c r="AA2793" s="106" t="s">
        <v>86</v>
      </c>
    </row>
    <row r="2794" spans="1:27" x14ac:dyDescent="0.25">
      <c r="A2794" s="106" t="s">
        <v>11584</v>
      </c>
      <c r="B2794" s="106" t="s">
        <v>11723</v>
      </c>
      <c r="C2794" s="106" t="s">
        <v>11904</v>
      </c>
      <c r="D2794" s="106" t="s">
        <v>11905</v>
      </c>
      <c r="F2794" s="106" t="s">
        <v>11906</v>
      </c>
      <c r="G2794" s="106" t="s">
        <v>10035</v>
      </c>
      <c r="H2794" s="106" t="s">
        <v>11723</v>
      </c>
      <c r="I2794" s="106" t="s">
        <v>11907</v>
      </c>
      <c r="J2794" s="106" t="s">
        <v>116</v>
      </c>
      <c r="K2794" s="106" t="s">
        <v>84</v>
      </c>
      <c r="M2794" s="107">
        <v>43332</v>
      </c>
      <c r="N2794" s="106" t="s">
        <v>84</v>
      </c>
      <c r="O2794" s="106" t="s">
        <v>39</v>
      </c>
      <c r="P2794" s="107">
        <v>43332</v>
      </c>
      <c r="Q2794" s="106" t="s">
        <v>35</v>
      </c>
      <c r="R2794" s="107">
        <v>42198</v>
      </c>
      <c r="S2794" s="106" t="s">
        <v>35</v>
      </c>
      <c r="T2794" s="107">
        <v>42198</v>
      </c>
      <c r="U2794" s="106" t="s">
        <v>84</v>
      </c>
      <c r="V2794" s="106" t="s">
        <v>35</v>
      </c>
      <c r="W2794" s="107">
        <v>43353</v>
      </c>
      <c r="X2794" s="106" t="s">
        <v>85</v>
      </c>
      <c r="AA2794" s="106" t="s">
        <v>86</v>
      </c>
    </row>
    <row r="2795" spans="1:27" x14ac:dyDescent="0.25">
      <c r="A2795" s="106" t="s">
        <v>11584</v>
      </c>
      <c r="B2795" s="106" t="s">
        <v>11723</v>
      </c>
      <c r="C2795" s="106" t="s">
        <v>11908</v>
      </c>
      <c r="D2795" s="106" t="s">
        <v>11909</v>
      </c>
      <c r="F2795" s="106" t="s">
        <v>11910</v>
      </c>
      <c r="G2795" s="106" t="s">
        <v>11911</v>
      </c>
      <c r="H2795" s="106" t="s">
        <v>11723</v>
      </c>
      <c r="I2795" s="106" t="s">
        <v>11912</v>
      </c>
      <c r="J2795" s="106" t="s">
        <v>83</v>
      </c>
      <c r="K2795" s="106" t="s">
        <v>84</v>
      </c>
      <c r="M2795" s="107">
        <v>39050</v>
      </c>
      <c r="N2795" s="106" t="s">
        <v>84</v>
      </c>
      <c r="O2795" s="106" t="s">
        <v>39</v>
      </c>
      <c r="P2795" s="107">
        <v>39050</v>
      </c>
      <c r="Q2795" s="106" t="s">
        <v>35</v>
      </c>
      <c r="R2795" s="107">
        <v>36425</v>
      </c>
      <c r="S2795" s="106" t="s">
        <v>35</v>
      </c>
      <c r="T2795" s="107">
        <v>36425</v>
      </c>
      <c r="U2795" s="106" t="s">
        <v>84</v>
      </c>
      <c r="V2795" s="106" t="s">
        <v>35</v>
      </c>
      <c r="W2795" s="107">
        <v>40086</v>
      </c>
      <c r="X2795" s="106" t="s">
        <v>84</v>
      </c>
      <c r="Y2795" s="106" t="s">
        <v>42</v>
      </c>
      <c r="Z2795" s="107">
        <v>40238</v>
      </c>
      <c r="AA2795" s="106" t="s">
        <v>86</v>
      </c>
    </row>
    <row r="2796" spans="1:27" x14ac:dyDescent="0.25">
      <c r="A2796" s="106" t="s">
        <v>11584</v>
      </c>
      <c r="B2796" s="106" t="s">
        <v>11723</v>
      </c>
      <c r="C2796" s="106" t="s">
        <v>11913</v>
      </c>
      <c r="D2796" s="106" t="s">
        <v>11914</v>
      </c>
      <c r="F2796" s="106" t="s">
        <v>11915</v>
      </c>
      <c r="G2796" s="106" t="s">
        <v>11916</v>
      </c>
      <c r="H2796" s="106" t="s">
        <v>11723</v>
      </c>
      <c r="I2796" s="106" t="s">
        <v>11917</v>
      </c>
      <c r="J2796" s="106" t="s">
        <v>83</v>
      </c>
      <c r="K2796" s="106" t="s">
        <v>85</v>
      </c>
      <c r="N2796" s="106" t="s">
        <v>85</v>
      </c>
      <c r="Q2796" s="106" t="s">
        <v>35</v>
      </c>
      <c r="R2796" s="107">
        <v>41911</v>
      </c>
      <c r="S2796" s="106" t="s">
        <v>35</v>
      </c>
      <c r="T2796" s="107">
        <v>42500</v>
      </c>
      <c r="U2796" s="106" t="s">
        <v>85</v>
      </c>
      <c r="X2796" s="106" t="s">
        <v>85</v>
      </c>
      <c r="AA2796" s="106" t="s">
        <v>86</v>
      </c>
    </row>
    <row r="2797" spans="1:27" x14ac:dyDescent="0.25">
      <c r="A2797" s="106" t="s">
        <v>11584</v>
      </c>
      <c r="B2797" s="106" t="s">
        <v>11723</v>
      </c>
      <c r="C2797" s="106" t="s">
        <v>11918</v>
      </c>
      <c r="D2797" s="106" t="s">
        <v>11919</v>
      </c>
      <c r="F2797" s="106" t="s">
        <v>11920</v>
      </c>
      <c r="G2797" s="106" t="s">
        <v>11921</v>
      </c>
      <c r="H2797" s="106" t="s">
        <v>11723</v>
      </c>
      <c r="I2797" s="106" t="s">
        <v>11922</v>
      </c>
      <c r="J2797" s="106" t="s">
        <v>83</v>
      </c>
      <c r="K2797" s="106" t="s">
        <v>84</v>
      </c>
      <c r="M2797" s="107">
        <v>40996</v>
      </c>
      <c r="N2797" s="106" t="s">
        <v>84</v>
      </c>
      <c r="O2797" s="106" t="s">
        <v>39</v>
      </c>
      <c r="P2797" s="107">
        <v>40996</v>
      </c>
      <c r="Q2797" s="106" t="s">
        <v>35</v>
      </c>
      <c r="R2797" s="107">
        <v>40974</v>
      </c>
      <c r="S2797" s="106" t="s">
        <v>35</v>
      </c>
      <c r="T2797" s="107">
        <v>40974</v>
      </c>
      <c r="U2797" s="106" t="s">
        <v>84</v>
      </c>
      <c r="V2797" s="106" t="s">
        <v>35</v>
      </c>
      <c r="W2797" s="107">
        <v>40451</v>
      </c>
      <c r="X2797" s="106" t="s">
        <v>85</v>
      </c>
      <c r="AA2797" s="106" t="s">
        <v>86</v>
      </c>
    </row>
    <row r="2798" spans="1:27" x14ac:dyDescent="0.25">
      <c r="A2798" s="106" t="s">
        <v>11584</v>
      </c>
      <c r="B2798" s="106" t="s">
        <v>11723</v>
      </c>
      <c r="C2798" s="106" t="s">
        <v>11923</v>
      </c>
      <c r="D2798" s="106" t="s">
        <v>11924</v>
      </c>
      <c r="F2798" s="106" t="s">
        <v>11925</v>
      </c>
      <c r="G2798" s="106" t="s">
        <v>11911</v>
      </c>
      <c r="H2798" s="106" t="s">
        <v>11723</v>
      </c>
      <c r="I2798" s="106" t="s">
        <v>11912</v>
      </c>
      <c r="J2798" s="106" t="s">
        <v>105</v>
      </c>
      <c r="K2798" s="106" t="s">
        <v>84</v>
      </c>
      <c r="M2798" s="107">
        <v>39994</v>
      </c>
      <c r="N2798" s="106" t="s">
        <v>84</v>
      </c>
      <c r="O2798" s="106" t="s">
        <v>39</v>
      </c>
      <c r="P2798" s="107">
        <v>39994</v>
      </c>
      <c r="Q2798" s="106" t="s">
        <v>35</v>
      </c>
      <c r="R2798" s="107">
        <v>40353</v>
      </c>
      <c r="S2798" s="106" t="s">
        <v>35</v>
      </c>
      <c r="T2798" s="107">
        <v>40353</v>
      </c>
      <c r="U2798" s="106" t="s">
        <v>84</v>
      </c>
      <c r="V2798" s="106" t="s">
        <v>35</v>
      </c>
      <c r="W2798" s="107">
        <v>40806</v>
      </c>
      <c r="X2798" s="106" t="s">
        <v>84</v>
      </c>
      <c r="Y2798" s="106" t="s">
        <v>42</v>
      </c>
      <c r="Z2798" s="107">
        <v>42051</v>
      </c>
      <c r="AA2798" s="106" t="s">
        <v>86</v>
      </c>
    </row>
    <row r="2799" spans="1:27" x14ac:dyDescent="0.25">
      <c r="A2799" s="106" t="s">
        <v>11584</v>
      </c>
      <c r="B2799" s="106" t="s">
        <v>11723</v>
      </c>
      <c r="C2799" s="106" t="s">
        <v>11926</v>
      </c>
      <c r="D2799" s="106" t="s">
        <v>11927</v>
      </c>
      <c r="E2799" s="106" t="s">
        <v>5876</v>
      </c>
      <c r="F2799" s="106" t="s">
        <v>11928</v>
      </c>
      <c r="G2799" s="106" t="s">
        <v>11929</v>
      </c>
      <c r="H2799" s="106" t="s">
        <v>11723</v>
      </c>
      <c r="I2799" s="106" t="s">
        <v>11930</v>
      </c>
      <c r="J2799" s="106" t="s">
        <v>83</v>
      </c>
      <c r="K2799" s="106" t="s">
        <v>85</v>
      </c>
      <c r="N2799" s="106" t="s">
        <v>85</v>
      </c>
      <c r="Q2799" s="106" t="s">
        <v>35</v>
      </c>
      <c r="R2799" s="107">
        <v>36980</v>
      </c>
      <c r="S2799" s="106" t="s">
        <v>35</v>
      </c>
      <c r="T2799" s="107">
        <v>37154</v>
      </c>
      <c r="U2799" s="106" t="s">
        <v>85</v>
      </c>
      <c r="X2799" s="106" t="s">
        <v>85</v>
      </c>
      <c r="AA2799" s="106" t="s">
        <v>86</v>
      </c>
    </row>
    <row r="2800" spans="1:27" x14ac:dyDescent="0.25">
      <c r="A2800" s="106" t="s">
        <v>11584</v>
      </c>
      <c r="B2800" s="106" t="s">
        <v>11723</v>
      </c>
      <c r="C2800" s="106" t="s">
        <v>11931</v>
      </c>
      <c r="D2800" s="106" t="s">
        <v>2922</v>
      </c>
      <c r="F2800" s="106" t="s">
        <v>11932</v>
      </c>
      <c r="G2800" s="106" t="s">
        <v>11753</v>
      </c>
      <c r="H2800" s="106" t="s">
        <v>11723</v>
      </c>
      <c r="I2800" s="106" t="s">
        <v>11754</v>
      </c>
      <c r="J2800" s="106" t="s">
        <v>83</v>
      </c>
      <c r="K2800" s="106" t="s">
        <v>84</v>
      </c>
      <c r="M2800" s="107">
        <v>40081</v>
      </c>
      <c r="N2800" s="106" t="s">
        <v>84</v>
      </c>
      <c r="O2800" s="106" t="s">
        <v>39</v>
      </c>
      <c r="P2800" s="107">
        <v>40116</v>
      </c>
      <c r="Q2800" s="106" t="s">
        <v>35</v>
      </c>
      <c r="R2800" s="107">
        <v>38421</v>
      </c>
      <c r="S2800" s="106" t="s">
        <v>35</v>
      </c>
      <c r="T2800" s="107">
        <v>38421</v>
      </c>
      <c r="U2800" s="106" t="s">
        <v>84</v>
      </c>
      <c r="V2800" s="106" t="s">
        <v>35</v>
      </c>
      <c r="W2800" s="107">
        <v>40451</v>
      </c>
      <c r="X2800" s="106" t="s">
        <v>85</v>
      </c>
      <c r="AA2800" s="106" t="s">
        <v>86</v>
      </c>
    </row>
    <row r="2801" spans="1:27" x14ac:dyDescent="0.25">
      <c r="A2801" s="106" t="s">
        <v>11584</v>
      </c>
      <c r="B2801" s="106" t="s">
        <v>11723</v>
      </c>
      <c r="C2801" s="106" t="s">
        <v>11933</v>
      </c>
      <c r="D2801" s="106" t="s">
        <v>7771</v>
      </c>
      <c r="F2801" s="106" t="s">
        <v>11934</v>
      </c>
      <c r="G2801" s="106" t="s">
        <v>11935</v>
      </c>
      <c r="H2801" s="106" t="s">
        <v>11723</v>
      </c>
      <c r="I2801" s="106" t="s">
        <v>11936</v>
      </c>
      <c r="J2801" s="106" t="s">
        <v>105</v>
      </c>
      <c r="K2801" s="106" t="s">
        <v>84</v>
      </c>
      <c r="M2801" s="107">
        <v>41541</v>
      </c>
      <c r="N2801" s="106" t="s">
        <v>84</v>
      </c>
      <c r="O2801" s="106" t="s">
        <v>40</v>
      </c>
      <c r="P2801" s="107">
        <v>41541</v>
      </c>
      <c r="Q2801" s="106" t="s">
        <v>35</v>
      </c>
      <c r="R2801" s="107">
        <v>41501</v>
      </c>
      <c r="S2801" s="106" t="s">
        <v>35</v>
      </c>
      <c r="T2801" s="107">
        <v>41501</v>
      </c>
      <c r="U2801" s="106" t="s">
        <v>84</v>
      </c>
      <c r="V2801" s="106" t="s">
        <v>35</v>
      </c>
      <c r="W2801" s="107">
        <v>41725</v>
      </c>
      <c r="X2801" s="106" t="s">
        <v>85</v>
      </c>
      <c r="AA2801" s="106" t="s">
        <v>86</v>
      </c>
    </row>
    <row r="2802" spans="1:27" x14ac:dyDescent="0.25">
      <c r="A2802" s="106" t="s">
        <v>11584</v>
      </c>
      <c r="B2802" s="106" t="s">
        <v>11723</v>
      </c>
      <c r="C2802" s="106" t="s">
        <v>11937</v>
      </c>
      <c r="D2802" s="106" t="s">
        <v>6389</v>
      </c>
      <c r="F2802" s="106" t="s">
        <v>11938</v>
      </c>
      <c r="G2802" s="106" t="s">
        <v>10035</v>
      </c>
      <c r="H2802" s="106" t="s">
        <v>11723</v>
      </c>
      <c r="I2802" s="106" t="s">
        <v>11907</v>
      </c>
      <c r="J2802" s="106" t="s">
        <v>83</v>
      </c>
      <c r="K2802" s="106" t="s">
        <v>84</v>
      </c>
      <c r="M2802" s="107">
        <v>43369</v>
      </c>
      <c r="N2802" s="106" t="s">
        <v>84</v>
      </c>
      <c r="O2802" s="106" t="s">
        <v>39</v>
      </c>
      <c r="P2802" s="107">
        <v>43369</v>
      </c>
      <c r="Q2802" s="106" t="s">
        <v>35</v>
      </c>
      <c r="R2802" s="107">
        <v>37823</v>
      </c>
      <c r="S2802" s="106" t="s">
        <v>35</v>
      </c>
      <c r="T2802" s="107">
        <v>37823</v>
      </c>
      <c r="U2802" s="106" t="s">
        <v>85</v>
      </c>
      <c r="X2802" s="106" t="s">
        <v>85</v>
      </c>
      <c r="AA2802" s="106" t="s">
        <v>86</v>
      </c>
    </row>
    <row r="2803" spans="1:27" x14ac:dyDescent="0.25">
      <c r="A2803" s="106" t="s">
        <v>11584</v>
      </c>
      <c r="B2803" s="106" t="s">
        <v>11723</v>
      </c>
      <c r="C2803" s="106" t="s">
        <v>11939</v>
      </c>
      <c r="D2803" s="106" t="s">
        <v>11940</v>
      </c>
      <c r="F2803" s="106" t="s">
        <v>11941</v>
      </c>
      <c r="G2803" s="106" t="s">
        <v>11795</v>
      </c>
      <c r="H2803" s="106" t="s">
        <v>11723</v>
      </c>
      <c r="I2803" s="106" t="s">
        <v>11796</v>
      </c>
      <c r="J2803" s="106" t="s">
        <v>105</v>
      </c>
      <c r="K2803" s="106" t="s">
        <v>84</v>
      </c>
      <c r="M2803" s="107">
        <v>41086</v>
      </c>
      <c r="N2803" s="106" t="s">
        <v>84</v>
      </c>
      <c r="O2803" s="106" t="s">
        <v>39</v>
      </c>
      <c r="P2803" s="107">
        <v>41086</v>
      </c>
      <c r="Q2803" s="106" t="s">
        <v>35</v>
      </c>
      <c r="R2803" s="107">
        <v>36830</v>
      </c>
      <c r="S2803" s="106" t="s">
        <v>35</v>
      </c>
      <c r="T2803" s="107">
        <v>36797</v>
      </c>
      <c r="U2803" s="106" t="s">
        <v>84</v>
      </c>
      <c r="V2803" s="106" t="s">
        <v>35</v>
      </c>
      <c r="W2803" s="107">
        <v>41171</v>
      </c>
      <c r="X2803" s="106" t="s">
        <v>85</v>
      </c>
      <c r="AA2803" s="106" t="s">
        <v>86</v>
      </c>
    </row>
    <row r="2804" spans="1:27" x14ac:dyDescent="0.25">
      <c r="A2804" s="106" t="s">
        <v>11584</v>
      </c>
      <c r="B2804" s="106" t="s">
        <v>11723</v>
      </c>
      <c r="C2804" s="106" t="s">
        <v>11942</v>
      </c>
      <c r="D2804" s="106" t="s">
        <v>11943</v>
      </c>
      <c r="F2804" s="106" t="s">
        <v>11944</v>
      </c>
      <c r="G2804" s="106" t="s">
        <v>10035</v>
      </c>
      <c r="H2804" s="106" t="s">
        <v>11723</v>
      </c>
      <c r="I2804" s="106" t="s">
        <v>11907</v>
      </c>
      <c r="J2804" s="106" t="s">
        <v>83</v>
      </c>
      <c r="K2804" s="106" t="s">
        <v>84</v>
      </c>
      <c r="M2804" s="107">
        <v>43011</v>
      </c>
      <c r="N2804" s="106" t="s">
        <v>84</v>
      </c>
      <c r="O2804" s="106" t="s">
        <v>39</v>
      </c>
      <c r="P2804" s="107">
        <v>43278</v>
      </c>
      <c r="Q2804" s="106" t="s">
        <v>35</v>
      </c>
      <c r="R2804" s="107">
        <v>38651</v>
      </c>
      <c r="S2804" s="106" t="s">
        <v>35</v>
      </c>
      <c r="T2804" s="107">
        <v>38651</v>
      </c>
      <c r="U2804" s="106" t="s">
        <v>84</v>
      </c>
      <c r="V2804" s="106" t="s">
        <v>35</v>
      </c>
      <c r="W2804" s="107">
        <v>43279</v>
      </c>
      <c r="X2804" s="106" t="s">
        <v>85</v>
      </c>
      <c r="AA2804" s="106" t="s">
        <v>86</v>
      </c>
    </row>
    <row r="2805" spans="1:27" x14ac:dyDescent="0.25">
      <c r="A2805" s="106" t="s">
        <v>11584</v>
      </c>
      <c r="B2805" s="106" t="s">
        <v>11723</v>
      </c>
      <c r="C2805" s="106" t="s">
        <v>11945</v>
      </c>
      <c r="D2805" s="106" t="s">
        <v>11946</v>
      </c>
      <c r="F2805" s="106" t="s">
        <v>11947</v>
      </c>
      <c r="G2805" s="106" t="s">
        <v>11741</v>
      </c>
      <c r="H2805" s="106" t="s">
        <v>11723</v>
      </c>
      <c r="I2805" s="106" t="s">
        <v>11742</v>
      </c>
      <c r="J2805" s="106" t="s">
        <v>116</v>
      </c>
      <c r="K2805" s="106" t="s">
        <v>84</v>
      </c>
      <c r="M2805" s="107">
        <v>42551</v>
      </c>
      <c r="N2805" s="106" t="s">
        <v>84</v>
      </c>
      <c r="O2805" s="106" t="s">
        <v>39</v>
      </c>
      <c r="P2805" s="107">
        <v>44096</v>
      </c>
      <c r="Q2805" s="106" t="s">
        <v>35</v>
      </c>
      <c r="R2805" s="107">
        <v>41177</v>
      </c>
      <c r="S2805" s="106" t="s">
        <v>35</v>
      </c>
      <c r="T2805" s="107">
        <v>41891</v>
      </c>
      <c r="U2805" s="106" t="s">
        <v>84</v>
      </c>
      <c r="V2805" s="106" t="s">
        <v>35</v>
      </c>
      <c r="W2805" s="107">
        <v>44104</v>
      </c>
      <c r="X2805" s="106" t="s">
        <v>85</v>
      </c>
      <c r="AA2805" s="106" t="s">
        <v>86</v>
      </c>
    </row>
    <row r="2806" spans="1:27" x14ac:dyDescent="0.25">
      <c r="A2806" s="106" t="s">
        <v>11584</v>
      </c>
      <c r="B2806" s="106" t="s">
        <v>11723</v>
      </c>
      <c r="C2806" s="106" t="s">
        <v>11948</v>
      </c>
      <c r="D2806" s="106" t="s">
        <v>11949</v>
      </c>
      <c r="F2806" s="106" t="s">
        <v>11950</v>
      </c>
      <c r="G2806" s="106" t="s">
        <v>10035</v>
      </c>
      <c r="H2806" s="106" t="s">
        <v>11723</v>
      </c>
      <c r="I2806" s="106" t="s">
        <v>11907</v>
      </c>
      <c r="J2806" s="106" t="s">
        <v>83</v>
      </c>
      <c r="K2806" s="106" t="s">
        <v>84</v>
      </c>
      <c r="M2806" s="107">
        <v>38706</v>
      </c>
      <c r="N2806" s="106" t="s">
        <v>84</v>
      </c>
      <c r="O2806" s="106" t="s">
        <v>37</v>
      </c>
      <c r="P2806" s="107">
        <v>38706</v>
      </c>
      <c r="Q2806" s="106" t="s">
        <v>35</v>
      </c>
      <c r="R2806" s="107">
        <v>36689</v>
      </c>
      <c r="S2806" s="106" t="s">
        <v>35</v>
      </c>
      <c r="T2806" s="107">
        <v>36689</v>
      </c>
      <c r="U2806" s="106" t="s">
        <v>84</v>
      </c>
      <c r="V2806" s="106" t="s">
        <v>35</v>
      </c>
      <c r="W2806" s="107">
        <v>39355</v>
      </c>
      <c r="X2806" s="106" t="s">
        <v>84</v>
      </c>
      <c r="Y2806" s="106" t="s">
        <v>44</v>
      </c>
      <c r="Z2806" s="107">
        <v>38723</v>
      </c>
      <c r="AA2806" s="106" t="s">
        <v>86</v>
      </c>
    </row>
    <row r="2807" spans="1:27" x14ac:dyDescent="0.25">
      <c r="A2807" s="106" t="s">
        <v>11584</v>
      </c>
      <c r="B2807" s="106" t="s">
        <v>11723</v>
      </c>
      <c r="C2807" s="106" t="s">
        <v>11951</v>
      </c>
      <c r="D2807" s="106" t="s">
        <v>11952</v>
      </c>
      <c r="F2807" s="106" t="s">
        <v>11953</v>
      </c>
      <c r="G2807" s="106" t="s">
        <v>11954</v>
      </c>
      <c r="H2807" s="106" t="s">
        <v>11723</v>
      </c>
      <c r="I2807" s="106" t="s">
        <v>11955</v>
      </c>
      <c r="J2807" s="106" t="s">
        <v>105</v>
      </c>
      <c r="K2807" s="106" t="s">
        <v>85</v>
      </c>
      <c r="N2807" s="106" t="s">
        <v>85</v>
      </c>
      <c r="U2807" s="106" t="s">
        <v>85</v>
      </c>
      <c r="X2807" s="106" t="s">
        <v>85</v>
      </c>
      <c r="AA2807" s="106" t="s">
        <v>86</v>
      </c>
    </row>
    <row r="2808" spans="1:27" x14ac:dyDescent="0.25">
      <c r="A2808" s="106" t="s">
        <v>11584</v>
      </c>
      <c r="B2808" s="106" t="s">
        <v>11723</v>
      </c>
      <c r="C2808" s="106" t="s">
        <v>11956</v>
      </c>
      <c r="D2808" s="106" t="s">
        <v>11957</v>
      </c>
      <c r="F2808" s="106" t="s">
        <v>11958</v>
      </c>
      <c r="G2808" s="106" t="s">
        <v>11753</v>
      </c>
      <c r="H2808" s="106" t="s">
        <v>11723</v>
      </c>
      <c r="I2808" s="106" t="s">
        <v>11754</v>
      </c>
      <c r="J2808" s="106" t="s">
        <v>105</v>
      </c>
      <c r="K2808" s="106" t="s">
        <v>85</v>
      </c>
      <c r="N2808" s="106" t="s">
        <v>85</v>
      </c>
      <c r="Q2808" s="106" t="s">
        <v>35</v>
      </c>
      <c r="R2808" s="107">
        <v>40995</v>
      </c>
      <c r="S2808" s="106" t="s">
        <v>35</v>
      </c>
      <c r="T2808" s="107">
        <v>40995</v>
      </c>
      <c r="U2808" s="106" t="s">
        <v>85</v>
      </c>
      <c r="X2808" s="106" t="s">
        <v>85</v>
      </c>
      <c r="AA2808" s="106" t="s">
        <v>86</v>
      </c>
    </row>
    <row r="2809" spans="1:27" x14ac:dyDescent="0.25">
      <c r="A2809" s="106" t="s">
        <v>11584</v>
      </c>
      <c r="B2809" s="106" t="s">
        <v>11723</v>
      </c>
      <c r="C2809" s="106" t="s">
        <v>11959</v>
      </c>
      <c r="D2809" s="106" t="s">
        <v>7265</v>
      </c>
      <c r="F2809" s="106" t="s">
        <v>11960</v>
      </c>
      <c r="G2809" s="106" t="s">
        <v>11818</v>
      </c>
      <c r="H2809" s="106" t="s">
        <v>11723</v>
      </c>
      <c r="I2809" s="106" t="s">
        <v>11819</v>
      </c>
      <c r="J2809" s="106" t="s">
        <v>116</v>
      </c>
      <c r="K2809" s="106" t="s">
        <v>84</v>
      </c>
      <c r="M2809" s="107">
        <v>45106</v>
      </c>
      <c r="N2809" s="106" t="s">
        <v>84</v>
      </c>
      <c r="O2809" s="106" t="s">
        <v>37</v>
      </c>
      <c r="P2809" s="107">
        <v>45106</v>
      </c>
      <c r="Q2809" s="106" t="s">
        <v>35</v>
      </c>
      <c r="R2809" s="107">
        <v>44826</v>
      </c>
      <c r="S2809" s="106" t="s">
        <v>35</v>
      </c>
      <c r="T2809" s="107">
        <v>45106</v>
      </c>
      <c r="U2809" s="106" t="s">
        <v>84</v>
      </c>
      <c r="V2809" s="106" t="s">
        <v>35</v>
      </c>
      <c r="W2809" s="107">
        <v>45106</v>
      </c>
      <c r="X2809" s="106" t="s">
        <v>84</v>
      </c>
      <c r="Y2809" s="106" t="s">
        <v>44</v>
      </c>
      <c r="Z2809" s="107">
        <v>45106</v>
      </c>
      <c r="AA2809" s="106" t="s">
        <v>86</v>
      </c>
    </row>
    <row r="2810" spans="1:27" x14ac:dyDescent="0.25">
      <c r="A2810" s="106" t="s">
        <v>11584</v>
      </c>
      <c r="B2810" s="106" t="s">
        <v>11723</v>
      </c>
      <c r="C2810" s="106" t="s">
        <v>11961</v>
      </c>
      <c r="D2810" s="106" t="s">
        <v>7265</v>
      </c>
      <c r="F2810" s="106" t="s">
        <v>11962</v>
      </c>
      <c r="G2810" s="106" t="s">
        <v>11963</v>
      </c>
      <c r="H2810" s="106" t="s">
        <v>11723</v>
      </c>
      <c r="I2810" s="106" t="s">
        <v>11964</v>
      </c>
      <c r="J2810" s="106" t="s">
        <v>116</v>
      </c>
      <c r="K2810" s="106" t="s">
        <v>84</v>
      </c>
      <c r="M2810" s="107">
        <v>45106</v>
      </c>
      <c r="N2810" s="106" t="s">
        <v>84</v>
      </c>
      <c r="O2810" s="106" t="s">
        <v>37</v>
      </c>
      <c r="P2810" s="107">
        <v>45106</v>
      </c>
      <c r="Q2810" s="106" t="s">
        <v>35</v>
      </c>
      <c r="R2810" s="107">
        <v>36251</v>
      </c>
      <c r="S2810" s="106" t="s">
        <v>35</v>
      </c>
      <c r="T2810" s="107">
        <v>36251</v>
      </c>
      <c r="U2810" s="106" t="s">
        <v>84</v>
      </c>
      <c r="V2810" s="106" t="s">
        <v>35</v>
      </c>
      <c r="W2810" s="107">
        <v>45106</v>
      </c>
      <c r="X2810" s="106" t="s">
        <v>84</v>
      </c>
      <c r="Y2810" s="106" t="s">
        <v>44</v>
      </c>
      <c r="Z2810" s="107">
        <v>45106</v>
      </c>
      <c r="AA2810" s="106" t="s">
        <v>86</v>
      </c>
    </row>
    <row r="2811" spans="1:27" x14ac:dyDescent="0.25">
      <c r="A2811" s="106" t="s">
        <v>11584</v>
      </c>
      <c r="B2811" s="106" t="s">
        <v>11723</v>
      </c>
      <c r="C2811" s="106" t="s">
        <v>11965</v>
      </c>
      <c r="D2811" s="106" t="s">
        <v>11966</v>
      </c>
      <c r="F2811" s="106" t="s">
        <v>11967</v>
      </c>
      <c r="G2811" s="106" t="s">
        <v>10035</v>
      </c>
      <c r="H2811" s="106" t="s">
        <v>11723</v>
      </c>
      <c r="I2811" s="106" t="s">
        <v>11907</v>
      </c>
      <c r="J2811" s="106" t="s">
        <v>116</v>
      </c>
      <c r="K2811" s="106" t="s">
        <v>84</v>
      </c>
      <c r="M2811" s="107">
        <v>42916</v>
      </c>
      <c r="N2811" s="106" t="s">
        <v>84</v>
      </c>
      <c r="O2811" s="106" t="s">
        <v>39</v>
      </c>
      <c r="P2811" s="107">
        <v>42916</v>
      </c>
      <c r="Q2811" s="106" t="s">
        <v>35</v>
      </c>
      <c r="R2811" s="107">
        <v>40855</v>
      </c>
      <c r="U2811" s="106" t="s">
        <v>84</v>
      </c>
      <c r="V2811" s="106" t="s">
        <v>35</v>
      </c>
      <c r="W2811" s="107">
        <v>42983</v>
      </c>
      <c r="X2811" s="106" t="s">
        <v>85</v>
      </c>
      <c r="AA2811" s="106" t="s">
        <v>86</v>
      </c>
    </row>
    <row r="2812" spans="1:27" x14ac:dyDescent="0.25">
      <c r="A2812" s="106" t="s">
        <v>11584</v>
      </c>
      <c r="B2812" s="106" t="s">
        <v>11723</v>
      </c>
      <c r="C2812" s="106" t="s">
        <v>11968</v>
      </c>
      <c r="D2812" s="106" t="s">
        <v>11969</v>
      </c>
      <c r="F2812" s="106" t="s">
        <v>11970</v>
      </c>
      <c r="G2812" s="106" t="s">
        <v>11741</v>
      </c>
      <c r="H2812" s="106" t="s">
        <v>11723</v>
      </c>
      <c r="I2812" s="106" t="s">
        <v>11742</v>
      </c>
      <c r="K2812" s="106" t="s">
        <v>84</v>
      </c>
      <c r="M2812" s="107">
        <v>44165</v>
      </c>
      <c r="N2812" s="106" t="s">
        <v>84</v>
      </c>
      <c r="O2812" s="106" t="s">
        <v>39</v>
      </c>
      <c r="P2812" s="107">
        <v>44165</v>
      </c>
      <c r="Q2812" s="106" t="s">
        <v>35</v>
      </c>
      <c r="R2812" s="107">
        <v>44432</v>
      </c>
      <c r="S2812" s="106" t="s">
        <v>35</v>
      </c>
      <c r="T2812" s="107">
        <v>44432</v>
      </c>
      <c r="U2812" s="106" t="s">
        <v>84</v>
      </c>
      <c r="V2812" s="106" t="s">
        <v>35</v>
      </c>
      <c r="W2812" s="107">
        <v>44432</v>
      </c>
      <c r="X2812" s="106" t="s">
        <v>84</v>
      </c>
      <c r="Y2812" s="106" t="s">
        <v>42</v>
      </c>
      <c r="Z2812" s="107">
        <v>44432</v>
      </c>
      <c r="AA2812" s="106" t="s">
        <v>86</v>
      </c>
    </row>
    <row r="2813" spans="1:27" x14ac:dyDescent="0.25">
      <c r="A2813" s="106" t="s">
        <v>11584</v>
      </c>
      <c r="B2813" s="106" t="s">
        <v>11723</v>
      </c>
      <c r="C2813" s="106" t="s">
        <v>11971</v>
      </c>
      <c r="D2813" s="106" t="s">
        <v>11972</v>
      </c>
      <c r="F2813" s="106" t="s">
        <v>11973</v>
      </c>
      <c r="G2813" s="106" t="s">
        <v>11803</v>
      </c>
      <c r="H2813" s="106" t="s">
        <v>11723</v>
      </c>
      <c r="I2813" s="106" t="s">
        <v>11974</v>
      </c>
      <c r="J2813" s="106" t="s">
        <v>116</v>
      </c>
      <c r="K2813" s="106" t="s">
        <v>84</v>
      </c>
      <c r="M2813" s="107">
        <v>45106</v>
      </c>
      <c r="N2813" s="106" t="s">
        <v>84</v>
      </c>
      <c r="O2813" s="106" t="s">
        <v>37</v>
      </c>
      <c r="P2813" s="107">
        <v>45106</v>
      </c>
      <c r="Q2813" s="106" t="s">
        <v>35</v>
      </c>
      <c r="R2813" s="107">
        <v>45106</v>
      </c>
      <c r="S2813" s="106" t="s">
        <v>35</v>
      </c>
      <c r="T2813" s="107">
        <v>45106</v>
      </c>
      <c r="U2813" s="106" t="s">
        <v>84</v>
      </c>
      <c r="V2813" s="106" t="s">
        <v>35</v>
      </c>
      <c r="W2813" s="107">
        <v>45106</v>
      </c>
      <c r="X2813" s="106" t="s">
        <v>84</v>
      </c>
      <c r="Y2813" s="106" t="s">
        <v>44</v>
      </c>
      <c r="Z2813" s="107">
        <v>45106</v>
      </c>
      <c r="AA2813" s="106" t="s">
        <v>86</v>
      </c>
    </row>
    <row r="2814" spans="1:27" x14ac:dyDescent="0.25">
      <c r="A2814" s="106" t="s">
        <v>11584</v>
      </c>
      <c r="B2814" s="106" t="s">
        <v>11723</v>
      </c>
      <c r="C2814" s="106" t="s">
        <v>11975</v>
      </c>
      <c r="D2814" s="106" t="s">
        <v>11976</v>
      </c>
      <c r="F2814" s="106" t="s">
        <v>11977</v>
      </c>
      <c r="G2814" s="106" t="s">
        <v>11935</v>
      </c>
      <c r="H2814" s="106" t="s">
        <v>11723</v>
      </c>
      <c r="I2814" s="106" t="s">
        <v>11936</v>
      </c>
      <c r="J2814" s="106" t="s">
        <v>83</v>
      </c>
      <c r="K2814" s="106" t="s">
        <v>84</v>
      </c>
      <c r="M2814" s="107">
        <v>40165</v>
      </c>
      <c r="N2814" s="106" t="s">
        <v>84</v>
      </c>
      <c r="O2814" s="106" t="s">
        <v>39</v>
      </c>
      <c r="P2814" s="107">
        <v>40184</v>
      </c>
      <c r="Q2814" s="106" t="s">
        <v>35</v>
      </c>
      <c r="R2814" s="107">
        <v>36420</v>
      </c>
      <c r="S2814" s="106" t="s">
        <v>35</v>
      </c>
      <c r="T2814" s="107">
        <v>36420</v>
      </c>
      <c r="U2814" s="106" t="s">
        <v>84</v>
      </c>
      <c r="V2814" s="106" t="s">
        <v>35</v>
      </c>
      <c r="W2814" s="107">
        <v>40451</v>
      </c>
      <c r="X2814" s="106" t="s">
        <v>85</v>
      </c>
      <c r="AA2814" s="106" t="s">
        <v>86</v>
      </c>
    </row>
    <row r="2815" spans="1:27" x14ac:dyDescent="0.25">
      <c r="A2815" s="106" t="s">
        <v>11584</v>
      </c>
      <c r="B2815" s="106" t="s">
        <v>11723</v>
      </c>
      <c r="C2815" s="106" t="s">
        <v>11978</v>
      </c>
      <c r="D2815" s="106" t="s">
        <v>6496</v>
      </c>
      <c r="F2815" s="106" t="s">
        <v>11979</v>
      </c>
      <c r="G2815" s="106" t="s">
        <v>11741</v>
      </c>
      <c r="H2815" s="106" t="s">
        <v>11723</v>
      </c>
      <c r="I2815" s="106" t="s">
        <v>11980</v>
      </c>
      <c r="J2815" s="106" t="s">
        <v>83</v>
      </c>
      <c r="K2815" s="106" t="s">
        <v>85</v>
      </c>
      <c r="N2815" s="106" t="s">
        <v>85</v>
      </c>
      <c r="Q2815" s="106" t="s">
        <v>35</v>
      </c>
      <c r="R2815" s="107">
        <v>36532</v>
      </c>
      <c r="S2815" s="106" t="s">
        <v>35</v>
      </c>
      <c r="T2815" s="107">
        <v>36532</v>
      </c>
      <c r="U2815" s="106" t="s">
        <v>85</v>
      </c>
      <c r="X2815" s="106" t="s">
        <v>85</v>
      </c>
      <c r="AA2815" s="106" t="s">
        <v>86</v>
      </c>
    </row>
    <row r="2816" spans="1:27" x14ac:dyDescent="0.25">
      <c r="A2816" s="106" t="s">
        <v>11584</v>
      </c>
      <c r="B2816" s="106" t="s">
        <v>11723</v>
      </c>
      <c r="C2816" s="106" t="s">
        <v>11981</v>
      </c>
      <c r="D2816" s="106" t="s">
        <v>11982</v>
      </c>
      <c r="F2816" s="106" t="s">
        <v>11983</v>
      </c>
      <c r="G2816" s="106" t="s">
        <v>11884</v>
      </c>
      <c r="H2816" s="106" t="s">
        <v>11723</v>
      </c>
      <c r="I2816" s="106" t="s">
        <v>11885</v>
      </c>
      <c r="J2816" s="106" t="s">
        <v>105</v>
      </c>
      <c r="K2816" s="106" t="s">
        <v>84</v>
      </c>
      <c r="M2816" s="107">
        <v>43171</v>
      </c>
      <c r="N2816" s="106" t="s">
        <v>85</v>
      </c>
      <c r="Q2816" s="106" t="s">
        <v>35</v>
      </c>
      <c r="R2816" s="107">
        <v>40581</v>
      </c>
      <c r="S2816" s="106" t="s">
        <v>35</v>
      </c>
      <c r="T2816" s="107">
        <v>40581</v>
      </c>
      <c r="U2816" s="106" t="s">
        <v>85</v>
      </c>
      <c r="X2816" s="106" t="s">
        <v>85</v>
      </c>
      <c r="AA2816" s="106" t="s">
        <v>86</v>
      </c>
    </row>
    <row r="2817" spans="1:27" x14ac:dyDescent="0.25">
      <c r="A2817" s="106" t="s">
        <v>11584</v>
      </c>
      <c r="B2817" s="106" t="s">
        <v>11723</v>
      </c>
      <c r="C2817" s="106" t="s">
        <v>11984</v>
      </c>
      <c r="D2817" s="106" t="s">
        <v>11985</v>
      </c>
      <c r="F2817" s="106" t="s">
        <v>11986</v>
      </c>
      <c r="G2817" s="106" t="s">
        <v>11987</v>
      </c>
      <c r="H2817" s="106" t="s">
        <v>11723</v>
      </c>
      <c r="I2817" s="106" t="s">
        <v>11988</v>
      </c>
      <c r="J2817" s="106" t="s">
        <v>105</v>
      </c>
      <c r="K2817" s="106" t="s">
        <v>84</v>
      </c>
      <c r="M2817" s="107">
        <v>41453</v>
      </c>
      <c r="N2817" s="106" t="s">
        <v>84</v>
      </c>
      <c r="O2817" s="106" t="s">
        <v>39</v>
      </c>
      <c r="P2817" s="107">
        <v>42184</v>
      </c>
      <c r="Q2817" s="106" t="s">
        <v>35</v>
      </c>
      <c r="R2817" s="107">
        <v>39986</v>
      </c>
      <c r="S2817" s="106" t="s">
        <v>35</v>
      </c>
      <c r="T2817" s="107">
        <v>39986</v>
      </c>
      <c r="U2817" s="106" t="s">
        <v>85</v>
      </c>
      <c r="X2817" s="106" t="s">
        <v>85</v>
      </c>
      <c r="AA2817" s="106" t="s">
        <v>86</v>
      </c>
    </row>
    <row r="2818" spans="1:27" x14ac:dyDescent="0.25">
      <c r="A2818" s="106" t="s">
        <v>11584</v>
      </c>
      <c r="B2818" s="106" t="s">
        <v>11723</v>
      </c>
      <c r="C2818" s="106" t="s">
        <v>11989</v>
      </c>
      <c r="D2818" s="106" t="s">
        <v>11990</v>
      </c>
      <c r="E2818" s="106" t="s">
        <v>641</v>
      </c>
      <c r="F2818" s="106" t="s">
        <v>11991</v>
      </c>
      <c r="G2818" s="106" t="s">
        <v>11992</v>
      </c>
      <c r="H2818" s="106" t="s">
        <v>11723</v>
      </c>
      <c r="I2818" s="106" t="s">
        <v>11993</v>
      </c>
      <c r="J2818" s="106" t="s">
        <v>83</v>
      </c>
      <c r="K2818" s="106" t="s">
        <v>85</v>
      </c>
      <c r="N2818" s="106" t="s">
        <v>85</v>
      </c>
      <c r="Q2818" s="106" t="s">
        <v>35</v>
      </c>
      <c r="R2818" s="107">
        <v>37344</v>
      </c>
      <c r="S2818" s="106" t="s">
        <v>35</v>
      </c>
      <c r="T2818" s="107">
        <v>37344</v>
      </c>
      <c r="U2818" s="106" t="s">
        <v>85</v>
      </c>
      <c r="X2818" s="106" t="s">
        <v>85</v>
      </c>
      <c r="AA2818" s="106" t="s">
        <v>86</v>
      </c>
    </row>
    <row r="2819" spans="1:27" x14ac:dyDescent="0.25">
      <c r="A2819" s="106" t="s">
        <v>11584</v>
      </c>
      <c r="B2819" s="106" t="s">
        <v>11723</v>
      </c>
      <c r="C2819" s="106" t="s">
        <v>11994</v>
      </c>
      <c r="D2819" s="106" t="s">
        <v>11995</v>
      </c>
      <c r="F2819" s="106" t="s">
        <v>11996</v>
      </c>
      <c r="G2819" s="106" t="s">
        <v>11997</v>
      </c>
      <c r="H2819" s="106" t="s">
        <v>11723</v>
      </c>
      <c r="I2819" s="106" t="s">
        <v>11998</v>
      </c>
      <c r="J2819" s="106" t="s">
        <v>83</v>
      </c>
      <c r="K2819" s="106" t="s">
        <v>84</v>
      </c>
      <c r="M2819" s="107">
        <v>41445</v>
      </c>
      <c r="N2819" s="106" t="s">
        <v>84</v>
      </c>
      <c r="O2819" s="106" t="s">
        <v>39</v>
      </c>
      <c r="P2819" s="107">
        <v>41541</v>
      </c>
      <c r="Q2819" s="106" t="s">
        <v>35</v>
      </c>
      <c r="R2819" s="107">
        <v>37070</v>
      </c>
      <c r="S2819" s="106" t="s">
        <v>35</v>
      </c>
      <c r="T2819" s="107">
        <v>37070</v>
      </c>
      <c r="U2819" s="106" t="s">
        <v>84</v>
      </c>
      <c r="V2819" s="106" t="s">
        <v>35</v>
      </c>
      <c r="W2819" s="107">
        <v>43669</v>
      </c>
      <c r="X2819" s="106" t="s">
        <v>84</v>
      </c>
      <c r="Y2819" s="106" t="s">
        <v>42</v>
      </c>
      <c r="Z2819" s="107">
        <v>43678</v>
      </c>
      <c r="AA2819" s="106" t="s">
        <v>86</v>
      </c>
    </row>
    <row r="2820" spans="1:27" x14ac:dyDescent="0.25">
      <c r="A2820" s="106" t="s">
        <v>11584</v>
      </c>
      <c r="B2820" s="106" t="s">
        <v>11723</v>
      </c>
      <c r="C2820" s="106" t="s">
        <v>11999</v>
      </c>
      <c r="D2820" s="106" t="s">
        <v>12000</v>
      </c>
      <c r="F2820" s="106" t="s">
        <v>12001</v>
      </c>
      <c r="G2820" s="106" t="s">
        <v>11864</v>
      </c>
      <c r="H2820" s="106" t="s">
        <v>11723</v>
      </c>
      <c r="I2820" s="106" t="s">
        <v>11865</v>
      </c>
      <c r="J2820" s="106" t="s">
        <v>83</v>
      </c>
      <c r="K2820" s="106" t="s">
        <v>84</v>
      </c>
      <c r="M2820" s="107">
        <v>40633</v>
      </c>
      <c r="N2820" s="106" t="s">
        <v>84</v>
      </c>
      <c r="O2820" s="106" t="s">
        <v>40</v>
      </c>
      <c r="P2820" s="107">
        <v>41453</v>
      </c>
      <c r="Q2820" s="106" t="s">
        <v>35</v>
      </c>
      <c r="R2820" s="107">
        <v>38898</v>
      </c>
      <c r="S2820" s="106" t="s">
        <v>35</v>
      </c>
      <c r="T2820" s="107">
        <v>38898</v>
      </c>
      <c r="U2820" s="106" t="s">
        <v>84</v>
      </c>
      <c r="V2820" s="106" t="s">
        <v>35</v>
      </c>
      <c r="W2820" s="107">
        <v>42167</v>
      </c>
      <c r="X2820" s="106" t="s">
        <v>85</v>
      </c>
      <c r="AA2820" s="106" t="s">
        <v>86</v>
      </c>
    </row>
    <row r="2821" spans="1:27" x14ac:dyDescent="0.25">
      <c r="A2821" s="106" t="s">
        <v>11584</v>
      </c>
      <c r="B2821" s="106" t="s">
        <v>11723</v>
      </c>
      <c r="C2821" s="106" t="s">
        <v>12002</v>
      </c>
      <c r="D2821" s="106" t="s">
        <v>12003</v>
      </c>
      <c r="F2821" s="106" t="s">
        <v>12004</v>
      </c>
      <c r="G2821" s="106" t="s">
        <v>11864</v>
      </c>
      <c r="H2821" s="106" t="s">
        <v>11723</v>
      </c>
      <c r="I2821" s="106" t="s">
        <v>11865</v>
      </c>
      <c r="J2821" s="106" t="s">
        <v>83</v>
      </c>
      <c r="K2821" s="106" t="s">
        <v>84</v>
      </c>
      <c r="M2821" s="107">
        <v>41820</v>
      </c>
      <c r="N2821" s="106" t="s">
        <v>84</v>
      </c>
      <c r="O2821" s="106" t="s">
        <v>39</v>
      </c>
      <c r="P2821" s="107">
        <v>41820</v>
      </c>
      <c r="Q2821" s="106" t="s">
        <v>35</v>
      </c>
      <c r="R2821" s="107">
        <v>38163</v>
      </c>
      <c r="S2821" s="106" t="s">
        <v>35</v>
      </c>
      <c r="T2821" s="107">
        <v>38168</v>
      </c>
      <c r="U2821" s="106" t="s">
        <v>84</v>
      </c>
      <c r="V2821" s="106" t="s">
        <v>35</v>
      </c>
      <c r="W2821" s="107">
        <v>41829</v>
      </c>
      <c r="X2821" s="106" t="s">
        <v>85</v>
      </c>
      <c r="AA2821" s="106" t="s">
        <v>86</v>
      </c>
    </row>
    <row r="2822" spans="1:27" x14ac:dyDescent="0.25">
      <c r="A2822" s="106" t="s">
        <v>11584</v>
      </c>
      <c r="B2822" s="106" t="s">
        <v>11723</v>
      </c>
      <c r="C2822" s="106" t="s">
        <v>12005</v>
      </c>
      <c r="D2822" s="106" t="s">
        <v>12006</v>
      </c>
      <c r="F2822" s="106" t="s">
        <v>12007</v>
      </c>
      <c r="G2822" s="106" t="s">
        <v>10035</v>
      </c>
      <c r="H2822" s="106" t="s">
        <v>11723</v>
      </c>
      <c r="I2822" s="106" t="s">
        <v>11907</v>
      </c>
      <c r="J2822" s="106" t="s">
        <v>83</v>
      </c>
      <c r="K2822" s="106" t="s">
        <v>84</v>
      </c>
      <c r="M2822" s="107">
        <v>40210</v>
      </c>
      <c r="N2822" s="106" t="s">
        <v>84</v>
      </c>
      <c r="O2822" s="106" t="s">
        <v>39</v>
      </c>
      <c r="P2822" s="107">
        <v>40680</v>
      </c>
      <c r="Q2822" s="106" t="s">
        <v>35</v>
      </c>
      <c r="R2822" s="107">
        <v>37711</v>
      </c>
      <c r="S2822" s="106" t="s">
        <v>35</v>
      </c>
      <c r="T2822" s="107">
        <v>37711</v>
      </c>
      <c r="U2822" s="106" t="s">
        <v>84</v>
      </c>
      <c r="V2822" s="106" t="s">
        <v>35</v>
      </c>
      <c r="W2822" s="107">
        <v>41436</v>
      </c>
      <c r="X2822" s="106" t="s">
        <v>84</v>
      </c>
      <c r="Y2822" s="106" t="s">
        <v>42</v>
      </c>
      <c r="Z2822" s="107">
        <v>42053</v>
      </c>
      <c r="AA2822" s="106" t="s">
        <v>86</v>
      </c>
    </row>
    <row r="2823" spans="1:27" x14ac:dyDescent="0.25">
      <c r="A2823" s="106" t="s">
        <v>11584</v>
      </c>
      <c r="B2823" s="106" t="s">
        <v>11723</v>
      </c>
      <c r="C2823" s="106" t="s">
        <v>12008</v>
      </c>
      <c r="D2823" s="106" t="s">
        <v>12009</v>
      </c>
      <c r="F2823" s="106" t="s">
        <v>12010</v>
      </c>
      <c r="G2823" s="106" t="s">
        <v>10035</v>
      </c>
      <c r="H2823" s="106" t="s">
        <v>11723</v>
      </c>
      <c r="I2823" s="106" t="s">
        <v>11907</v>
      </c>
      <c r="J2823" s="106" t="s">
        <v>83</v>
      </c>
      <c r="K2823" s="106" t="s">
        <v>84</v>
      </c>
      <c r="M2823" s="107">
        <v>40354</v>
      </c>
      <c r="N2823" s="106" t="s">
        <v>84</v>
      </c>
      <c r="O2823" s="106" t="s">
        <v>39</v>
      </c>
      <c r="P2823" s="107">
        <v>42275</v>
      </c>
      <c r="Q2823" s="106" t="s">
        <v>35</v>
      </c>
      <c r="R2823" s="107">
        <v>38172</v>
      </c>
      <c r="S2823" s="106" t="s">
        <v>35</v>
      </c>
      <c r="T2823" s="107">
        <v>38172</v>
      </c>
      <c r="U2823" s="106" t="s">
        <v>85</v>
      </c>
      <c r="X2823" s="106" t="s">
        <v>85</v>
      </c>
      <c r="AA2823" s="106" t="s">
        <v>86</v>
      </c>
    </row>
    <row r="2824" spans="1:27" x14ac:dyDescent="0.25">
      <c r="A2824" s="106" t="s">
        <v>11584</v>
      </c>
      <c r="B2824" s="106" t="s">
        <v>11723</v>
      </c>
      <c r="C2824" s="106" t="s">
        <v>12011</v>
      </c>
      <c r="D2824" s="106" t="s">
        <v>12012</v>
      </c>
      <c r="F2824" s="106" t="s">
        <v>12013</v>
      </c>
      <c r="G2824" s="106" t="s">
        <v>11753</v>
      </c>
      <c r="H2824" s="106" t="s">
        <v>11723</v>
      </c>
      <c r="I2824" s="106" t="s">
        <v>11754</v>
      </c>
      <c r="J2824" s="106" t="s">
        <v>83</v>
      </c>
      <c r="K2824" s="106" t="s">
        <v>85</v>
      </c>
      <c r="N2824" s="106" t="s">
        <v>85</v>
      </c>
      <c r="Q2824" s="106" t="s">
        <v>35</v>
      </c>
      <c r="R2824" s="107">
        <v>38337</v>
      </c>
      <c r="S2824" s="106" t="s">
        <v>35</v>
      </c>
      <c r="T2824" s="107">
        <v>36980</v>
      </c>
      <c r="U2824" s="106" t="s">
        <v>85</v>
      </c>
      <c r="X2824" s="106" t="s">
        <v>85</v>
      </c>
      <c r="AA2824" s="106" t="s">
        <v>86</v>
      </c>
    </row>
    <row r="2825" spans="1:27" x14ac:dyDescent="0.25">
      <c r="A2825" s="106" t="s">
        <v>11584</v>
      </c>
      <c r="B2825" s="106" t="s">
        <v>11723</v>
      </c>
      <c r="C2825" s="106" t="s">
        <v>12014</v>
      </c>
      <c r="D2825" s="106" t="s">
        <v>12015</v>
      </c>
      <c r="F2825" s="106" t="s">
        <v>12016</v>
      </c>
      <c r="G2825" s="106" t="s">
        <v>12017</v>
      </c>
      <c r="H2825" s="106" t="s">
        <v>11723</v>
      </c>
      <c r="I2825" s="106" t="s">
        <v>12018</v>
      </c>
      <c r="J2825" s="106" t="s">
        <v>116</v>
      </c>
      <c r="K2825" s="106" t="s">
        <v>84</v>
      </c>
      <c r="M2825" s="107">
        <v>44165</v>
      </c>
      <c r="N2825" s="106" t="s">
        <v>84</v>
      </c>
      <c r="O2825" s="106" t="s">
        <v>39</v>
      </c>
      <c r="P2825" s="107">
        <v>44165</v>
      </c>
      <c r="Q2825" s="106" t="s">
        <v>35</v>
      </c>
      <c r="R2825" s="107">
        <v>44286</v>
      </c>
      <c r="S2825" s="106" t="s">
        <v>35</v>
      </c>
      <c r="T2825" s="107">
        <v>44286</v>
      </c>
      <c r="U2825" s="106" t="s">
        <v>84</v>
      </c>
      <c r="V2825" s="106" t="s">
        <v>35</v>
      </c>
      <c r="W2825" s="107">
        <v>44742</v>
      </c>
      <c r="X2825" s="106" t="s">
        <v>85</v>
      </c>
      <c r="AA2825" s="106" t="s">
        <v>86</v>
      </c>
    </row>
    <row r="2826" spans="1:27" x14ac:dyDescent="0.25">
      <c r="A2826" s="106" t="s">
        <v>11584</v>
      </c>
      <c r="B2826" s="106" t="s">
        <v>12019</v>
      </c>
      <c r="C2826" s="106" t="s">
        <v>12020</v>
      </c>
      <c r="D2826" s="106" t="s">
        <v>12021</v>
      </c>
      <c r="E2826" s="106" t="s">
        <v>1862</v>
      </c>
      <c r="F2826" s="106" t="s">
        <v>12022</v>
      </c>
      <c r="G2826" s="106" t="s">
        <v>12023</v>
      </c>
      <c r="H2826" s="106" t="s">
        <v>12019</v>
      </c>
      <c r="I2826" s="106" t="s">
        <v>12024</v>
      </c>
      <c r="J2826" s="106" t="s">
        <v>83</v>
      </c>
      <c r="K2826" s="106" t="s">
        <v>85</v>
      </c>
      <c r="N2826" s="106" t="s">
        <v>85</v>
      </c>
      <c r="Q2826" s="106" t="s">
        <v>35</v>
      </c>
      <c r="R2826" s="107">
        <v>38142</v>
      </c>
      <c r="S2826" s="106" t="s">
        <v>35</v>
      </c>
      <c r="T2826" s="107">
        <v>37789</v>
      </c>
      <c r="U2826" s="106" t="s">
        <v>85</v>
      </c>
      <c r="X2826" s="106" t="s">
        <v>85</v>
      </c>
      <c r="AA2826" s="106" t="s">
        <v>86</v>
      </c>
    </row>
    <row r="2827" spans="1:27" x14ac:dyDescent="0.25">
      <c r="A2827" s="106" t="s">
        <v>11584</v>
      </c>
      <c r="B2827" s="106" t="s">
        <v>12019</v>
      </c>
      <c r="C2827" s="106" t="s">
        <v>12025</v>
      </c>
      <c r="D2827" s="106" t="s">
        <v>12026</v>
      </c>
      <c r="F2827" s="106" t="s">
        <v>12027</v>
      </c>
      <c r="G2827" s="106" t="s">
        <v>12028</v>
      </c>
      <c r="H2827" s="106" t="s">
        <v>12019</v>
      </c>
      <c r="I2827" s="106" t="s">
        <v>12029</v>
      </c>
      <c r="J2827" s="106" t="s">
        <v>116</v>
      </c>
      <c r="K2827" s="106" t="s">
        <v>84</v>
      </c>
      <c r="M2827" s="107">
        <v>38786</v>
      </c>
      <c r="N2827" s="106" t="s">
        <v>84</v>
      </c>
      <c r="O2827" s="106" t="s">
        <v>37</v>
      </c>
      <c r="P2827" s="107">
        <v>38786</v>
      </c>
      <c r="Q2827" s="106" t="s">
        <v>35</v>
      </c>
      <c r="R2827" s="107">
        <v>38786</v>
      </c>
      <c r="S2827" s="106" t="s">
        <v>35</v>
      </c>
      <c r="T2827" s="107">
        <v>38786</v>
      </c>
      <c r="U2827" s="106" t="s">
        <v>84</v>
      </c>
      <c r="V2827" s="106" t="s">
        <v>35</v>
      </c>
      <c r="W2827" s="107">
        <v>39355</v>
      </c>
      <c r="X2827" s="106" t="s">
        <v>84</v>
      </c>
      <c r="Z2827" s="107">
        <v>38786</v>
      </c>
      <c r="AA2827" s="106" t="s">
        <v>86</v>
      </c>
    </row>
    <row r="2828" spans="1:27" x14ac:dyDescent="0.25">
      <c r="A2828" s="106" t="s">
        <v>11584</v>
      </c>
      <c r="B2828" s="106" t="s">
        <v>12019</v>
      </c>
      <c r="C2828" s="106" t="s">
        <v>12030</v>
      </c>
      <c r="D2828" s="106" t="s">
        <v>12031</v>
      </c>
      <c r="F2828" s="106" t="s">
        <v>12032</v>
      </c>
      <c r="G2828" s="106" t="s">
        <v>138</v>
      </c>
      <c r="H2828" s="106" t="s">
        <v>12019</v>
      </c>
      <c r="I2828" s="106" t="s">
        <v>12033</v>
      </c>
      <c r="J2828" s="106" t="s">
        <v>105</v>
      </c>
      <c r="K2828" s="106" t="s">
        <v>85</v>
      </c>
      <c r="N2828" s="106" t="s">
        <v>85</v>
      </c>
      <c r="Q2828" s="106" t="s">
        <v>35</v>
      </c>
      <c r="R2828" s="107">
        <v>41913</v>
      </c>
      <c r="S2828" s="106" t="s">
        <v>35</v>
      </c>
      <c r="T2828" s="107">
        <v>42219</v>
      </c>
      <c r="U2828" s="106" t="s">
        <v>85</v>
      </c>
      <c r="X2828" s="106" t="s">
        <v>85</v>
      </c>
      <c r="AA2828" s="106" t="s">
        <v>86</v>
      </c>
    </row>
    <row r="2829" spans="1:27" x14ac:dyDescent="0.25">
      <c r="A2829" s="106" t="s">
        <v>11584</v>
      </c>
      <c r="B2829" s="106" t="s">
        <v>12019</v>
      </c>
      <c r="C2829" s="106" t="s">
        <v>12034</v>
      </c>
      <c r="D2829" s="106" t="s">
        <v>12035</v>
      </c>
      <c r="E2829" s="106" t="s">
        <v>641</v>
      </c>
      <c r="F2829" s="106" t="s">
        <v>12036</v>
      </c>
      <c r="G2829" s="106" t="s">
        <v>12037</v>
      </c>
      <c r="H2829" s="106" t="s">
        <v>12019</v>
      </c>
      <c r="I2829" s="106" t="s">
        <v>12038</v>
      </c>
      <c r="J2829" s="106" t="s">
        <v>83</v>
      </c>
      <c r="K2829" s="106" t="s">
        <v>85</v>
      </c>
      <c r="N2829" s="106" t="s">
        <v>85</v>
      </c>
      <c r="Q2829" s="106" t="s">
        <v>350</v>
      </c>
      <c r="R2829" s="107">
        <v>35753</v>
      </c>
      <c r="S2829" s="106" t="s">
        <v>350</v>
      </c>
      <c r="T2829" s="107">
        <v>35753</v>
      </c>
      <c r="U2829" s="106" t="s">
        <v>85</v>
      </c>
      <c r="X2829" s="106" t="s">
        <v>85</v>
      </c>
      <c r="AA2829" s="106" t="s">
        <v>86</v>
      </c>
    </row>
    <row r="2830" spans="1:27" x14ac:dyDescent="0.25">
      <c r="A2830" s="106" t="s">
        <v>11584</v>
      </c>
      <c r="B2830" s="106" t="s">
        <v>12019</v>
      </c>
      <c r="C2830" s="106" t="s">
        <v>12039</v>
      </c>
      <c r="D2830" s="106" t="s">
        <v>12040</v>
      </c>
      <c r="F2830" s="106" t="s">
        <v>12041</v>
      </c>
      <c r="G2830" s="106" t="s">
        <v>12042</v>
      </c>
      <c r="H2830" s="106" t="s">
        <v>12019</v>
      </c>
      <c r="I2830" s="106" t="s">
        <v>12043</v>
      </c>
      <c r="J2830" s="106" t="s">
        <v>116</v>
      </c>
      <c r="K2830" s="106" t="s">
        <v>84</v>
      </c>
      <c r="M2830" s="107">
        <v>39735</v>
      </c>
      <c r="N2830" s="106" t="s">
        <v>84</v>
      </c>
      <c r="O2830" s="106" t="s">
        <v>37</v>
      </c>
      <c r="P2830" s="107">
        <v>39735</v>
      </c>
      <c r="Q2830" s="106" t="s">
        <v>35</v>
      </c>
      <c r="R2830" s="107">
        <v>39735</v>
      </c>
      <c r="S2830" s="106" t="s">
        <v>35</v>
      </c>
      <c r="T2830" s="107">
        <v>39735</v>
      </c>
      <c r="U2830" s="106" t="s">
        <v>84</v>
      </c>
      <c r="V2830" s="106" t="s">
        <v>35</v>
      </c>
      <c r="W2830" s="107">
        <v>40451</v>
      </c>
      <c r="X2830" s="106" t="s">
        <v>84</v>
      </c>
      <c r="Z2830" s="107">
        <v>39735</v>
      </c>
      <c r="AA2830" s="106" t="s">
        <v>86</v>
      </c>
    </row>
    <row r="2831" spans="1:27" x14ac:dyDescent="0.25">
      <c r="A2831" s="106" t="s">
        <v>11584</v>
      </c>
      <c r="B2831" s="106" t="s">
        <v>12019</v>
      </c>
      <c r="C2831" s="106" t="s">
        <v>12044</v>
      </c>
      <c r="D2831" s="106" t="s">
        <v>12045</v>
      </c>
      <c r="F2831" s="106" t="s">
        <v>12046</v>
      </c>
      <c r="G2831" s="106" t="s">
        <v>12028</v>
      </c>
      <c r="H2831" s="106" t="s">
        <v>12019</v>
      </c>
      <c r="I2831" s="106" t="s">
        <v>12047</v>
      </c>
      <c r="J2831" s="106" t="s">
        <v>105</v>
      </c>
      <c r="K2831" s="106" t="s">
        <v>84</v>
      </c>
      <c r="M2831" s="107">
        <v>39332</v>
      </c>
      <c r="N2831" s="106" t="s">
        <v>84</v>
      </c>
      <c r="O2831" s="106" t="s">
        <v>37</v>
      </c>
      <c r="P2831" s="107">
        <v>39332</v>
      </c>
      <c r="Q2831" s="106" t="s">
        <v>35</v>
      </c>
      <c r="R2831" s="107">
        <v>38775</v>
      </c>
      <c r="S2831" s="106" t="s">
        <v>35</v>
      </c>
      <c r="T2831" s="107">
        <v>38775</v>
      </c>
      <c r="U2831" s="106" t="s">
        <v>84</v>
      </c>
      <c r="V2831" s="106" t="s">
        <v>35</v>
      </c>
      <c r="W2831" s="107">
        <v>39355</v>
      </c>
      <c r="X2831" s="106" t="s">
        <v>84</v>
      </c>
      <c r="Z2831" s="107">
        <v>39332</v>
      </c>
      <c r="AA2831" s="106" t="s">
        <v>86</v>
      </c>
    </row>
    <row r="2832" spans="1:27" x14ac:dyDescent="0.25">
      <c r="A2832" s="106" t="s">
        <v>11584</v>
      </c>
      <c r="B2832" s="106" t="s">
        <v>12019</v>
      </c>
      <c r="C2832" s="106" t="s">
        <v>12048</v>
      </c>
      <c r="D2832" s="106" t="s">
        <v>12049</v>
      </c>
      <c r="F2832" s="106" t="s">
        <v>12050</v>
      </c>
      <c r="G2832" s="106" t="s">
        <v>6891</v>
      </c>
      <c r="H2832" s="106" t="s">
        <v>12019</v>
      </c>
      <c r="I2832" s="106" t="s">
        <v>12051</v>
      </c>
      <c r="J2832" s="106" t="s">
        <v>83</v>
      </c>
      <c r="K2832" s="106" t="s">
        <v>85</v>
      </c>
      <c r="N2832" s="106" t="s">
        <v>85</v>
      </c>
      <c r="Q2832" s="106" t="s">
        <v>35</v>
      </c>
      <c r="R2832" s="107">
        <v>37069</v>
      </c>
      <c r="S2832" s="106" t="s">
        <v>350</v>
      </c>
      <c r="T2832" s="107">
        <v>35108</v>
      </c>
      <c r="U2832" s="106" t="s">
        <v>85</v>
      </c>
      <c r="X2832" s="106" t="s">
        <v>85</v>
      </c>
      <c r="AA2832" s="106" t="s">
        <v>86</v>
      </c>
    </row>
    <row r="2833" spans="1:27" x14ac:dyDescent="0.25">
      <c r="A2833" s="106" t="s">
        <v>11584</v>
      </c>
      <c r="B2833" s="106" t="s">
        <v>12019</v>
      </c>
      <c r="C2833" s="106" t="s">
        <v>12052</v>
      </c>
      <c r="D2833" s="106" t="s">
        <v>12053</v>
      </c>
      <c r="E2833" s="106" t="s">
        <v>1862</v>
      </c>
      <c r="F2833" s="106" t="s">
        <v>12054</v>
      </c>
      <c r="G2833" s="106" t="s">
        <v>12055</v>
      </c>
      <c r="H2833" s="106" t="s">
        <v>12019</v>
      </c>
      <c r="I2833" s="106" t="s">
        <v>12056</v>
      </c>
      <c r="J2833" s="106" t="s">
        <v>83</v>
      </c>
      <c r="K2833" s="106" t="s">
        <v>85</v>
      </c>
      <c r="N2833" s="106" t="s">
        <v>85</v>
      </c>
      <c r="Q2833" s="106" t="s">
        <v>35</v>
      </c>
      <c r="R2833" s="107">
        <v>37071</v>
      </c>
      <c r="S2833" s="106" t="s">
        <v>35</v>
      </c>
      <c r="T2833" s="107">
        <v>37587</v>
      </c>
      <c r="U2833" s="106" t="s">
        <v>85</v>
      </c>
      <c r="X2833" s="106" t="s">
        <v>85</v>
      </c>
      <c r="AA2833" s="106" t="s">
        <v>86</v>
      </c>
    </row>
    <row r="2834" spans="1:27" x14ac:dyDescent="0.25">
      <c r="A2834" s="106" t="s">
        <v>11584</v>
      </c>
      <c r="B2834" s="106" t="s">
        <v>12019</v>
      </c>
      <c r="C2834" s="106" t="s">
        <v>12057</v>
      </c>
      <c r="D2834" s="106" t="s">
        <v>12058</v>
      </c>
      <c r="E2834" s="106" t="s">
        <v>1862</v>
      </c>
      <c r="F2834" s="106" t="s">
        <v>12059</v>
      </c>
      <c r="G2834" s="106" t="s">
        <v>12060</v>
      </c>
      <c r="H2834" s="106" t="s">
        <v>12019</v>
      </c>
      <c r="I2834" s="106" t="s">
        <v>12061</v>
      </c>
      <c r="J2834" s="106" t="s">
        <v>83</v>
      </c>
      <c r="K2834" s="106" t="s">
        <v>85</v>
      </c>
      <c r="N2834" s="106" t="s">
        <v>85</v>
      </c>
      <c r="Q2834" s="106" t="s">
        <v>35</v>
      </c>
      <c r="R2834" s="107">
        <v>37055</v>
      </c>
      <c r="S2834" s="106" t="s">
        <v>350</v>
      </c>
      <c r="T2834" s="107">
        <v>35089</v>
      </c>
      <c r="U2834" s="106" t="s">
        <v>85</v>
      </c>
      <c r="X2834" s="106" t="s">
        <v>85</v>
      </c>
      <c r="AA2834" s="106" t="s">
        <v>86</v>
      </c>
    </row>
    <row r="2835" spans="1:27" x14ac:dyDescent="0.25">
      <c r="A2835" s="106" t="s">
        <v>11584</v>
      </c>
      <c r="B2835" s="106" t="s">
        <v>12019</v>
      </c>
      <c r="C2835" s="106" t="s">
        <v>12062</v>
      </c>
      <c r="D2835" s="106" t="s">
        <v>12063</v>
      </c>
      <c r="E2835" s="106" t="s">
        <v>703</v>
      </c>
      <c r="F2835" s="106" t="s">
        <v>12064</v>
      </c>
      <c r="G2835" s="106" t="s">
        <v>12065</v>
      </c>
      <c r="H2835" s="106" t="s">
        <v>12019</v>
      </c>
      <c r="I2835" s="106" t="s">
        <v>12066</v>
      </c>
      <c r="J2835" s="106" t="s">
        <v>83</v>
      </c>
      <c r="K2835" s="106" t="s">
        <v>85</v>
      </c>
      <c r="N2835" s="106" t="s">
        <v>85</v>
      </c>
      <c r="Q2835" s="106" t="s">
        <v>350</v>
      </c>
      <c r="R2835" s="107">
        <v>35199</v>
      </c>
      <c r="S2835" s="106" t="s">
        <v>350</v>
      </c>
      <c r="T2835" s="107">
        <v>35640</v>
      </c>
      <c r="U2835" s="106" t="s">
        <v>85</v>
      </c>
      <c r="X2835" s="106" t="s">
        <v>85</v>
      </c>
      <c r="AA2835" s="106" t="s">
        <v>86</v>
      </c>
    </row>
    <row r="2836" spans="1:27" x14ac:dyDescent="0.25">
      <c r="A2836" s="106" t="s">
        <v>11584</v>
      </c>
      <c r="B2836" s="106" t="s">
        <v>12019</v>
      </c>
      <c r="C2836" s="106" t="s">
        <v>12067</v>
      </c>
      <c r="D2836" s="106" t="s">
        <v>12068</v>
      </c>
      <c r="E2836" s="106" t="s">
        <v>1862</v>
      </c>
      <c r="F2836" s="106" t="s">
        <v>12069</v>
      </c>
      <c r="G2836" s="106" t="s">
        <v>12070</v>
      </c>
      <c r="H2836" s="106" t="s">
        <v>12019</v>
      </c>
      <c r="I2836" s="106" t="s">
        <v>12071</v>
      </c>
      <c r="J2836" s="106" t="s">
        <v>105</v>
      </c>
      <c r="K2836" s="106" t="s">
        <v>85</v>
      </c>
      <c r="N2836" s="106" t="s">
        <v>85</v>
      </c>
      <c r="Q2836" s="106" t="s">
        <v>35</v>
      </c>
      <c r="R2836" s="107">
        <v>39163</v>
      </c>
      <c r="S2836" s="106" t="s">
        <v>35</v>
      </c>
      <c r="T2836" s="107">
        <v>39163</v>
      </c>
      <c r="U2836" s="106" t="s">
        <v>85</v>
      </c>
      <c r="X2836" s="106" t="s">
        <v>85</v>
      </c>
      <c r="AA2836" s="106" t="s">
        <v>86</v>
      </c>
    </row>
    <row r="2837" spans="1:27" x14ac:dyDescent="0.25">
      <c r="A2837" s="106" t="s">
        <v>11584</v>
      </c>
      <c r="B2837" s="106" t="s">
        <v>12019</v>
      </c>
      <c r="C2837" s="106" t="s">
        <v>12072</v>
      </c>
      <c r="D2837" s="106" t="s">
        <v>12073</v>
      </c>
      <c r="E2837" s="106" t="s">
        <v>5876</v>
      </c>
      <c r="F2837" s="106" t="s">
        <v>12074</v>
      </c>
      <c r="G2837" s="106" t="s">
        <v>12075</v>
      </c>
      <c r="H2837" s="106" t="s">
        <v>12019</v>
      </c>
      <c r="I2837" s="106" t="s">
        <v>12076</v>
      </c>
      <c r="J2837" s="106" t="s">
        <v>83</v>
      </c>
      <c r="K2837" s="106" t="s">
        <v>85</v>
      </c>
      <c r="N2837" s="106" t="s">
        <v>85</v>
      </c>
      <c r="Q2837" s="106" t="s">
        <v>35</v>
      </c>
      <c r="R2837" s="107">
        <v>37053</v>
      </c>
      <c r="S2837" s="106" t="s">
        <v>47</v>
      </c>
      <c r="T2837" s="107">
        <v>37053</v>
      </c>
      <c r="U2837" s="106" t="s">
        <v>85</v>
      </c>
      <c r="X2837" s="106" t="s">
        <v>85</v>
      </c>
      <c r="AA2837" s="106" t="s">
        <v>86</v>
      </c>
    </row>
    <row r="2838" spans="1:27" x14ac:dyDescent="0.25">
      <c r="A2838" s="106" t="s">
        <v>11584</v>
      </c>
      <c r="B2838" s="106" t="s">
        <v>12019</v>
      </c>
      <c r="C2838" s="106" t="s">
        <v>12077</v>
      </c>
      <c r="D2838" s="106" t="s">
        <v>12078</v>
      </c>
      <c r="F2838" s="106" t="s">
        <v>12079</v>
      </c>
      <c r="G2838" s="106" t="s">
        <v>12028</v>
      </c>
      <c r="H2838" s="106" t="s">
        <v>12019</v>
      </c>
      <c r="I2838" s="106" t="s">
        <v>12080</v>
      </c>
      <c r="J2838" s="106" t="s">
        <v>105</v>
      </c>
      <c r="K2838" s="106" t="s">
        <v>84</v>
      </c>
      <c r="M2838" s="107">
        <v>38819</v>
      </c>
      <c r="N2838" s="106" t="s">
        <v>84</v>
      </c>
      <c r="O2838" s="106" t="s">
        <v>37</v>
      </c>
      <c r="P2838" s="107">
        <v>38819</v>
      </c>
      <c r="Q2838" s="106" t="s">
        <v>35</v>
      </c>
      <c r="R2838" s="107">
        <v>39161</v>
      </c>
      <c r="S2838" s="106" t="s">
        <v>35</v>
      </c>
      <c r="T2838" s="107">
        <v>38819</v>
      </c>
      <c r="U2838" s="106" t="s">
        <v>84</v>
      </c>
      <c r="V2838" s="106" t="s">
        <v>35</v>
      </c>
      <c r="W2838" s="107">
        <v>39355</v>
      </c>
      <c r="X2838" s="106" t="s">
        <v>84</v>
      </c>
      <c r="Z2838" s="107">
        <v>38819</v>
      </c>
      <c r="AA2838" s="106" t="s">
        <v>86</v>
      </c>
    </row>
    <row r="2839" spans="1:27" x14ac:dyDescent="0.25">
      <c r="A2839" s="106" t="s">
        <v>11584</v>
      </c>
      <c r="B2839" s="106" t="s">
        <v>12019</v>
      </c>
      <c r="C2839" s="106" t="s">
        <v>12081</v>
      </c>
      <c r="D2839" s="106" t="s">
        <v>12082</v>
      </c>
      <c r="F2839" s="106" t="s">
        <v>12083</v>
      </c>
      <c r="G2839" s="106" t="s">
        <v>12028</v>
      </c>
      <c r="H2839" s="106" t="s">
        <v>12019</v>
      </c>
      <c r="I2839" s="106" t="s">
        <v>12084</v>
      </c>
      <c r="J2839" s="106" t="s">
        <v>105</v>
      </c>
      <c r="K2839" s="106" t="s">
        <v>84</v>
      </c>
      <c r="M2839" s="107">
        <v>38819</v>
      </c>
      <c r="N2839" s="106" t="s">
        <v>84</v>
      </c>
      <c r="O2839" s="106" t="s">
        <v>37</v>
      </c>
      <c r="P2839" s="107">
        <v>38819</v>
      </c>
      <c r="Q2839" s="106" t="s">
        <v>35</v>
      </c>
      <c r="R2839" s="107">
        <v>38819</v>
      </c>
      <c r="S2839" s="106" t="s">
        <v>35</v>
      </c>
      <c r="T2839" s="107">
        <v>38819</v>
      </c>
      <c r="U2839" s="106" t="s">
        <v>84</v>
      </c>
      <c r="V2839" s="106" t="s">
        <v>35</v>
      </c>
      <c r="W2839" s="107">
        <v>40086</v>
      </c>
      <c r="X2839" s="106" t="s">
        <v>84</v>
      </c>
      <c r="Y2839" s="106" t="s">
        <v>43</v>
      </c>
      <c r="Z2839" s="107">
        <v>43370</v>
      </c>
      <c r="AA2839" s="106" t="s">
        <v>86</v>
      </c>
    </row>
    <row r="2840" spans="1:27" x14ac:dyDescent="0.25">
      <c r="A2840" s="106" t="s">
        <v>11584</v>
      </c>
      <c r="B2840" s="106" t="s">
        <v>12019</v>
      </c>
      <c r="C2840" s="106" t="s">
        <v>12085</v>
      </c>
      <c r="D2840" s="106" t="s">
        <v>12086</v>
      </c>
      <c r="F2840" s="106" t="s">
        <v>12087</v>
      </c>
      <c r="G2840" s="106" t="s">
        <v>12088</v>
      </c>
      <c r="H2840" s="106" t="s">
        <v>12019</v>
      </c>
      <c r="I2840" s="106" t="s">
        <v>12089</v>
      </c>
      <c r="J2840" s="106" t="s">
        <v>83</v>
      </c>
      <c r="K2840" s="106" t="s">
        <v>84</v>
      </c>
      <c r="M2840" s="107">
        <v>37118</v>
      </c>
      <c r="N2840" s="106" t="s">
        <v>84</v>
      </c>
      <c r="O2840" s="106" t="s">
        <v>39</v>
      </c>
      <c r="P2840" s="107">
        <v>40609</v>
      </c>
      <c r="Q2840" s="106" t="s">
        <v>35</v>
      </c>
      <c r="R2840" s="107">
        <v>37408</v>
      </c>
      <c r="S2840" s="106" t="s">
        <v>35</v>
      </c>
      <c r="T2840" s="107">
        <v>41892</v>
      </c>
      <c r="U2840" s="106" t="s">
        <v>84</v>
      </c>
      <c r="V2840" s="106" t="s">
        <v>35</v>
      </c>
      <c r="W2840" s="107">
        <v>43640</v>
      </c>
      <c r="X2840" s="106" t="s">
        <v>84</v>
      </c>
      <c r="Y2840" s="106" t="s">
        <v>42</v>
      </c>
      <c r="Z2840" s="107">
        <v>43640</v>
      </c>
      <c r="AA2840" s="106" t="s">
        <v>86</v>
      </c>
    </row>
    <row r="2841" spans="1:27" x14ac:dyDescent="0.25">
      <c r="A2841" s="106" t="s">
        <v>11584</v>
      </c>
      <c r="B2841" s="106" t="s">
        <v>12019</v>
      </c>
      <c r="C2841" s="106" t="s">
        <v>12090</v>
      </c>
      <c r="D2841" s="106" t="s">
        <v>1316</v>
      </c>
      <c r="F2841" s="106" t="s">
        <v>12091</v>
      </c>
      <c r="G2841" s="106" t="s">
        <v>12028</v>
      </c>
      <c r="H2841" s="106" t="s">
        <v>12019</v>
      </c>
      <c r="I2841" s="106" t="s">
        <v>12029</v>
      </c>
      <c r="J2841" s="106" t="s">
        <v>116</v>
      </c>
      <c r="K2841" s="106" t="s">
        <v>84</v>
      </c>
      <c r="M2841" s="107">
        <v>38765</v>
      </c>
      <c r="N2841" s="106" t="s">
        <v>84</v>
      </c>
      <c r="O2841" s="106" t="s">
        <v>37</v>
      </c>
      <c r="P2841" s="107">
        <v>38765</v>
      </c>
      <c r="Q2841" s="106" t="s">
        <v>35</v>
      </c>
      <c r="R2841" s="107">
        <v>38765</v>
      </c>
      <c r="S2841" s="106" t="s">
        <v>35</v>
      </c>
      <c r="T2841" s="107">
        <v>38765</v>
      </c>
      <c r="U2841" s="106" t="s">
        <v>84</v>
      </c>
      <c r="V2841" s="106" t="s">
        <v>35</v>
      </c>
      <c r="W2841" s="107">
        <v>39355</v>
      </c>
      <c r="X2841" s="106" t="s">
        <v>84</v>
      </c>
      <c r="Z2841" s="107">
        <v>38765</v>
      </c>
      <c r="AA2841" s="106" t="s">
        <v>86</v>
      </c>
    </row>
    <row r="2842" spans="1:27" x14ac:dyDescent="0.25">
      <c r="A2842" s="106" t="s">
        <v>11584</v>
      </c>
      <c r="B2842" s="106" t="s">
        <v>12019</v>
      </c>
      <c r="C2842" s="106" t="s">
        <v>12092</v>
      </c>
      <c r="D2842" s="106" t="s">
        <v>1316</v>
      </c>
      <c r="F2842" s="106" t="s">
        <v>12093</v>
      </c>
      <c r="G2842" s="106" t="s">
        <v>469</v>
      </c>
      <c r="H2842" s="106" t="s">
        <v>12019</v>
      </c>
      <c r="I2842" s="106" t="s">
        <v>12094</v>
      </c>
      <c r="J2842" s="106" t="s">
        <v>116</v>
      </c>
      <c r="K2842" s="106" t="s">
        <v>84</v>
      </c>
      <c r="M2842" s="107">
        <v>38786</v>
      </c>
      <c r="N2842" s="106" t="s">
        <v>84</v>
      </c>
      <c r="O2842" s="106" t="s">
        <v>37</v>
      </c>
      <c r="P2842" s="107">
        <v>38786</v>
      </c>
      <c r="Q2842" s="106" t="s">
        <v>35</v>
      </c>
      <c r="R2842" s="107">
        <v>38786</v>
      </c>
      <c r="S2842" s="106" t="s">
        <v>35</v>
      </c>
      <c r="T2842" s="107">
        <v>38786</v>
      </c>
      <c r="U2842" s="106" t="s">
        <v>84</v>
      </c>
      <c r="V2842" s="106" t="s">
        <v>35</v>
      </c>
      <c r="W2842" s="107">
        <v>39355</v>
      </c>
      <c r="X2842" s="106" t="s">
        <v>84</v>
      </c>
      <c r="Z2842" s="107">
        <v>38786</v>
      </c>
      <c r="AA2842" s="106" t="s">
        <v>86</v>
      </c>
    </row>
    <row r="2843" spans="1:27" x14ac:dyDescent="0.25">
      <c r="A2843" s="106" t="s">
        <v>11584</v>
      </c>
      <c r="B2843" s="106" t="s">
        <v>12019</v>
      </c>
      <c r="C2843" s="106" t="s">
        <v>12095</v>
      </c>
      <c r="D2843" s="106" t="s">
        <v>12096</v>
      </c>
      <c r="E2843" s="106" t="s">
        <v>703</v>
      </c>
      <c r="F2843" s="106" t="s">
        <v>12097</v>
      </c>
      <c r="G2843" s="106" t="s">
        <v>12028</v>
      </c>
      <c r="H2843" s="106" t="s">
        <v>12019</v>
      </c>
      <c r="I2843" s="106" t="s">
        <v>12098</v>
      </c>
      <c r="J2843" s="106" t="s">
        <v>83</v>
      </c>
      <c r="K2843" s="106" t="s">
        <v>85</v>
      </c>
      <c r="N2843" s="106" t="s">
        <v>85</v>
      </c>
      <c r="Q2843" s="106" t="s">
        <v>35</v>
      </c>
      <c r="R2843" s="107">
        <v>37071</v>
      </c>
      <c r="S2843" s="106" t="s">
        <v>350</v>
      </c>
      <c r="T2843" s="107">
        <v>35089</v>
      </c>
      <c r="U2843" s="106" t="s">
        <v>85</v>
      </c>
      <c r="X2843" s="106" t="s">
        <v>85</v>
      </c>
      <c r="AA2843" s="106" t="s">
        <v>86</v>
      </c>
    </row>
    <row r="2844" spans="1:27" x14ac:dyDescent="0.25">
      <c r="A2844" s="106" t="s">
        <v>11584</v>
      </c>
      <c r="B2844" s="106" t="s">
        <v>12019</v>
      </c>
      <c r="C2844" s="106" t="s">
        <v>12099</v>
      </c>
      <c r="D2844" s="106" t="s">
        <v>12100</v>
      </c>
      <c r="F2844" s="106" t="s">
        <v>12101</v>
      </c>
      <c r="G2844" s="106" t="s">
        <v>12028</v>
      </c>
      <c r="H2844" s="106" t="s">
        <v>12019</v>
      </c>
      <c r="I2844" s="106" t="s">
        <v>12102</v>
      </c>
      <c r="J2844" s="106" t="s">
        <v>83</v>
      </c>
      <c r="K2844" s="106" t="s">
        <v>84</v>
      </c>
      <c r="M2844" s="107">
        <v>36588</v>
      </c>
      <c r="N2844" s="106" t="s">
        <v>84</v>
      </c>
      <c r="O2844" s="106" t="s">
        <v>39</v>
      </c>
      <c r="P2844" s="107">
        <v>40609</v>
      </c>
      <c r="Q2844" s="106" t="s">
        <v>35</v>
      </c>
      <c r="R2844" s="107">
        <v>37071</v>
      </c>
      <c r="S2844" s="106" t="s">
        <v>35</v>
      </c>
      <c r="T2844" s="107">
        <v>37071</v>
      </c>
      <c r="U2844" s="106" t="s">
        <v>84</v>
      </c>
      <c r="V2844" s="106" t="s">
        <v>35</v>
      </c>
      <c r="W2844" s="107">
        <v>40451</v>
      </c>
      <c r="X2844" s="106" t="s">
        <v>85</v>
      </c>
      <c r="AA2844" s="106" t="s">
        <v>86</v>
      </c>
    </row>
    <row r="2845" spans="1:27" x14ac:dyDescent="0.25">
      <c r="A2845" s="106" t="s">
        <v>11584</v>
      </c>
      <c r="B2845" s="106" t="s">
        <v>12019</v>
      </c>
      <c r="C2845" s="106" t="s">
        <v>12103</v>
      </c>
      <c r="D2845" s="106" t="s">
        <v>12104</v>
      </c>
      <c r="E2845" s="106" t="s">
        <v>703</v>
      </c>
      <c r="F2845" s="106" t="s">
        <v>12105</v>
      </c>
      <c r="G2845" s="106" t="s">
        <v>12106</v>
      </c>
      <c r="H2845" s="106" t="s">
        <v>12019</v>
      </c>
      <c r="I2845" s="106" t="s">
        <v>12107</v>
      </c>
      <c r="J2845" s="106" t="s">
        <v>116</v>
      </c>
      <c r="K2845" s="106" t="s">
        <v>84</v>
      </c>
      <c r="M2845" s="107">
        <v>39774</v>
      </c>
      <c r="N2845" s="106" t="s">
        <v>84</v>
      </c>
      <c r="O2845" s="106" t="s">
        <v>37</v>
      </c>
      <c r="P2845" s="107">
        <v>39774</v>
      </c>
      <c r="Q2845" s="106" t="s">
        <v>35</v>
      </c>
      <c r="R2845" s="107">
        <v>39161</v>
      </c>
      <c r="S2845" s="106" t="s">
        <v>35</v>
      </c>
      <c r="T2845" s="107">
        <v>39161</v>
      </c>
      <c r="U2845" s="106" t="s">
        <v>84</v>
      </c>
      <c r="V2845" s="106" t="s">
        <v>35</v>
      </c>
      <c r="W2845" s="107">
        <v>40086</v>
      </c>
      <c r="X2845" s="106" t="s">
        <v>84</v>
      </c>
      <c r="Z2845" s="107">
        <v>39774</v>
      </c>
      <c r="AA2845" s="106" t="s">
        <v>86</v>
      </c>
    </row>
    <row r="2846" spans="1:27" x14ac:dyDescent="0.25">
      <c r="A2846" s="106" t="s">
        <v>11584</v>
      </c>
      <c r="B2846" s="106" t="s">
        <v>12019</v>
      </c>
      <c r="C2846" s="106" t="s">
        <v>12108</v>
      </c>
      <c r="D2846" s="106" t="s">
        <v>12109</v>
      </c>
      <c r="E2846" s="106" t="s">
        <v>641</v>
      </c>
      <c r="F2846" s="106" t="s">
        <v>12110</v>
      </c>
      <c r="G2846" s="106" t="s">
        <v>12111</v>
      </c>
      <c r="H2846" s="106" t="s">
        <v>12019</v>
      </c>
      <c r="I2846" s="106" t="s">
        <v>12112</v>
      </c>
      <c r="J2846" s="106" t="s">
        <v>83</v>
      </c>
      <c r="K2846" s="106" t="s">
        <v>85</v>
      </c>
      <c r="N2846" s="106" t="s">
        <v>85</v>
      </c>
      <c r="Q2846" s="106" t="s">
        <v>35</v>
      </c>
      <c r="R2846" s="107">
        <v>36992</v>
      </c>
      <c r="S2846" s="106" t="s">
        <v>350</v>
      </c>
      <c r="T2846" s="107">
        <v>35753</v>
      </c>
      <c r="U2846" s="106" t="s">
        <v>85</v>
      </c>
      <c r="X2846" s="106" t="s">
        <v>85</v>
      </c>
      <c r="AA2846" s="106" t="s">
        <v>86</v>
      </c>
    </row>
    <row r="2847" spans="1:27" x14ac:dyDescent="0.25">
      <c r="A2847" s="106" t="s">
        <v>11584</v>
      </c>
      <c r="B2847" s="106" t="s">
        <v>12019</v>
      </c>
      <c r="C2847" s="106" t="s">
        <v>12113</v>
      </c>
      <c r="D2847" s="106" t="s">
        <v>12114</v>
      </c>
      <c r="E2847" s="106" t="s">
        <v>641</v>
      </c>
      <c r="F2847" s="106" t="s">
        <v>12115</v>
      </c>
      <c r="G2847" s="106" t="s">
        <v>12116</v>
      </c>
      <c r="H2847" s="106" t="s">
        <v>12019</v>
      </c>
      <c r="I2847" s="106" t="s">
        <v>12117</v>
      </c>
      <c r="J2847" s="106" t="s">
        <v>83</v>
      </c>
      <c r="K2847" s="106" t="s">
        <v>85</v>
      </c>
      <c r="N2847" s="106" t="s">
        <v>85</v>
      </c>
      <c r="Q2847" s="106" t="s">
        <v>35</v>
      </c>
      <c r="R2847" s="107">
        <v>37071</v>
      </c>
      <c r="S2847" s="106" t="s">
        <v>35</v>
      </c>
      <c r="T2847" s="107">
        <v>37603</v>
      </c>
      <c r="U2847" s="106" t="s">
        <v>85</v>
      </c>
      <c r="X2847" s="106" t="s">
        <v>85</v>
      </c>
      <c r="AA2847" s="106" t="s">
        <v>86</v>
      </c>
    </row>
    <row r="2848" spans="1:27" x14ac:dyDescent="0.25">
      <c r="A2848" s="106" t="s">
        <v>11584</v>
      </c>
      <c r="B2848" s="106" t="s">
        <v>12019</v>
      </c>
      <c r="C2848" s="106" t="s">
        <v>12118</v>
      </c>
      <c r="D2848" s="106" t="s">
        <v>12119</v>
      </c>
      <c r="F2848" s="106" t="s">
        <v>12120</v>
      </c>
      <c r="G2848" s="106" t="s">
        <v>3933</v>
      </c>
      <c r="H2848" s="106" t="s">
        <v>12019</v>
      </c>
      <c r="I2848" s="106" t="s">
        <v>12121</v>
      </c>
      <c r="J2848" s="106" t="s">
        <v>83</v>
      </c>
      <c r="K2848" s="106" t="s">
        <v>85</v>
      </c>
      <c r="N2848" s="106" t="s">
        <v>85</v>
      </c>
      <c r="Q2848" s="106" t="s">
        <v>35</v>
      </c>
      <c r="R2848" s="107">
        <v>37069</v>
      </c>
      <c r="S2848" s="106" t="s">
        <v>35</v>
      </c>
      <c r="T2848" s="107">
        <v>37768</v>
      </c>
      <c r="U2848" s="106" t="s">
        <v>85</v>
      </c>
      <c r="X2848" s="106" t="s">
        <v>85</v>
      </c>
      <c r="AA2848" s="106" t="s">
        <v>86</v>
      </c>
    </row>
    <row r="2849" spans="1:27" x14ac:dyDescent="0.25">
      <c r="A2849" s="106" t="s">
        <v>11584</v>
      </c>
      <c r="B2849" s="106" t="s">
        <v>12122</v>
      </c>
      <c r="C2849" s="106" t="s">
        <v>12123</v>
      </c>
      <c r="D2849" s="106" t="s">
        <v>12124</v>
      </c>
      <c r="F2849" s="106" t="s">
        <v>12125</v>
      </c>
      <c r="G2849" s="106" t="s">
        <v>12126</v>
      </c>
      <c r="H2849" s="106" t="s">
        <v>12122</v>
      </c>
      <c r="I2849" s="106" t="s">
        <v>12127</v>
      </c>
      <c r="J2849" s="106" t="s">
        <v>105</v>
      </c>
      <c r="K2849" s="106" t="s">
        <v>84</v>
      </c>
      <c r="M2849" s="107">
        <v>39630</v>
      </c>
      <c r="N2849" s="106" t="s">
        <v>84</v>
      </c>
      <c r="O2849" s="106" t="s">
        <v>39</v>
      </c>
      <c r="P2849" s="107">
        <v>39630</v>
      </c>
      <c r="Q2849" s="106" t="s">
        <v>35</v>
      </c>
      <c r="R2849" s="107">
        <v>39629</v>
      </c>
      <c r="S2849" s="106" t="s">
        <v>35</v>
      </c>
      <c r="T2849" s="107">
        <v>39629</v>
      </c>
      <c r="U2849" s="106" t="s">
        <v>84</v>
      </c>
      <c r="V2849" s="106" t="s">
        <v>35</v>
      </c>
      <c r="W2849" s="107">
        <v>37438</v>
      </c>
      <c r="X2849" s="106" t="s">
        <v>84</v>
      </c>
      <c r="Y2849" s="106" t="s">
        <v>36</v>
      </c>
      <c r="Z2849" s="107">
        <v>37438</v>
      </c>
      <c r="AA2849" s="106" t="s">
        <v>86</v>
      </c>
    </row>
    <row r="2850" spans="1:27" x14ac:dyDescent="0.25">
      <c r="A2850" s="106" t="s">
        <v>11584</v>
      </c>
      <c r="B2850" s="106" t="s">
        <v>12122</v>
      </c>
      <c r="C2850" s="106" t="s">
        <v>12128</v>
      </c>
      <c r="D2850" s="106" t="s">
        <v>12129</v>
      </c>
      <c r="F2850" s="106" t="s">
        <v>12130</v>
      </c>
      <c r="G2850" s="106" t="s">
        <v>12131</v>
      </c>
      <c r="H2850" s="106" t="s">
        <v>12122</v>
      </c>
      <c r="I2850" s="106" t="s">
        <v>12132</v>
      </c>
      <c r="J2850" s="106" t="s">
        <v>83</v>
      </c>
      <c r="K2850" s="106" t="s">
        <v>84</v>
      </c>
      <c r="M2850" s="107">
        <v>31617</v>
      </c>
      <c r="N2850" s="106" t="s">
        <v>84</v>
      </c>
      <c r="O2850" s="106" t="s">
        <v>39</v>
      </c>
      <c r="P2850" s="107">
        <v>32782</v>
      </c>
      <c r="Q2850" s="106" t="s">
        <v>35</v>
      </c>
      <c r="R2850" s="107">
        <v>37028</v>
      </c>
      <c r="S2850" s="106" t="s">
        <v>35</v>
      </c>
      <c r="T2850" s="107">
        <v>37028</v>
      </c>
      <c r="U2850" s="106" t="s">
        <v>84</v>
      </c>
      <c r="V2850" s="106" t="s">
        <v>35</v>
      </c>
      <c r="W2850" s="107">
        <v>39355</v>
      </c>
      <c r="X2850" s="106" t="s">
        <v>84</v>
      </c>
      <c r="Y2850" s="106" t="s">
        <v>43</v>
      </c>
      <c r="Z2850" s="107">
        <v>36098</v>
      </c>
      <c r="AA2850" s="106" t="s">
        <v>86</v>
      </c>
    </row>
    <row r="2851" spans="1:27" x14ac:dyDescent="0.25">
      <c r="A2851" s="106" t="s">
        <v>11584</v>
      </c>
      <c r="B2851" s="106" t="s">
        <v>12122</v>
      </c>
      <c r="C2851" s="106" t="s">
        <v>12133</v>
      </c>
      <c r="D2851" s="106" t="s">
        <v>12134</v>
      </c>
      <c r="E2851" s="106" t="s">
        <v>1862</v>
      </c>
      <c r="F2851" s="106" t="s">
        <v>12135</v>
      </c>
      <c r="G2851" s="106" t="s">
        <v>12136</v>
      </c>
      <c r="H2851" s="106" t="s">
        <v>12122</v>
      </c>
      <c r="I2851" s="106" t="s">
        <v>12137</v>
      </c>
      <c r="J2851" s="106" t="s">
        <v>83</v>
      </c>
      <c r="K2851" s="106" t="s">
        <v>84</v>
      </c>
      <c r="M2851" s="107">
        <v>39435</v>
      </c>
      <c r="N2851" s="106" t="s">
        <v>85</v>
      </c>
      <c r="Q2851" s="106" t="s">
        <v>35</v>
      </c>
      <c r="R2851" s="107">
        <v>38460</v>
      </c>
      <c r="S2851" s="106" t="s">
        <v>35</v>
      </c>
      <c r="T2851" s="107">
        <v>39373</v>
      </c>
      <c r="U2851" s="106" t="s">
        <v>84</v>
      </c>
      <c r="V2851" s="106" t="s">
        <v>35</v>
      </c>
      <c r="W2851" s="107">
        <v>40451</v>
      </c>
      <c r="X2851" s="106" t="s">
        <v>85</v>
      </c>
      <c r="AA2851" s="106" t="s">
        <v>86</v>
      </c>
    </row>
    <row r="2852" spans="1:27" x14ac:dyDescent="0.25">
      <c r="A2852" s="106" t="s">
        <v>11584</v>
      </c>
      <c r="B2852" s="106" t="s">
        <v>12122</v>
      </c>
      <c r="C2852" s="106" t="s">
        <v>12138</v>
      </c>
      <c r="D2852" s="106" t="s">
        <v>12139</v>
      </c>
      <c r="F2852" s="106" t="s">
        <v>12140</v>
      </c>
      <c r="G2852" s="106" t="s">
        <v>12141</v>
      </c>
      <c r="H2852" s="106" t="s">
        <v>12122</v>
      </c>
      <c r="I2852" s="106" t="s">
        <v>12142</v>
      </c>
      <c r="J2852" s="106" t="s">
        <v>83</v>
      </c>
      <c r="K2852" s="106" t="s">
        <v>84</v>
      </c>
      <c r="M2852" s="107">
        <v>35577</v>
      </c>
      <c r="N2852" s="106" t="s">
        <v>84</v>
      </c>
      <c r="O2852" s="106" t="s">
        <v>39</v>
      </c>
      <c r="P2852" s="107">
        <v>36111</v>
      </c>
      <c r="Q2852" s="106" t="s">
        <v>35</v>
      </c>
      <c r="R2852" s="107">
        <v>38875</v>
      </c>
      <c r="S2852" s="106" t="s">
        <v>35</v>
      </c>
      <c r="T2852" s="107">
        <v>38875</v>
      </c>
      <c r="U2852" s="106" t="s">
        <v>84</v>
      </c>
      <c r="V2852" s="106" t="s">
        <v>35</v>
      </c>
      <c r="W2852" s="107">
        <v>39355</v>
      </c>
      <c r="X2852" s="106" t="s">
        <v>84</v>
      </c>
      <c r="Y2852" s="106" t="s">
        <v>43</v>
      </c>
      <c r="Z2852" s="107">
        <v>36136</v>
      </c>
      <c r="AA2852" s="106" t="s">
        <v>86</v>
      </c>
    </row>
    <row r="2853" spans="1:27" x14ac:dyDescent="0.25">
      <c r="A2853" s="106" t="s">
        <v>11584</v>
      </c>
      <c r="B2853" s="106" t="s">
        <v>12122</v>
      </c>
      <c r="C2853" s="106" t="s">
        <v>12143</v>
      </c>
      <c r="D2853" s="106" t="s">
        <v>12144</v>
      </c>
      <c r="F2853" s="106" t="s">
        <v>12145</v>
      </c>
      <c r="G2853" s="106" t="s">
        <v>12146</v>
      </c>
      <c r="H2853" s="106" t="s">
        <v>12122</v>
      </c>
      <c r="I2853" s="106" t="s">
        <v>12147</v>
      </c>
      <c r="J2853" s="106" t="s">
        <v>83</v>
      </c>
      <c r="K2853" s="106" t="s">
        <v>84</v>
      </c>
      <c r="M2853" s="107">
        <v>35733</v>
      </c>
      <c r="N2853" s="106" t="s">
        <v>84</v>
      </c>
      <c r="O2853" s="106" t="s">
        <v>39</v>
      </c>
      <c r="P2853" s="107">
        <v>38279</v>
      </c>
      <c r="Q2853" s="106" t="s">
        <v>35</v>
      </c>
      <c r="R2853" s="107">
        <v>36832</v>
      </c>
      <c r="S2853" s="106" t="s">
        <v>35</v>
      </c>
      <c r="T2853" s="107">
        <v>36832</v>
      </c>
      <c r="U2853" s="106" t="s">
        <v>84</v>
      </c>
      <c r="V2853" s="106" t="s">
        <v>35</v>
      </c>
      <c r="W2853" s="107">
        <v>40086</v>
      </c>
      <c r="X2853" s="106" t="s">
        <v>84</v>
      </c>
      <c r="Y2853" s="106" t="s">
        <v>42</v>
      </c>
      <c r="Z2853" s="107">
        <v>38384</v>
      </c>
      <c r="AA2853" s="106" t="s">
        <v>86</v>
      </c>
    </row>
    <row r="2854" spans="1:27" x14ac:dyDescent="0.25">
      <c r="A2854" s="106" t="s">
        <v>11584</v>
      </c>
      <c r="B2854" s="106" t="s">
        <v>12122</v>
      </c>
      <c r="C2854" s="106" t="s">
        <v>12148</v>
      </c>
      <c r="D2854" s="106" t="s">
        <v>5436</v>
      </c>
      <c r="F2854" s="106" t="s">
        <v>12149</v>
      </c>
      <c r="G2854" s="106" t="s">
        <v>12150</v>
      </c>
      <c r="H2854" s="106" t="s">
        <v>12122</v>
      </c>
      <c r="I2854" s="106" t="s">
        <v>12151</v>
      </c>
      <c r="J2854" s="106" t="s">
        <v>83</v>
      </c>
      <c r="K2854" s="106" t="s">
        <v>84</v>
      </c>
      <c r="M2854" s="107">
        <v>34858</v>
      </c>
      <c r="N2854" s="106" t="s">
        <v>84</v>
      </c>
      <c r="O2854" s="106" t="s">
        <v>39</v>
      </c>
      <c r="P2854" s="107">
        <v>35952</v>
      </c>
      <c r="Q2854" s="106" t="s">
        <v>35</v>
      </c>
      <c r="R2854" s="107">
        <v>36860</v>
      </c>
      <c r="S2854" s="106" t="s">
        <v>35</v>
      </c>
      <c r="T2854" s="107">
        <v>36860</v>
      </c>
      <c r="U2854" s="106" t="s">
        <v>84</v>
      </c>
      <c r="V2854" s="106" t="s">
        <v>35</v>
      </c>
      <c r="W2854" s="107">
        <v>36860</v>
      </c>
      <c r="X2854" s="106" t="s">
        <v>84</v>
      </c>
      <c r="Y2854" s="106" t="s">
        <v>42</v>
      </c>
      <c r="Z2854" s="107">
        <v>36860</v>
      </c>
      <c r="AA2854" s="106" t="s">
        <v>86</v>
      </c>
    </row>
    <row r="2855" spans="1:27" x14ac:dyDescent="0.25">
      <c r="A2855" s="106" t="s">
        <v>11584</v>
      </c>
      <c r="B2855" s="106" t="s">
        <v>12122</v>
      </c>
      <c r="C2855" s="106" t="s">
        <v>12152</v>
      </c>
      <c r="D2855" s="106" t="s">
        <v>12153</v>
      </c>
      <c r="F2855" s="106" t="s">
        <v>12154</v>
      </c>
      <c r="G2855" s="106" t="s">
        <v>12155</v>
      </c>
      <c r="H2855" s="106" t="s">
        <v>12122</v>
      </c>
      <c r="I2855" s="106" t="s">
        <v>12156</v>
      </c>
      <c r="J2855" s="106" t="s">
        <v>105</v>
      </c>
      <c r="K2855" s="106" t="s">
        <v>84</v>
      </c>
      <c r="M2855" s="107">
        <v>39272</v>
      </c>
      <c r="N2855" s="106" t="s">
        <v>84</v>
      </c>
      <c r="O2855" s="106" t="s">
        <v>39</v>
      </c>
      <c r="P2855" s="107">
        <v>39272</v>
      </c>
      <c r="Q2855" s="106" t="s">
        <v>35</v>
      </c>
      <c r="R2855" s="107">
        <v>39149</v>
      </c>
      <c r="S2855" s="106" t="s">
        <v>35</v>
      </c>
      <c r="T2855" s="107">
        <v>39149</v>
      </c>
      <c r="U2855" s="106" t="s">
        <v>84</v>
      </c>
      <c r="V2855" s="106" t="s">
        <v>35</v>
      </c>
      <c r="W2855" s="107">
        <v>43627</v>
      </c>
      <c r="X2855" s="106" t="s">
        <v>85</v>
      </c>
      <c r="AA2855" s="106" t="s">
        <v>86</v>
      </c>
    </row>
    <row r="2856" spans="1:27" x14ac:dyDescent="0.25">
      <c r="A2856" s="106" t="s">
        <v>11584</v>
      </c>
      <c r="B2856" s="106" t="s">
        <v>12122</v>
      </c>
      <c r="C2856" s="106" t="s">
        <v>12157</v>
      </c>
      <c r="D2856" s="106" t="s">
        <v>12158</v>
      </c>
      <c r="F2856" s="106" t="s">
        <v>12159</v>
      </c>
      <c r="G2856" s="106" t="s">
        <v>12160</v>
      </c>
      <c r="H2856" s="106" t="s">
        <v>12122</v>
      </c>
      <c r="I2856" s="106" t="s">
        <v>12161</v>
      </c>
      <c r="J2856" s="106" t="s">
        <v>105</v>
      </c>
      <c r="K2856" s="106" t="s">
        <v>84</v>
      </c>
      <c r="M2856" s="107">
        <v>39182</v>
      </c>
      <c r="N2856" s="106" t="s">
        <v>84</v>
      </c>
      <c r="O2856" s="106" t="s">
        <v>37</v>
      </c>
      <c r="P2856" s="107">
        <v>39182</v>
      </c>
      <c r="Q2856" s="106" t="s">
        <v>35</v>
      </c>
      <c r="R2856" s="107">
        <v>39182</v>
      </c>
      <c r="S2856" s="106" t="s">
        <v>35</v>
      </c>
      <c r="T2856" s="107">
        <v>39182</v>
      </c>
      <c r="U2856" s="106" t="s">
        <v>84</v>
      </c>
      <c r="V2856" s="106" t="s">
        <v>35</v>
      </c>
      <c r="W2856" s="107">
        <v>39182</v>
      </c>
      <c r="X2856" s="106" t="s">
        <v>84</v>
      </c>
      <c r="Y2856" s="106" t="s">
        <v>36</v>
      </c>
      <c r="Z2856" s="107">
        <v>39182</v>
      </c>
      <c r="AA2856" s="106" t="s">
        <v>86</v>
      </c>
    </row>
    <row r="2857" spans="1:27" x14ac:dyDescent="0.25">
      <c r="A2857" s="106" t="s">
        <v>11584</v>
      </c>
      <c r="B2857" s="106" t="s">
        <v>12122</v>
      </c>
      <c r="C2857" s="106" t="s">
        <v>12162</v>
      </c>
      <c r="D2857" s="106" t="s">
        <v>12163</v>
      </c>
      <c r="E2857" s="106" t="s">
        <v>12164</v>
      </c>
      <c r="F2857" s="106" t="s">
        <v>12165</v>
      </c>
      <c r="G2857" s="106" t="s">
        <v>12166</v>
      </c>
      <c r="H2857" s="106" t="s">
        <v>12122</v>
      </c>
      <c r="I2857" s="106" t="s">
        <v>12167</v>
      </c>
      <c r="J2857" s="106" t="s">
        <v>83</v>
      </c>
      <c r="K2857" s="106" t="s">
        <v>84</v>
      </c>
      <c r="M2857" s="107">
        <v>35627</v>
      </c>
      <c r="N2857" s="106" t="s">
        <v>84</v>
      </c>
      <c r="O2857" s="106" t="s">
        <v>39</v>
      </c>
      <c r="P2857" s="107">
        <v>36122</v>
      </c>
      <c r="Q2857" s="106" t="s">
        <v>35</v>
      </c>
      <c r="R2857" s="107">
        <v>38880</v>
      </c>
      <c r="S2857" s="106" t="s">
        <v>35</v>
      </c>
      <c r="T2857" s="107">
        <v>38880</v>
      </c>
      <c r="U2857" s="106" t="s">
        <v>84</v>
      </c>
      <c r="V2857" s="106" t="s">
        <v>35</v>
      </c>
      <c r="W2857" s="107">
        <v>39355</v>
      </c>
      <c r="X2857" s="106" t="s">
        <v>85</v>
      </c>
      <c r="AA2857" s="106" t="s">
        <v>86</v>
      </c>
    </row>
    <row r="2858" spans="1:27" x14ac:dyDescent="0.25">
      <c r="A2858" s="106" t="s">
        <v>11584</v>
      </c>
      <c r="B2858" s="106" t="s">
        <v>12122</v>
      </c>
      <c r="C2858" s="106" t="s">
        <v>12168</v>
      </c>
      <c r="D2858" s="106" t="s">
        <v>12169</v>
      </c>
      <c r="E2858" s="106" t="s">
        <v>2856</v>
      </c>
      <c r="F2858" s="106" t="s">
        <v>12170</v>
      </c>
      <c r="G2858" s="106" t="s">
        <v>12171</v>
      </c>
      <c r="H2858" s="106" t="s">
        <v>12122</v>
      </c>
      <c r="I2858" s="106" t="s">
        <v>12172</v>
      </c>
      <c r="J2858" s="106" t="s">
        <v>116</v>
      </c>
      <c r="K2858" s="106" t="s">
        <v>84</v>
      </c>
      <c r="M2858" s="107">
        <v>39630</v>
      </c>
      <c r="N2858" s="106" t="s">
        <v>84</v>
      </c>
      <c r="O2858" s="106" t="s">
        <v>39</v>
      </c>
      <c r="P2858" s="107">
        <v>39630</v>
      </c>
      <c r="Q2858" s="106" t="s">
        <v>35</v>
      </c>
      <c r="R2858" s="107">
        <v>39625</v>
      </c>
      <c r="S2858" s="106" t="s">
        <v>35</v>
      </c>
      <c r="T2858" s="107">
        <v>39625</v>
      </c>
      <c r="U2858" s="106" t="s">
        <v>84</v>
      </c>
      <c r="V2858" s="106" t="s">
        <v>35</v>
      </c>
      <c r="W2858" s="107">
        <v>38260</v>
      </c>
      <c r="X2858" s="106" t="s">
        <v>84</v>
      </c>
      <c r="Y2858" s="106" t="s">
        <v>36</v>
      </c>
      <c r="Z2858" s="107">
        <v>38260</v>
      </c>
      <c r="AA2858" s="106" t="s">
        <v>86</v>
      </c>
    </row>
    <row r="2859" spans="1:27" x14ac:dyDescent="0.25">
      <c r="A2859" s="106" t="s">
        <v>11584</v>
      </c>
      <c r="B2859" s="106" t="s">
        <v>12122</v>
      </c>
      <c r="C2859" s="106" t="s">
        <v>12173</v>
      </c>
      <c r="D2859" s="106" t="s">
        <v>12174</v>
      </c>
      <c r="F2859" s="106" t="s">
        <v>12175</v>
      </c>
      <c r="G2859" s="106" t="s">
        <v>12176</v>
      </c>
      <c r="H2859" s="106" t="s">
        <v>12122</v>
      </c>
      <c r="I2859" s="106" t="s">
        <v>12177</v>
      </c>
      <c r="J2859" s="106" t="s">
        <v>83</v>
      </c>
      <c r="K2859" s="106" t="s">
        <v>84</v>
      </c>
      <c r="M2859" s="107">
        <v>40354</v>
      </c>
      <c r="N2859" s="106" t="s">
        <v>84</v>
      </c>
      <c r="O2859" s="106" t="s">
        <v>37</v>
      </c>
      <c r="P2859" s="107">
        <v>40354</v>
      </c>
      <c r="Q2859" s="106" t="s">
        <v>35</v>
      </c>
      <c r="R2859" s="107">
        <v>37048</v>
      </c>
      <c r="S2859" s="106" t="s">
        <v>35</v>
      </c>
      <c r="T2859" s="107">
        <v>42178</v>
      </c>
      <c r="U2859" s="106" t="s">
        <v>84</v>
      </c>
      <c r="V2859" s="106" t="s">
        <v>35</v>
      </c>
      <c r="W2859" s="107">
        <v>39163</v>
      </c>
      <c r="X2859" s="106" t="s">
        <v>84</v>
      </c>
      <c r="Y2859" s="106" t="s">
        <v>43</v>
      </c>
      <c r="Z2859" s="107">
        <v>39163</v>
      </c>
      <c r="AA2859" s="106" t="s">
        <v>86</v>
      </c>
    </row>
    <row r="2860" spans="1:27" x14ac:dyDescent="0.25">
      <c r="A2860" s="106" t="s">
        <v>11584</v>
      </c>
      <c r="B2860" s="106" t="s">
        <v>12122</v>
      </c>
      <c r="C2860" s="106" t="s">
        <v>12178</v>
      </c>
      <c r="D2860" s="106" t="s">
        <v>12179</v>
      </c>
      <c r="F2860" s="106" t="s">
        <v>12180</v>
      </c>
      <c r="G2860" s="106" t="s">
        <v>12181</v>
      </c>
      <c r="H2860" s="106" t="s">
        <v>12122</v>
      </c>
      <c r="I2860" s="106" t="s">
        <v>12182</v>
      </c>
      <c r="J2860" s="106" t="s">
        <v>83</v>
      </c>
      <c r="K2860" s="106" t="s">
        <v>84</v>
      </c>
      <c r="M2860" s="107">
        <v>42157</v>
      </c>
      <c r="N2860" s="106" t="s">
        <v>85</v>
      </c>
      <c r="Q2860" s="106" t="s">
        <v>35</v>
      </c>
      <c r="R2860" s="107">
        <v>37028</v>
      </c>
      <c r="S2860" s="106" t="s">
        <v>35</v>
      </c>
      <c r="T2860" s="107">
        <v>37028</v>
      </c>
      <c r="U2860" s="106" t="s">
        <v>85</v>
      </c>
      <c r="X2860" s="106" t="s">
        <v>85</v>
      </c>
      <c r="AA2860" s="106" t="s">
        <v>86</v>
      </c>
    </row>
    <row r="2861" spans="1:27" x14ac:dyDescent="0.25">
      <c r="A2861" s="106" t="s">
        <v>11584</v>
      </c>
      <c r="B2861" s="106" t="s">
        <v>12122</v>
      </c>
      <c r="C2861" s="106" t="s">
        <v>12183</v>
      </c>
      <c r="D2861" s="106" t="s">
        <v>12184</v>
      </c>
      <c r="F2861" s="106" t="s">
        <v>12185</v>
      </c>
      <c r="G2861" s="106" t="s">
        <v>12176</v>
      </c>
      <c r="H2861" s="106" t="s">
        <v>12122</v>
      </c>
      <c r="I2861" s="106" t="s">
        <v>12186</v>
      </c>
      <c r="J2861" s="106" t="s">
        <v>105</v>
      </c>
      <c r="K2861" s="106" t="s">
        <v>84</v>
      </c>
      <c r="M2861" s="107">
        <v>39630</v>
      </c>
      <c r="N2861" s="106" t="s">
        <v>84</v>
      </c>
      <c r="O2861" s="106" t="s">
        <v>39</v>
      </c>
      <c r="P2861" s="107">
        <v>39630</v>
      </c>
      <c r="Q2861" s="106" t="s">
        <v>35</v>
      </c>
      <c r="R2861" s="107">
        <v>35321</v>
      </c>
      <c r="S2861" s="106" t="s">
        <v>35</v>
      </c>
      <c r="T2861" s="107">
        <v>35321</v>
      </c>
      <c r="U2861" s="106" t="s">
        <v>84</v>
      </c>
      <c r="V2861" s="106" t="s">
        <v>35</v>
      </c>
      <c r="W2861" s="107">
        <v>39630</v>
      </c>
      <c r="X2861" s="106" t="s">
        <v>84</v>
      </c>
      <c r="Y2861" s="106" t="s">
        <v>36</v>
      </c>
      <c r="Z2861" s="107">
        <v>39630</v>
      </c>
      <c r="AA2861" s="106" t="s">
        <v>86</v>
      </c>
    </row>
    <row r="2862" spans="1:27" x14ac:dyDescent="0.25">
      <c r="A2862" s="106" t="s">
        <v>11584</v>
      </c>
      <c r="B2862" s="106" t="s">
        <v>12122</v>
      </c>
      <c r="C2862" s="106" t="s">
        <v>12187</v>
      </c>
      <c r="D2862" s="106" t="s">
        <v>12188</v>
      </c>
      <c r="F2862" s="106" t="s">
        <v>12189</v>
      </c>
      <c r="G2862" s="106" t="s">
        <v>12190</v>
      </c>
      <c r="H2862" s="106" t="s">
        <v>12122</v>
      </c>
      <c r="I2862" s="106" t="s">
        <v>12191</v>
      </c>
      <c r="J2862" s="106" t="s">
        <v>105</v>
      </c>
      <c r="K2862" s="106" t="s">
        <v>84</v>
      </c>
      <c r="M2862" s="107">
        <v>40443</v>
      </c>
      <c r="N2862" s="106" t="s">
        <v>85</v>
      </c>
      <c r="Q2862" s="106" t="s">
        <v>35</v>
      </c>
      <c r="R2862" s="107">
        <v>41071</v>
      </c>
      <c r="S2862" s="106" t="s">
        <v>35</v>
      </c>
      <c r="T2862" s="107">
        <v>40613</v>
      </c>
      <c r="U2862" s="106" t="s">
        <v>84</v>
      </c>
      <c r="V2862" s="106" t="s">
        <v>35</v>
      </c>
      <c r="W2862" s="107">
        <v>41071</v>
      </c>
      <c r="X2862" s="106" t="s">
        <v>85</v>
      </c>
      <c r="AA2862" s="106" t="s">
        <v>86</v>
      </c>
    </row>
    <row r="2863" spans="1:27" x14ac:dyDescent="0.25">
      <c r="A2863" s="106" t="s">
        <v>11584</v>
      </c>
      <c r="B2863" s="106" t="s">
        <v>12122</v>
      </c>
      <c r="C2863" s="106" t="s">
        <v>12192</v>
      </c>
      <c r="D2863" s="106" t="s">
        <v>12193</v>
      </c>
      <c r="F2863" s="106" t="s">
        <v>12194</v>
      </c>
      <c r="G2863" s="106" t="s">
        <v>12126</v>
      </c>
      <c r="H2863" s="106" t="s">
        <v>12122</v>
      </c>
      <c r="I2863" s="106" t="s">
        <v>12195</v>
      </c>
      <c r="J2863" s="106" t="s">
        <v>105</v>
      </c>
      <c r="K2863" s="106" t="s">
        <v>84</v>
      </c>
      <c r="M2863" s="107">
        <v>40354</v>
      </c>
      <c r="N2863" s="106" t="s">
        <v>84</v>
      </c>
      <c r="O2863" s="106" t="s">
        <v>37</v>
      </c>
      <c r="P2863" s="107">
        <v>40354</v>
      </c>
      <c r="Q2863" s="106" t="s">
        <v>35</v>
      </c>
      <c r="R2863" s="107">
        <v>35321</v>
      </c>
      <c r="S2863" s="106" t="s">
        <v>35</v>
      </c>
      <c r="T2863" s="107">
        <v>35321</v>
      </c>
      <c r="U2863" s="106" t="s">
        <v>84</v>
      </c>
      <c r="V2863" s="106" t="s">
        <v>35</v>
      </c>
      <c r="W2863" s="107">
        <v>34134</v>
      </c>
      <c r="X2863" s="106" t="s">
        <v>84</v>
      </c>
      <c r="Y2863" s="106" t="s">
        <v>42</v>
      </c>
      <c r="Z2863" s="107">
        <v>34556</v>
      </c>
      <c r="AA2863" s="106" t="s">
        <v>86</v>
      </c>
    </row>
    <row r="2864" spans="1:27" x14ac:dyDescent="0.25">
      <c r="A2864" s="106" t="s">
        <v>11584</v>
      </c>
      <c r="B2864" s="106" t="s">
        <v>12122</v>
      </c>
      <c r="C2864" s="106" t="s">
        <v>12196</v>
      </c>
      <c r="D2864" s="106" t="s">
        <v>12197</v>
      </c>
      <c r="F2864" s="106" t="s">
        <v>12198</v>
      </c>
      <c r="G2864" s="106" t="s">
        <v>12199</v>
      </c>
      <c r="H2864" s="106" t="s">
        <v>12122</v>
      </c>
      <c r="I2864" s="106" t="s">
        <v>12200</v>
      </c>
      <c r="J2864" s="106" t="s">
        <v>83</v>
      </c>
      <c r="K2864" s="106" t="s">
        <v>84</v>
      </c>
      <c r="M2864" s="107">
        <v>37431</v>
      </c>
      <c r="N2864" s="106" t="s">
        <v>84</v>
      </c>
      <c r="O2864" s="106" t="s">
        <v>39</v>
      </c>
      <c r="P2864" s="107">
        <v>37439</v>
      </c>
      <c r="Q2864" s="106" t="s">
        <v>35</v>
      </c>
      <c r="R2864" s="107">
        <v>38840</v>
      </c>
      <c r="S2864" s="106" t="s">
        <v>35</v>
      </c>
      <c r="T2864" s="107">
        <v>38840</v>
      </c>
      <c r="U2864" s="106" t="s">
        <v>84</v>
      </c>
      <c r="V2864" s="106" t="s">
        <v>35</v>
      </c>
      <c r="W2864" s="107">
        <v>37439</v>
      </c>
      <c r="X2864" s="106" t="s">
        <v>84</v>
      </c>
      <c r="Y2864" s="106" t="s">
        <v>42</v>
      </c>
      <c r="Z2864" s="107">
        <v>37439</v>
      </c>
      <c r="AA2864" s="106" t="s">
        <v>86</v>
      </c>
    </row>
    <row r="2865" spans="1:27" x14ac:dyDescent="0.25">
      <c r="A2865" s="106" t="s">
        <v>11584</v>
      </c>
      <c r="B2865" s="106" t="s">
        <v>12122</v>
      </c>
      <c r="C2865" s="106" t="s">
        <v>12201</v>
      </c>
      <c r="D2865" s="106" t="s">
        <v>12202</v>
      </c>
      <c r="F2865" s="106" t="s">
        <v>12203</v>
      </c>
      <c r="G2865" s="106" t="s">
        <v>12204</v>
      </c>
      <c r="H2865" s="106" t="s">
        <v>12122</v>
      </c>
      <c r="I2865" s="106" t="s">
        <v>12205</v>
      </c>
      <c r="K2865" s="106" t="s">
        <v>84</v>
      </c>
      <c r="M2865" s="107">
        <v>44720</v>
      </c>
      <c r="N2865" s="106" t="s">
        <v>84</v>
      </c>
      <c r="O2865" s="106" t="s">
        <v>37</v>
      </c>
      <c r="P2865" s="107">
        <v>44720</v>
      </c>
      <c r="Q2865" s="106" t="s">
        <v>35</v>
      </c>
      <c r="R2865" s="107">
        <v>44720</v>
      </c>
      <c r="S2865" s="106" t="s">
        <v>35</v>
      </c>
      <c r="T2865" s="107">
        <v>44720</v>
      </c>
      <c r="U2865" s="106" t="s">
        <v>84</v>
      </c>
      <c r="V2865" s="106" t="s">
        <v>35</v>
      </c>
      <c r="W2865" s="107">
        <v>44720</v>
      </c>
      <c r="X2865" s="106" t="s">
        <v>84</v>
      </c>
      <c r="Y2865" s="106" t="s">
        <v>44</v>
      </c>
      <c r="Z2865" s="107">
        <v>44720</v>
      </c>
      <c r="AA2865" s="106" t="s">
        <v>86</v>
      </c>
    </row>
    <row r="2866" spans="1:27" x14ac:dyDescent="0.25">
      <c r="A2866" s="106" t="s">
        <v>11584</v>
      </c>
      <c r="B2866" s="106" t="s">
        <v>12122</v>
      </c>
      <c r="C2866" s="106" t="s">
        <v>12206</v>
      </c>
      <c r="D2866" s="106" t="s">
        <v>12207</v>
      </c>
      <c r="F2866" s="106" t="s">
        <v>12208</v>
      </c>
      <c r="G2866" s="106" t="s">
        <v>12209</v>
      </c>
      <c r="H2866" s="106" t="s">
        <v>12122</v>
      </c>
      <c r="I2866" s="106" t="s">
        <v>12210</v>
      </c>
      <c r="J2866" s="106" t="s">
        <v>116</v>
      </c>
      <c r="K2866" s="106" t="s">
        <v>84</v>
      </c>
      <c r="M2866" s="107">
        <v>41071</v>
      </c>
      <c r="N2866" s="106" t="s">
        <v>84</v>
      </c>
      <c r="O2866" s="106" t="s">
        <v>39</v>
      </c>
      <c r="P2866" s="107">
        <v>41453</v>
      </c>
      <c r="Q2866" s="106" t="s">
        <v>35</v>
      </c>
      <c r="R2866" s="107">
        <v>39629</v>
      </c>
      <c r="S2866" s="106" t="s">
        <v>35</v>
      </c>
      <c r="T2866" s="107">
        <v>41071</v>
      </c>
      <c r="U2866" s="106" t="s">
        <v>84</v>
      </c>
      <c r="V2866" s="106" t="s">
        <v>35</v>
      </c>
      <c r="W2866" s="107">
        <v>41453</v>
      </c>
      <c r="X2866" s="106" t="s">
        <v>84</v>
      </c>
      <c r="Y2866" s="106" t="s">
        <v>36</v>
      </c>
      <c r="Z2866" s="107">
        <v>41453</v>
      </c>
      <c r="AA2866" s="106" t="s">
        <v>86</v>
      </c>
    </row>
    <row r="2867" spans="1:27" x14ac:dyDescent="0.25">
      <c r="A2867" s="106" t="s">
        <v>11584</v>
      </c>
      <c r="B2867" s="106" t="s">
        <v>12122</v>
      </c>
      <c r="C2867" s="106" t="s">
        <v>12211</v>
      </c>
      <c r="D2867" s="106" t="s">
        <v>12212</v>
      </c>
      <c r="F2867" s="106" t="s">
        <v>12213</v>
      </c>
      <c r="G2867" s="106" t="s">
        <v>12214</v>
      </c>
      <c r="H2867" s="106" t="s">
        <v>12122</v>
      </c>
      <c r="I2867" s="106" t="s">
        <v>12215</v>
      </c>
      <c r="J2867" s="106" t="s">
        <v>105</v>
      </c>
      <c r="K2867" s="106" t="s">
        <v>84</v>
      </c>
      <c r="M2867" s="107">
        <v>40002</v>
      </c>
      <c r="N2867" s="106" t="s">
        <v>84</v>
      </c>
      <c r="O2867" s="106" t="s">
        <v>37</v>
      </c>
      <c r="P2867" s="107">
        <v>40002</v>
      </c>
      <c r="Q2867" s="106" t="s">
        <v>35</v>
      </c>
      <c r="R2867" s="107">
        <v>39983</v>
      </c>
      <c r="S2867" s="106" t="s">
        <v>35</v>
      </c>
      <c r="T2867" s="107">
        <v>39983</v>
      </c>
      <c r="U2867" s="106" t="s">
        <v>85</v>
      </c>
      <c r="X2867" s="106" t="s">
        <v>84</v>
      </c>
      <c r="Y2867" s="106" t="s">
        <v>44</v>
      </c>
      <c r="Z2867" s="107">
        <v>39630</v>
      </c>
      <c r="AA2867" s="106" t="s">
        <v>86</v>
      </c>
    </row>
    <row r="2868" spans="1:27" x14ac:dyDescent="0.25">
      <c r="A2868" s="106" t="s">
        <v>11584</v>
      </c>
      <c r="B2868" s="106" t="s">
        <v>12122</v>
      </c>
      <c r="C2868" s="106" t="s">
        <v>12216</v>
      </c>
      <c r="D2868" s="106" t="s">
        <v>12217</v>
      </c>
      <c r="F2868" s="106" t="s">
        <v>12218</v>
      </c>
      <c r="G2868" s="106" t="s">
        <v>12141</v>
      </c>
      <c r="H2868" s="106" t="s">
        <v>12122</v>
      </c>
      <c r="I2868" s="106" t="s">
        <v>12219</v>
      </c>
      <c r="J2868" s="106" t="s">
        <v>83</v>
      </c>
      <c r="K2868" s="106" t="s">
        <v>85</v>
      </c>
      <c r="N2868" s="106" t="s">
        <v>85</v>
      </c>
      <c r="Q2868" s="106" t="s">
        <v>35</v>
      </c>
      <c r="R2868" s="107">
        <v>37048</v>
      </c>
      <c r="S2868" s="106" t="s">
        <v>35</v>
      </c>
      <c r="T2868" s="107">
        <v>37048</v>
      </c>
      <c r="U2868" s="106" t="s">
        <v>85</v>
      </c>
      <c r="X2868" s="106" t="s">
        <v>85</v>
      </c>
      <c r="AA2868" s="106" t="s">
        <v>86</v>
      </c>
    </row>
    <row r="2869" spans="1:27" x14ac:dyDescent="0.25">
      <c r="A2869" s="106" t="s">
        <v>11584</v>
      </c>
      <c r="B2869" s="106" t="s">
        <v>12122</v>
      </c>
      <c r="C2869" s="106" t="s">
        <v>12220</v>
      </c>
      <c r="D2869" s="106" t="s">
        <v>12217</v>
      </c>
      <c r="F2869" s="106" t="s">
        <v>12221</v>
      </c>
      <c r="G2869" s="106" t="s">
        <v>12141</v>
      </c>
      <c r="H2869" s="106" t="s">
        <v>12122</v>
      </c>
      <c r="I2869" s="106" t="s">
        <v>12219</v>
      </c>
      <c r="J2869" s="106" t="s">
        <v>83</v>
      </c>
      <c r="K2869" s="106" t="s">
        <v>85</v>
      </c>
      <c r="N2869" s="106" t="s">
        <v>85</v>
      </c>
      <c r="Q2869" s="106" t="s">
        <v>35</v>
      </c>
      <c r="R2869" s="107">
        <v>37028</v>
      </c>
      <c r="S2869" s="106" t="s">
        <v>35</v>
      </c>
      <c r="T2869" s="107">
        <v>37028</v>
      </c>
      <c r="U2869" s="106" t="s">
        <v>85</v>
      </c>
      <c r="X2869" s="106" t="s">
        <v>85</v>
      </c>
      <c r="AA2869" s="106" t="s">
        <v>86</v>
      </c>
    </row>
    <row r="2870" spans="1:27" x14ac:dyDescent="0.25">
      <c r="A2870" s="106" t="s">
        <v>11584</v>
      </c>
      <c r="B2870" s="106" t="s">
        <v>12122</v>
      </c>
      <c r="C2870" s="106" t="s">
        <v>12222</v>
      </c>
      <c r="D2870" s="106" t="s">
        <v>12223</v>
      </c>
      <c r="F2870" s="106" t="s">
        <v>12224</v>
      </c>
      <c r="G2870" s="106" t="s">
        <v>12190</v>
      </c>
      <c r="H2870" s="106" t="s">
        <v>12122</v>
      </c>
      <c r="I2870" s="106" t="s">
        <v>12191</v>
      </c>
      <c r="J2870" s="106" t="s">
        <v>83</v>
      </c>
      <c r="K2870" s="106" t="s">
        <v>84</v>
      </c>
      <c r="M2870" s="107">
        <v>40443</v>
      </c>
      <c r="N2870" s="106" t="s">
        <v>84</v>
      </c>
      <c r="O2870" s="106" t="s">
        <v>39</v>
      </c>
      <c r="P2870" s="107">
        <v>41453</v>
      </c>
      <c r="Q2870" s="106" t="s">
        <v>35</v>
      </c>
      <c r="R2870" s="107">
        <v>38896</v>
      </c>
      <c r="S2870" s="106" t="s">
        <v>35</v>
      </c>
      <c r="T2870" s="107">
        <v>40613</v>
      </c>
      <c r="U2870" s="106" t="s">
        <v>85</v>
      </c>
      <c r="X2870" s="106" t="s">
        <v>84</v>
      </c>
      <c r="Y2870" s="106" t="s">
        <v>42</v>
      </c>
      <c r="Z2870" s="107">
        <v>41453</v>
      </c>
      <c r="AA2870" s="106" t="s">
        <v>86</v>
      </c>
    </row>
    <row r="2871" spans="1:27" x14ac:dyDescent="0.25">
      <c r="A2871" s="106" t="s">
        <v>11584</v>
      </c>
      <c r="B2871" s="106" t="s">
        <v>12122</v>
      </c>
      <c r="C2871" s="106" t="s">
        <v>12225</v>
      </c>
      <c r="D2871" s="106" t="s">
        <v>12226</v>
      </c>
      <c r="F2871" s="106" t="s">
        <v>12227</v>
      </c>
      <c r="G2871" s="106" t="s">
        <v>12228</v>
      </c>
      <c r="H2871" s="106" t="s">
        <v>12122</v>
      </c>
      <c r="I2871" s="106" t="s">
        <v>12229</v>
      </c>
      <c r="J2871" s="106" t="s">
        <v>83</v>
      </c>
      <c r="K2871" s="106" t="s">
        <v>84</v>
      </c>
      <c r="M2871" s="107">
        <v>39136</v>
      </c>
      <c r="N2871" s="106" t="s">
        <v>84</v>
      </c>
      <c r="O2871" s="106" t="s">
        <v>39</v>
      </c>
      <c r="P2871" s="107">
        <v>39136</v>
      </c>
      <c r="Q2871" s="106" t="s">
        <v>35</v>
      </c>
      <c r="R2871" s="107">
        <v>36832</v>
      </c>
      <c r="S2871" s="106" t="s">
        <v>35</v>
      </c>
      <c r="T2871" s="107">
        <v>36832</v>
      </c>
      <c r="U2871" s="106" t="s">
        <v>84</v>
      </c>
      <c r="V2871" s="106" t="s">
        <v>35</v>
      </c>
      <c r="W2871" s="107">
        <v>39355</v>
      </c>
      <c r="X2871" s="106" t="s">
        <v>84</v>
      </c>
      <c r="Y2871" s="106" t="s">
        <v>42</v>
      </c>
      <c r="Z2871" s="107">
        <v>39355</v>
      </c>
      <c r="AA2871" s="106" t="s">
        <v>86</v>
      </c>
    </row>
    <row r="2872" spans="1:27" x14ac:dyDescent="0.25">
      <c r="A2872" s="106" t="s">
        <v>11584</v>
      </c>
      <c r="B2872" s="106" t="s">
        <v>12122</v>
      </c>
      <c r="C2872" s="106" t="s">
        <v>12230</v>
      </c>
      <c r="D2872" s="106" t="s">
        <v>12231</v>
      </c>
      <c r="E2872" s="106" t="s">
        <v>641</v>
      </c>
      <c r="F2872" s="106" t="s">
        <v>12232</v>
      </c>
      <c r="G2872" s="106" t="s">
        <v>12160</v>
      </c>
      <c r="H2872" s="106" t="s">
        <v>12122</v>
      </c>
      <c r="I2872" s="106" t="s">
        <v>12233</v>
      </c>
      <c r="J2872" s="106" t="s">
        <v>83</v>
      </c>
      <c r="K2872" s="106" t="s">
        <v>85</v>
      </c>
      <c r="N2872" s="106" t="s">
        <v>85</v>
      </c>
      <c r="Q2872" s="106" t="s">
        <v>35</v>
      </c>
      <c r="R2872" s="107">
        <v>37040</v>
      </c>
      <c r="S2872" s="106" t="s">
        <v>35</v>
      </c>
      <c r="T2872" s="107">
        <v>37040</v>
      </c>
      <c r="U2872" s="106" t="s">
        <v>85</v>
      </c>
      <c r="X2872" s="106" t="s">
        <v>85</v>
      </c>
      <c r="AA2872" s="106" t="s">
        <v>86</v>
      </c>
    </row>
    <row r="2873" spans="1:27" x14ac:dyDescent="0.25">
      <c r="A2873" s="106" t="s">
        <v>11584</v>
      </c>
      <c r="B2873" s="106" t="s">
        <v>12122</v>
      </c>
      <c r="C2873" s="106" t="s">
        <v>12234</v>
      </c>
      <c r="D2873" s="106" t="s">
        <v>12235</v>
      </c>
      <c r="F2873" s="106" t="s">
        <v>12236</v>
      </c>
      <c r="G2873" s="106" t="s">
        <v>12237</v>
      </c>
      <c r="H2873" s="106" t="s">
        <v>12122</v>
      </c>
      <c r="I2873" s="106" t="s">
        <v>12238</v>
      </c>
      <c r="J2873" s="106" t="s">
        <v>83</v>
      </c>
      <c r="K2873" s="106" t="s">
        <v>84</v>
      </c>
      <c r="M2873" s="107">
        <v>41453</v>
      </c>
      <c r="N2873" s="106" t="s">
        <v>84</v>
      </c>
      <c r="O2873" s="106" t="s">
        <v>37</v>
      </c>
      <c r="P2873" s="107">
        <v>41681</v>
      </c>
      <c r="Q2873" s="106" t="s">
        <v>35</v>
      </c>
      <c r="R2873" s="107">
        <v>37048</v>
      </c>
      <c r="S2873" s="106" t="s">
        <v>35</v>
      </c>
      <c r="T2873" s="107">
        <v>37048</v>
      </c>
      <c r="U2873" s="106" t="s">
        <v>84</v>
      </c>
      <c r="V2873" s="106" t="s">
        <v>35</v>
      </c>
      <c r="W2873" s="107">
        <v>43633</v>
      </c>
      <c r="X2873" s="106" t="s">
        <v>84</v>
      </c>
      <c r="Y2873" s="106" t="s">
        <v>42</v>
      </c>
      <c r="Z2873" s="107">
        <v>43633</v>
      </c>
      <c r="AA2873" s="106" t="s">
        <v>86</v>
      </c>
    </row>
    <row r="2874" spans="1:27" x14ac:dyDescent="0.25">
      <c r="A2874" s="106" t="s">
        <v>11584</v>
      </c>
      <c r="B2874" s="106" t="s">
        <v>12122</v>
      </c>
      <c r="C2874" s="106" t="s">
        <v>12239</v>
      </c>
      <c r="D2874" s="106" t="s">
        <v>12240</v>
      </c>
      <c r="F2874" s="106" t="s">
        <v>12241</v>
      </c>
      <c r="G2874" s="106" t="s">
        <v>12242</v>
      </c>
      <c r="H2874" s="106" t="s">
        <v>12122</v>
      </c>
      <c r="I2874" s="106" t="s">
        <v>12243</v>
      </c>
      <c r="J2874" s="106" t="s">
        <v>105</v>
      </c>
      <c r="K2874" s="106" t="s">
        <v>84</v>
      </c>
      <c r="M2874" s="107">
        <v>39272</v>
      </c>
      <c r="N2874" s="106" t="s">
        <v>84</v>
      </c>
      <c r="O2874" s="106" t="s">
        <v>37</v>
      </c>
      <c r="P2874" s="107">
        <v>39272</v>
      </c>
      <c r="Q2874" s="106" t="s">
        <v>35</v>
      </c>
      <c r="R2874" s="107">
        <v>39263</v>
      </c>
      <c r="S2874" s="106" t="s">
        <v>35</v>
      </c>
      <c r="T2874" s="107">
        <v>39263</v>
      </c>
      <c r="U2874" s="106" t="s">
        <v>84</v>
      </c>
      <c r="V2874" s="106" t="s">
        <v>35</v>
      </c>
      <c r="W2874" s="107">
        <v>43677</v>
      </c>
      <c r="X2874" s="106" t="s">
        <v>84</v>
      </c>
      <c r="Y2874" s="106" t="s">
        <v>44</v>
      </c>
      <c r="Z2874" s="107">
        <v>43677</v>
      </c>
      <c r="AA2874" s="106" t="s">
        <v>86</v>
      </c>
    </row>
    <row r="2875" spans="1:27" x14ac:dyDescent="0.25">
      <c r="A2875" s="106" t="s">
        <v>11584</v>
      </c>
      <c r="B2875" s="106" t="s">
        <v>12122</v>
      </c>
      <c r="C2875" s="106" t="s">
        <v>12244</v>
      </c>
      <c r="D2875" s="106" t="s">
        <v>12245</v>
      </c>
      <c r="F2875" s="106" t="s">
        <v>12246</v>
      </c>
      <c r="G2875" s="106" t="s">
        <v>12247</v>
      </c>
      <c r="H2875" s="106" t="s">
        <v>12122</v>
      </c>
      <c r="I2875" s="106" t="s">
        <v>12248</v>
      </c>
      <c r="J2875" s="106" t="s">
        <v>83</v>
      </c>
      <c r="K2875" s="106" t="s">
        <v>84</v>
      </c>
      <c r="M2875" s="107">
        <v>40354</v>
      </c>
      <c r="N2875" s="106" t="s">
        <v>84</v>
      </c>
      <c r="O2875" s="106" t="s">
        <v>39</v>
      </c>
      <c r="P2875" s="107">
        <v>40354</v>
      </c>
      <c r="Q2875" s="106" t="s">
        <v>35</v>
      </c>
      <c r="R2875" s="107">
        <v>36832</v>
      </c>
      <c r="S2875" s="106" t="s">
        <v>35</v>
      </c>
      <c r="T2875" s="107">
        <v>36832</v>
      </c>
      <c r="U2875" s="106" t="s">
        <v>84</v>
      </c>
      <c r="V2875" s="106" t="s">
        <v>35</v>
      </c>
      <c r="W2875" s="107">
        <v>43670</v>
      </c>
      <c r="X2875" s="106" t="s">
        <v>84</v>
      </c>
      <c r="Y2875" s="106" t="s">
        <v>42</v>
      </c>
      <c r="Z2875" s="107">
        <v>43670</v>
      </c>
      <c r="AA2875" s="106" t="s">
        <v>86</v>
      </c>
    </row>
    <row r="2876" spans="1:27" x14ac:dyDescent="0.25">
      <c r="A2876" s="106" t="s">
        <v>11584</v>
      </c>
      <c r="B2876" s="106" t="s">
        <v>12122</v>
      </c>
      <c r="C2876" s="106" t="s">
        <v>12249</v>
      </c>
      <c r="D2876" s="106" t="s">
        <v>7265</v>
      </c>
      <c r="F2876" s="106" t="s">
        <v>12250</v>
      </c>
      <c r="G2876" s="106" t="s">
        <v>12141</v>
      </c>
      <c r="H2876" s="106" t="s">
        <v>12122</v>
      </c>
      <c r="I2876" s="106" t="s">
        <v>12142</v>
      </c>
      <c r="J2876" s="106" t="s">
        <v>116</v>
      </c>
      <c r="K2876" s="106" t="s">
        <v>84</v>
      </c>
      <c r="M2876" s="107">
        <v>39972</v>
      </c>
      <c r="N2876" s="106" t="s">
        <v>84</v>
      </c>
      <c r="O2876" s="106" t="s">
        <v>37</v>
      </c>
      <c r="P2876" s="107">
        <v>39972</v>
      </c>
      <c r="Q2876" s="106" t="s">
        <v>35</v>
      </c>
      <c r="R2876" s="107">
        <v>33011</v>
      </c>
      <c r="S2876" s="106" t="s">
        <v>35</v>
      </c>
      <c r="T2876" s="107">
        <v>33011</v>
      </c>
      <c r="U2876" s="106" t="s">
        <v>85</v>
      </c>
      <c r="X2876" s="106" t="s">
        <v>84</v>
      </c>
      <c r="Y2876" s="106" t="s">
        <v>44</v>
      </c>
      <c r="Z2876" s="107">
        <v>33011</v>
      </c>
      <c r="AA2876" s="106" t="s">
        <v>86</v>
      </c>
    </row>
    <row r="2877" spans="1:27" x14ac:dyDescent="0.25">
      <c r="A2877" s="106" t="s">
        <v>11584</v>
      </c>
      <c r="B2877" s="106" t="s">
        <v>12122</v>
      </c>
      <c r="C2877" s="106" t="s">
        <v>12251</v>
      </c>
      <c r="D2877" s="106" t="s">
        <v>7265</v>
      </c>
      <c r="F2877" s="106" t="s">
        <v>12252</v>
      </c>
      <c r="G2877" s="106" t="s">
        <v>12176</v>
      </c>
      <c r="H2877" s="106" t="s">
        <v>12122</v>
      </c>
      <c r="I2877" s="106" t="s">
        <v>12253</v>
      </c>
      <c r="J2877" s="106" t="s">
        <v>116</v>
      </c>
      <c r="K2877" s="106" t="s">
        <v>84</v>
      </c>
      <c r="M2877" s="107">
        <v>39972</v>
      </c>
      <c r="N2877" s="106" t="s">
        <v>84</v>
      </c>
      <c r="O2877" s="106" t="s">
        <v>37</v>
      </c>
      <c r="P2877" s="107">
        <v>39972</v>
      </c>
      <c r="Q2877" s="106" t="s">
        <v>35</v>
      </c>
      <c r="R2877" s="107">
        <v>33011</v>
      </c>
      <c r="S2877" s="106" t="s">
        <v>35</v>
      </c>
      <c r="T2877" s="107">
        <v>33011</v>
      </c>
      <c r="U2877" s="106" t="s">
        <v>84</v>
      </c>
      <c r="V2877" s="106" t="s">
        <v>35</v>
      </c>
      <c r="W2877" s="107">
        <v>43704</v>
      </c>
      <c r="X2877" s="106" t="s">
        <v>84</v>
      </c>
      <c r="Y2877" s="106" t="s">
        <v>44</v>
      </c>
      <c r="Z2877" s="107">
        <v>43700</v>
      </c>
      <c r="AA2877" s="106" t="s">
        <v>86</v>
      </c>
    </row>
    <row r="2878" spans="1:27" x14ac:dyDescent="0.25">
      <c r="A2878" s="106" t="s">
        <v>11584</v>
      </c>
      <c r="B2878" s="106" t="s">
        <v>12122</v>
      </c>
      <c r="C2878" s="106" t="s">
        <v>12254</v>
      </c>
      <c r="D2878" s="106" t="s">
        <v>9518</v>
      </c>
      <c r="F2878" s="106" t="s">
        <v>12255</v>
      </c>
      <c r="G2878" s="106" t="s">
        <v>12141</v>
      </c>
      <c r="H2878" s="106" t="s">
        <v>12122</v>
      </c>
      <c r="I2878" s="106" t="s">
        <v>12142</v>
      </c>
      <c r="K2878" s="106" t="s">
        <v>84</v>
      </c>
      <c r="M2878" s="107">
        <v>45015</v>
      </c>
      <c r="N2878" s="106" t="s">
        <v>84</v>
      </c>
      <c r="O2878" s="106" t="s">
        <v>37</v>
      </c>
      <c r="P2878" s="107">
        <v>45015</v>
      </c>
      <c r="Q2878" s="106" t="s">
        <v>35</v>
      </c>
      <c r="R2878" s="107">
        <v>44638</v>
      </c>
      <c r="S2878" s="106" t="s">
        <v>35</v>
      </c>
      <c r="T2878" s="107">
        <v>45015</v>
      </c>
      <c r="U2878" s="106" t="s">
        <v>84</v>
      </c>
      <c r="V2878" s="106" t="s">
        <v>35</v>
      </c>
      <c r="W2878" s="107">
        <v>45015</v>
      </c>
      <c r="X2878" s="106" t="s">
        <v>84</v>
      </c>
      <c r="Y2878" s="106" t="s">
        <v>44</v>
      </c>
      <c r="Z2878" s="107">
        <v>45015</v>
      </c>
      <c r="AA2878" s="106" t="s">
        <v>86</v>
      </c>
    </row>
    <row r="2879" spans="1:27" x14ac:dyDescent="0.25">
      <c r="A2879" s="106" t="s">
        <v>11584</v>
      </c>
      <c r="B2879" s="106" t="s">
        <v>12122</v>
      </c>
      <c r="C2879" s="106" t="s">
        <v>12256</v>
      </c>
      <c r="D2879" s="106" t="s">
        <v>12257</v>
      </c>
      <c r="E2879" s="106" t="s">
        <v>1862</v>
      </c>
      <c r="F2879" s="106" t="s">
        <v>12258</v>
      </c>
      <c r="G2879" s="106" t="s">
        <v>12259</v>
      </c>
      <c r="H2879" s="106" t="s">
        <v>12122</v>
      </c>
      <c r="I2879" s="106" t="s">
        <v>12260</v>
      </c>
      <c r="J2879" s="106" t="s">
        <v>83</v>
      </c>
      <c r="K2879" s="106" t="s">
        <v>85</v>
      </c>
      <c r="N2879" s="106" t="s">
        <v>85</v>
      </c>
      <c r="Q2879" s="106" t="s">
        <v>35</v>
      </c>
      <c r="R2879" s="107">
        <v>36846</v>
      </c>
      <c r="S2879" s="106" t="s">
        <v>35</v>
      </c>
      <c r="T2879" s="107">
        <v>42401</v>
      </c>
      <c r="U2879" s="106" t="s">
        <v>85</v>
      </c>
      <c r="X2879" s="106" t="s">
        <v>85</v>
      </c>
      <c r="AA2879" s="106" t="s">
        <v>86</v>
      </c>
    </row>
    <row r="2880" spans="1:27" x14ac:dyDescent="0.25">
      <c r="A2880" s="106" t="s">
        <v>11584</v>
      </c>
      <c r="B2880" s="106" t="s">
        <v>12122</v>
      </c>
      <c r="C2880" s="106" t="s">
        <v>12261</v>
      </c>
      <c r="D2880" s="106" t="s">
        <v>12262</v>
      </c>
      <c r="F2880" s="106" t="s">
        <v>12263</v>
      </c>
      <c r="G2880" s="106" t="s">
        <v>12141</v>
      </c>
      <c r="H2880" s="106" t="s">
        <v>12122</v>
      </c>
      <c r="I2880" s="106" t="s">
        <v>12142</v>
      </c>
      <c r="J2880" s="106" t="s">
        <v>116</v>
      </c>
      <c r="K2880" s="106" t="s">
        <v>84</v>
      </c>
      <c r="M2880" s="107">
        <v>41212</v>
      </c>
      <c r="N2880" s="106" t="s">
        <v>84</v>
      </c>
      <c r="O2880" s="106" t="s">
        <v>39</v>
      </c>
      <c r="P2880" s="107">
        <v>41435</v>
      </c>
      <c r="Q2880" s="106" t="s">
        <v>35</v>
      </c>
      <c r="R2880" s="107">
        <v>44638</v>
      </c>
      <c r="S2880" s="106" t="s">
        <v>35</v>
      </c>
      <c r="T2880" s="107">
        <v>44454</v>
      </c>
      <c r="U2880" s="106" t="s">
        <v>85</v>
      </c>
      <c r="X2880" s="106" t="s">
        <v>85</v>
      </c>
      <c r="AA2880" s="106" t="s">
        <v>86</v>
      </c>
    </row>
    <row r="2881" spans="1:27" x14ac:dyDescent="0.25">
      <c r="A2881" s="106" t="s">
        <v>11584</v>
      </c>
      <c r="B2881" s="106" t="s">
        <v>12122</v>
      </c>
      <c r="C2881" s="106" t="s">
        <v>12264</v>
      </c>
      <c r="D2881" s="106" t="s">
        <v>12265</v>
      </c>
      <c r="E2881" s="106" t="s">
        <v>1862</v>
      </c>
      <c r="F2881" s="106" t="s">
        <v>12266</v>
      </c>
      <c r="G2881" s="106" t="s">
        <v>12141</v>
      </c>
      <c r="H2881" s="106" t="s">
        <v>12122</v>
      </c>
      <c r="I2881" s="106" t="s">
        <v>12267</v>
      </c>
      <c r="J2881" s="106" t="s">
        <v>83</v>
      </c>
      <c r="K2881" s="106" t="s">
        <v>84</v>
      </c>
      <c r="M2881" s="107">
        <v>39272</v>
      </c>
      <c r="N2881" s="106" t="s">
        <v>84</v>
      </c>
      <c r="O2881" s="106" t="s">
        <v>39</v>
      </c>
      <c r="P2881" s="107">
        <v>39272</v>
      </c>
      <c r="Q2881" s="106" t="s">
        <v>35</v>
      </c>
      <c r="R2881" s="107">
        <v>36846</v>
      </c>
      <c r="S2881" s="106" t="s">
        <v>35</v>
      </c>
      <c r="T2881" s="107">
        <v>36846</v>
      </c>
      <c r="U2881" s="106" t="s">
        <v>84</v>
      </c>
      <c r="V2881" s="106" t="s">
        <v>35</v>
      </c>
      <c r="W2881" s="107">
        <v>39355</v>
      </c>
      <c r="X2881" s="106" t="s">
        <v>85</v>
      </c>
      <c r="AA2881" s="106" t="s">
        <v>86</v>
      </c>
    </row>
    <row r="2882" spans="1:27" x14ac:dyDescent="0.25">
      <c r="A2882" s="106" t="s">
        <v>11584</v>
      </c>
      <c r="B2882" s="106" t="s">
        <v>12122</v>
      </c>
      <c r="C2882" s="106" t="s">
        <v>12268</v>
      </c>
      <c r="D2882" s="106" t="s">
        <v>12269</v>
      </c>
      <c r="E2882" s="106" t="s">
        <v>641</v>
      </c>
      <c r="F2882" s="106" t="s">
        <v>12270</v>
      </c>
      <c r="G2882" s="106" t="s">
        <v>12271</v>
      </c>
      <c r="H2882" s="106" t="s">
        <v>12122</v>
      </c>
      <c r="I2882" s="106" t="s">
        <v>12272</v>
      </c>
      <c r="J2882" s="106" t="s">
        <v>83</v>
      </c>
      <c r="K2882" s="106" t="s">
        <v>84</v>
      </c>
      <c r="M2882" s="107">
        <v>33989</v>
      </c>
      <c r="N2882" s="106" t="s">
        <v>84</v>
      </c>
      <c r="O2882" s="106" t="s">
        <v>37</v>
      </c>
      <c r="P2882" s="107">
        <v>33989</v>
      </c>
      <c r="Q2882" s="106" t="s">
        <v>35</v>
      </c>
      <c r="R2882" s="107">
        <v>38894</v>
      </c>
      <c r="S2882" s="106" t="s">
        <v>35</v>
      </c>
      <c r="T2882" s="107">
        <v>38894</v>
      </c>
      <c r="U2882" s="106" t="s">
        <v>85</v>
      </c>
      <c r="X2882" s="106" t="s">
        <v>84</v>
      </c>
      <c r="Y2882" s="106" t="s">
        <v>36</v>
      </c>
      <c r="Z2882" s="107">
        <v>33989</v>
      </c>
      <c r="AA2882" s="106" t="s">
        <v>86</v>
      </c>
    </row>
    <row r="2883" spans="1:27" x14ac:dyDescent="0.25">
      <c r="A2883" s="106" t="s">
        <v>11584</v>
      </c>
      <c r="B2883" s="106" t="s">
        <v>12122</v>
      </c>
      <c r="C2883" s="106" t="s">
        <v>12273</v>
      </c>
      <c r="D2883" s="106" t="s">
        <v>12274</v>
      </c>
      <c r="F2883" s="106" t="s">
        <v>12275</v>
      </c>
      <c r="G2883" s="106" t="s">
        <v>12141</v>
      </c>
      <c r="H2883" s="106" t="s">
        <v>12122</v>
      </c>
      <c r="I2883" s="106" t="s">
        <v>12219</v>
      </c>
      <c r="J2883" s="106" t="s">
        <v>105</v>
      </c>
      <c r="K2883" s="106" t="s">
        <v>84</v>
      </c>
      <c r="M2883" s="107">
        <v>41775</v>
      </c>
      <c r="N2883" s="106" t="s">
        <v>84</v>
      </c>
      <c r="O2883" s="106" t="s">
        <v>39</v>
      </c>
      <c r="P2883" s="107">
        <v>42178</v>
      </c>
      <c r="Q2883" s="106" t="s">
        <v>35</v>
      </c>
      <c r="R2883" s="107">
        <v>39989</v>
      </c>
      <c r="S2883" s="106" t="s">
        <v>35</v>
      </c>
      <c r="T2883" s="107">
        <v>39989</v>
      </c>
      <c r="U2883" s="106" t="s">
        <v>85</v>
      </c>
      <c r="X2883" s="106" t="s">
        <v>85</v>
      </c>
      <c r="AA2883" s="106" t="s">
        <v>86</v>
      </c>
    </row>
    <row r="2884" spans="1:27" x14ac:dyDescent="0.25">
      <c r="A2884" s="106" t="s">
        <v>11584</v>
      </c>
      <c r="B2884" s="106" t="s">
        <v>12122</v>
      </c>
      <c r="C2884" s="106" t="s">
        <v>12276</v>
      </c>
      <c r="D2884" s="106" t="s">
        <v>12277</v>
      </c>
      <c r="F2884" s="106" t="s">
        <v>12278</v>
      </c>
      <c r="G2884" s="106" t="s">
        <v>12279</v>
      </c>
      <c r="H2884" s="106" t="s">
        <v>12122</v>
      </c>
      <c r="I2884" s="106" t="s">
        <v>12280</v>
      </c>
      <c r="J2884" s="106" t="s">
        <v>83</v>
      </c>
      <c r="K2884" s="106" t="s">
        <v>84</v>
      </c>
      <c r="M2884" s="107">
        <v>43245</v>
      </c>
      <c r="N2884" s="106" t="s">
        <v>84</v>
      </c>
      <c r="O2884" s="106" t="s">
        <v>39</v>
      </c>
      <c r="P2884" s="107">
        <v>43245</v>
      </c>
      <c r="Q2884" s="106" t="s">
        <v>35</v>
      </c>
      <c r="R2884" s="107">
        <v>36902</v>
      </c>
      <c r="S2884" s="106" t="s">
        <v>35</v>
      </c>
      <c r="T2884" s="107">
        <v>41795</v>
      </c>
      <c r="U2884" s="106" t="s">
        <v>85</v>
      </c>
      <c r="X2884" s="106" t="s">
        <v>85</v>
      </c>
      <c r="AA2884" s="106" t="s">
        <v>86</v>
      </c>
    </row>
    <row r="2885" spans="1:27" x14ac:dyDescent="0.25">
      <c r="A2885" s="106" t="s">
        <v>11584</v>
      </c>
      <c r="B2885" s="106" t="s">
        <v>12122</v>
      </c>
      <c r="C2885" s="106" t="s">
        <v>12281</v>
      </c>
      <c r="D2885" s="106" t="s">
        <v>12282</v>
      </c>
      <c r="E2885" s="106" t="s">
        <v>1862</v>
      </c>
      <c r="F2885" s="106" t="s">
        <v>12283</v>
      </c>
      <c r="G2885" s="106" t="s">
        <v>12282</v>
      </c>
      <c r="H2885" s="106" t="s">
        <v>12122</v>
      </c>
      <c r="I2885" s="106" t="s">
        <v>12284</v>
      </c>
      <c r="J2885" s="106" t="s">
        <v>83</v>
      </c>
      <c r="K2885" s="106" t="s">
        <v>85</v>
      </c>
      <c r="N2885" s="106" t="s">
        <v>85</v>
      </c>
      <c r="Q2885" s="106" t="s">
        <v>35</v>
      </c>
      <c r="R2885" s="107">
        <v>37048</v>
      </c>
      <c r="S2885" s="106" t="s">
        <v>35</v>
      </c>
      <c r="T2885" s="107">
        <v>37048</v>
      </c>
      <c r="U2885" s="106" t="s">
        <v>85</v>
      </c>
      <c r="X2885" s="106" t="s">
        <v>85</v>
      </c>
      <c r="AA2885" s="106" t="s">
        <v>86</v>
      </c>
    </row>
    <row r="2886" spans="1:27" x14ac:dyDescent="0.25">
      <c r="A2886" s="106" t="s">
        <v>11584</v>
      </c>
      <c r="B2886" s="106" t="s">
        <v>12122</v>
      </c>
      <c r="C2886" s="106" t="s">
        <v>12285</v>
      </c>
      <c r="D2886" s="106" t="s">
        <v>12286</v>
      </c>
      <c r="F2886" s="106" t="s">
        <v>12287</v>
      </c>
      <c r="G2886" s="106" t="s">
        <v>12288</v>
      </c>
      <c r="H2886" s="106" t="s">
        <v>12122</v>
      </c>
      <c r="I2886" s="106" t="s">
        <v>12289</v>
      </c>
      <c r="J2886" s="106" t="s">
        <v>83</v>
      </c>
      <c r="K2886" s="106" t="s">
        <v>84</v>
      </c>
      <c r="M2886" s="107">
        <v>43664</v>
      </c>
      <c r="N2886" s="106" t="s">
        <v>84</v>
      </c>
      <c r="O2886" s="106" t="s">
        <v>39</v>
      </c>
      <c r="P2886" s="107">
        <v>43664</v>
      </c>
      <c r="Q2886" s="106" t="s">
        <v>35</v>
      </c>
      <c r="R2886" s="107">
        <v>37028</v>
      </c>
      <c r="S2886" s="106" t="s">
        <v>35</v>
      </c>
      <c r="T2886" s="107">
        <v>37028</v>
      </c>
      <c r="U2886" s="106" t="s">
        <v>85</v>
      </c>
      <c r="X2886" s="106" t="s">
        <v>85</v>
      </c>
      <c r="AA2886" s="106" t="s">
        <v>86</v>
      </c>
    </row>
    <row r="2887" spans="1:27" x14ac:dyDescent="0.25">
      <c r="A2887" s="106" t="s">
        <v>11584</v>
      </c>
      <c r="B2887" s="106" t="s">
        <v>12122</v>
      </c>
      <c r="C2887" s="106" t="s">
        <v>12290</v>
      </c>
      <c r="D2887" s="106" t="s">
        <v>2619</v>
      </c>
      <c r="F2887" s="106" t="s">
        <v>12291</v>
      </c>
      <c r="G2887" s="106" t="s">
        <v>4133</v>
      </c>
      <c r="H2887" s="106" t="s">
        <v>12122</v>
      </c>
      <c r="I2887" s="106" t="s">
        <v>12292</v>
      </c>
      <c r="J2887" s="106" t="s">
        <v>105</v>
      </c>
      <c r="K2887" s="106" t="s">
        <v>84</v>
      </c>
      <c r="M2887" s="107">
        <v>39272</v>
      </c>
      <c r="N2887" s="106" t="s">
        <v>84</v>
      </c>
      <c r="O2887" s="106" t="s">
        <v>39</v>
      </c>
      <c r="P2887" s="107">
        <v>39272</v>
      </c>
      <c r="Q2887" s="106" t="s">
        <v>35</v>
      </c>
      <c r="R2887" s="107">
        <v>39248</v>
      </c>
      <c r="S2887" s="106" t="s">
        <v>35</v>
      </c>
      <c r="T2887" s="107">
        <v>39248</v>
      </c>
      <c r="U2887" s="106" t="s">
        <v>84</v>
      </c>
      <c r="V2887" s="106" t="s">
        <v>35</v>
      </c>
      <c r="W2887" s="107">
        <v>42916</v>
      </c>
      <c r="X2887" s="106" t="s">
        <v>84</v>
      </c>
      <c r="Y2887" s="106" t="s">
        <v>44</v>
      </c>
      <c r="Z2887" s="107">
        <v>42916</v>
      </c>
      <c r="AA2887" s="106" t="s">
        <v>86</v>
      </c>
    </row>
    <row r="2888" spans="1:27" x14ac:dyDescent="0.25">
      <c r="A2888" s="106" t="s">
        <v>11584</v>
      </c>
      <c r="B2888" s="106" t="s">
        <v>12293</v>
      </c>
      <c r="C2888" s="106" t="s">
        <v>12294</v>
      </c>
      <c r="D2888" s="106" t="s">
        <v>12295</v>
      </c>
      <c r="F2888" s="106" t="s">
        <v>12296</v>
      </c>
      <c r="G2888" s="106" t="s">
        <v>12297</v>
      </c>
      <c r="H2888" s="106" t="s">
        <v>12293</v>
      </c>
      <c r="I2888" s="106" t="s">
        <v>12298</v>
      </c>
      <c r="J2888" s="106" t="s">
        <v>83</v>
      </c>
      <c r="K2888" s="106" t="s">
        <v>84</v>
      </c>
      <c r="M2888" s="107">
        <v>38922</v>
      </c>
      <c r="N2888" s="106" t="s">
        <v>84</v>
      </c>
      <c r="O2888" s="106" t="s">
        <v>37</v>
      </c>
      <c r="P2888" s="107">
        <v>38922</v>
      </c>
      <c r="Q2888" s="106" t="s">
        <v>35</v>
      </c>
      <c r="R2888" s="107">
        <v>38435</v>
      </c>
      <c r="S2888" s="106" t="s">
        <v>35</v>
      </c>
      <c r="T2888" s="107">
        <v>38435</v>
      </c>
      <c r="U2888" s="106" t="s">
        <v>84</v>
      </c>
      <c r="V2888" s="106" t="s">
        <v>35</v>
      </c>
      <c r="W2888" s="107">
        <v>40086</v>
      </c>
      <c r="X2888" s="106" t="s">
        <v>84</v>
      </c>
      <c r="Y2888" s="106" t="s">
        <v>42</v>
      </c>
      <c r="Z2888" s="107">
        <v>44435</v>
      </c>
      <c r="AA2888" s="106" t="s">
        <v>86</v>
      </c>
    </row>
    <row r="2889" spans="1:27" x14ac:dyDescent="0.25">
      <c r="A2889" s="106" t="s">
        <v>11584</v>
      </c>
      <c r="B2889" s="106" t="s">
        <v>12293</v>
      </c>
      <c r="C2889" s="106" t="s">
        <v>12299</v>
      </c>
      <c r="D2889" s="106" t="s">
        <v>12300</v>
      </c>
      <c r="F2889" s="106" t="s">
        <v>12301</v>
      </c>
      <c r="G2889" s="106" t="s">
        <v>9274</v>
      </c>
      <c r="H2889" s="106" t="s">
        <v>12293</v>
      </c>
      <c r="I2889" s="106" t="s">
        <v>12302</v>
      </c>
      <c r="K2889" s="106" t="s">
        <v>84</v>
      </c>
      <c r="M2889" s="107">
        <v>40512</v>
      </c>
      <c r="N2889" s="106" t="s">
        <v>84</v>
      </c>
      <c r="O2889" s="106" t="s">
        <v>39</v>
      </c>
      <c r="P2889" s="107">
        <v>42240</v>
      </c>
      <c r="Q2889" s="106" t="s">
        <v>35</v>
      </c>
      <c r="R2889" s="107">
        <v>42952</v>
      </c>
      <c r="S2889" s="106" t="s">
        <v>35</v>
      </c>
      <c r="T2889" s="107">
        <v>42952</v>
      </c>
      <c r="U2889" s="106" t="s">
        <v>85</v>
      </c>
      <c r="X2889" s="106" t="s">
        <v>85</v>
      </c>
      <c r="AA2889" s="106" t="s">
        <v>86</v>
      </c>
    </row>
    <row r="2890" spans="1:27" x14ac:dyDescent="0.25">
      <c r="A2890" s="106" t="s">
        <v>11584</v>
      </c>
      <c r="B2890" s="106" t="s">
        <v>12293</v>
      </c>
      <c r="C2890" s="106" t="s">
        <v>12303</v>
      </c>
      <c r="D2890" s="106" t="s">
        <v>12304</v>
      </c>
      <c r="F2890" s="106" t="s">
        <v>12305</v>
      </c>
      <c r="G2890" s="106" t="s">
        <v>12306</v>
      </c>
      <c r="H2890" s="106" t="s">
        <v>12293</v>
      </c>
      <c r="I2890" s="106" t="s">
        <v>12307</v>
      </c>
      <c r="K2890" s="106" t="s">
        <v>84</v>
      </c>
      <c r="M2890" s="107">
        <v>45168</v>
      </c>
      <c r="N2890" s="106" t="s">
        <v>84</v>
      </c>
      <c r="O2890" s="106" t="s">
        <v>39</v>
      </c>
      <c r="P2890" s="107">
        <v>45168</v>
      </c>
      <c r="Q2890" s="106" t="s">
        <v>35</v>
      </c>
      <c r="R2890" s="107">
        <v>45168</v>
      </c>
      <c r="S2890" s="106" t="s">
        <v>35</v>
      </c>
      <c r="T2890" s="107">
        <v>45168</v>
      </c>
      <c r="U2890" s="106" t="s">
        <v>85</v>
      </c>
      <c r="X2890" s="106" t="s">
        <v>84</v>
      </c>
      <c r="Y2890" s="106" t="s">
        <v>42</v>
      </c>
      <c r="Z2890" s="107">
        <v>45168</v>
      </c>
      <c r="AA2890" s="106" t="s">
        <v>86</v>
      </c>
    </row>
    <row r="2891" spans="1:27" x14ac:dyDescent="0.25">
      <c r="A2891" s="106" t="s">
        <v>11584</v>
      </c>
      <c r="B2891" s="106" t="s">
        <v>12293</v>
      </c>
      <c r="C2891" s="106" t="s">
        <v>12308</v>
      </c>
      <c r="D2891" s="106" t="s">
        <v>12309</v>
      </c>
      <c r="F2891" s="106" t="s">
        <v>12310</v>
      </c>
      <c r="G2891" s="106" t="s">
        <v>12311</v>
      </c>
      <c r="H2891" s="106" t="s">
        <v>12293</v>
      </c>
      <c r="I2891" s="106" t="s">
        <v>12312</v>
      </c>
      <c r="J2891" s="106" t="s">
        <v>105</v>
      </c>
      <c r="K2891" s="106" t="s">
        <v>84</v>
      </c>
      <c r="M2891" s="107">
        <v>39835</v>
      </c>
      <c r="N2891" s="106" t="s">
        <v>84</v>
      </c>
      <c r="O2891" s="106" t="s">
        <v>39</v>
      </c>
      <c r="P2891" s="107">
        <v>39835</v>
      </c>
      <c r="Q2891" s="106" t="s">
        <v>35</v>
      </c>
      <c r="R2891" s="107">
        <v>41848</v>
      </c>
      <c r="S2891" s="106" t="s">
        <v>35</v>
      </c>
      <c r="T2891" s="107">
        <v>42060</v>
      </c>
      <c r="U2891" s="106" t="s">
        <v>85</v>
      </c>
      <c r="X2891" s="106" t="s">
        <v>85</v>
      </c>
      <c r="AA2891" s="106" t="s">
        <v>86</v>
      </c>
    </row>
    <row r="2892" spans="1:27" x14ac:dyDescent="0.25">
      <c r="A2892" s="106" t="s">
        <v>11584</v>
      </c>
      <c r="B2892" s="106" t="s">
        <v>12293</v>
      </c>
      <c r="C2892" s="106" t="s">
        <v>12313</v>
      </c>
      <c r="D2892" s="106" t="s">
        <v>10013</v>
      </c>
      <c r="F2892" s="106" t="s">
        <v>12314</v>
      </c>
      <c r="G2892" s="106" t="s">
        <v>6896</v>
      </c>
      <c r="H2892" s="106" t="s">
        <v>12293</v>
      </c>
      <c r="I2892" s="106" t="s">
        <v>12315</v>
      </c>
      <c r="J2892" s="106" t="s">
        <v>105</v>
      </c>
      <c r="K2892" s="106" t="s">
        <v>84</v>
      </c>
      <c r="M2892" s="107">
        <v>41152</v>
      </c>
      <c r="N2892" s="106" t="s">
        <v>84</v>
      </c>
      <c r="O2892" s="106" t="s">
        <v>39</v>
      </c>
      <c r="P2892" s="107">
        <v>41152</v>
      </c>
      <c r="Q2892" s="106" t="s">
        <v>35</v>
      </c>
      <c r="R2892" s="107">
        <v>40092</v>
      </c>
      <c r="S2892" s="106" t="s">
        <v>35</v>
      </c>
      <c r="T2892" s="107">
        <v>41183</v>
      </c>
      <c r="U2892" s="106" t="s">
        <v>84</v>
      </c>
      <c r="V2892" s="106" t="s">
        <v>35</v>
      </c>
      <c r="W2892" s="107">
        <v>39721</v>
      </c>
      <c r="X2892" s="106" t="s">
        <v>84</v>
      </c>
      <c r="Y2892" s="106" t="s">
        <v>43</v>
      </c>
      <c r="Z2892" s="107">
        <v>42067</v>
      </c>
      <c r="AA2892" s="106" t="s">
        <v>86</v>
      </c>
    </row>
    <row r="2893" spans="1:27" x14ac:dyDescent="0.25">
      <c r="A2893" s="106" t="s">
        <v>11584</v>
      </c>
      <c r="B2893" s="106" t="s">
        <v>12293</v>
      </c>
      <c r="C2893" s="106" t="s">
        <v>12316</v>
      </c>
      <c r="D2893" s="106" t="s">
        <v>12317</v>
      </c>
      <c r="F2893" s="106" t="s">
        <v>12318</v>
      </c>
      <c r="G2893" s="106" t="s">
        <v>12311</v>
      </c>
      <c r="H2893" s="106" t="s">
        <v>12293</v>
      </c>
      <c r="I2893" s="106" t="s">
        <v>12319</v>
      </c>
      <c r="J2893" s="106" t="s">
        <v>116</v>
      </c>
      <c r="K2893" s="106" t="s">
        <v>84</v>
      </c>
      <c r="M2893" s="107">
        <v>43706</v>
      </c>
      <c r="N2893" s="106" t="s">
        <v>84</v>
      </c>
      <c r="O2893" s="106" t="s">
        <v>37</v>
      </c>
      <c r="P2893" s="107">
        <v>43706</v>
      </c>
      <c r="Q2893" s="106" t="s">
        <v>35</v>
      </c>
      <c r="R2893" s="107">
        <v>40451</v>
      </c>
      <c r="S2893" s="106" t="s">
        <v>35</v>
      </c>
      <c r="T2893" s="107">
        <v>43706</v>
      </c>
      <c r="U2893" s="106" t="s">
        <v>84</v>
      </c>
      <c r="V2893" s="106" t="s">
        <v>35</v>
      </c>
      <c r="W2893" s="107">
        <v>40451</v>
      </c>
      <c r="X2893" s="106" t="s">
        <v>84</v>
      </c>
      <c r="Y2893" s="106" t="s">
        <v>44</v>
      </c>
      <c r="Z2893" s="107">
        <v>43720</v>
      </c>
      <c r="AA2893" s="106" t="s">
        <v>86</v>
      </c>
    </row>
    <row r="2894" spans="1:27" x14ac:dyDescent="0.25">
      <c r="A2894" s="106" t="s">
        <v>11584</v>
      </c>
      <c r="B2894" s="106" t="s">
        <v>12293</v>
      </c>
      <c r="C2894" s="106" t="s">
        <v>12320</v>
      </c>
      <c r="D2894" s="106" t="s">
        <v>12321</v>
      </c>
      <c r="F2894" s="106" t="s">
        <v>12322</v>
      </c>
      <c r="G2894" s="106" t="s">
        <v>12323</v>
      </c>
      <c r="H2894" s="106" t="s">
        <v>12293</v>
      </c>
      <c r="I2894" s="106" t="s">
        <v>12324</v>
      </c>
      <c r="J2894" s="106" t="s">
        <v>116</v>
      </c>
      <c r="K2894" s="106" t="s">
        <v>84</v>
      </c>
      <c r="M2894" s="107">
        <v>42236</v>
      </c>
      <c r="N2894" s="106" t="s">
        <v>84</v>
      </c>
      <c r="O2894" s="106" t="s">
        <v>39</v>
      </c>
      <c r="P2894" s="107">
        <v>42236</v>
      </c>
      <c r="Q2894" s="106" t="s">
        <v>35</v>
      </c>
      <c r="R2894" s="107">
        <v>42236</v>
      </c>
      <c r="S2894" s="106" t="s">
        <v>35</v>
      </c>
      <c r="T2894" s="107">
        <v>42426</v>
      </c>
      <c r="U2894" s="106" t="s">
        <v>85</v>
      </c>
      <c r="X2894" s="106" t="s">
        <v>85</v>
      </c>
      <c r="AA2894" s="106" t="s">
        <v>86</v>
      </c>
    </row>
    <row r="2895" spans="1:27" x14ac:dyDescent="0.25">
      <c r="A2895" s="106" t="s">
        <v>11584</v>
      </c>
      <c r="B2895" s="106" t="s">
        <v>12293</v>
      </c>
      <c r="C2895" s="106" t="s">
        <v>12325</v>
      </c>
      <c r="D2895" s="106" t="s">
        <v>12326</v>
      </c>
      <c r="F2895" s="106" t="s">
        <v>12327</v>
      </c>
      <c r="G2895" s="106" t="s">
        <v>12328</v>
      </c>
      <c r="H2895" s="106" t="s">
        <v>12293</v>
      </c>
      <c r="I2895" s="106" t="s">
        <v>12329</v>
      </c>
      <c r="J2895" s="106" t="s">
        <v>83</v>
      </c>
      <c r="K2895" s="106" t="s">
        <v>84</v>
      </c>
      <c r="M2895" s="107">
        <v>39317</v>
      </c>
      <c r="N2895" s="106" t="s">
        <v>84</v>
      </c>
      <c r="O2895" s="106" t="s">
        <v>39</v>
      </c>
      <c r="P2895" s="107">
        <v>39317</v>
      </c>
      <c r="Q2895" s="106" t="s">
        <v>35</v>
      </c>
      <c r="R2895" s="107">
        <v>37680</v>
      </c>
      <c r="S2895" s="106" t="s">
        <v>35</v>
      </c>
      <c r="T2895" s="107">
        <v>37680</v>
      </c>
      <c r="U2895" s="106" t="s">
        <v>84</v>
      </c>
      <c r="V2895" s="106" t="s">
        <v>35</v>
      </c>
      <c r="W2895" s="107">
        <v>45198</v>
      </c>
      <c r="X2895" s="106" t="s">
        <v>85</v>
      </c>
      <c r="AA2895" s="106" t="s">
        <v>86</v>
      </c>
    </row>
    <row r="2896" spans="1:27" x14ac:dyDescent="0.25">
      <c r="A2896" s="106" t="s">
        <v>11584</v>
      </c>
      <c r="B2896" s="106" t="s">
        <v>12293</v>
      </c>
      <c r="C2896" s="106" t="s">
        <v>12330</v>
      </c>
      <c r="D2896" s="106" t="s">
        <v>12331</v>
      </c>
      <c r="F2896" s="106" t="s">
        <v>12332</v>
      </c>
      <c r="G2896" s="106" t="s">
        <v>12333</v>
      </c>
      <c r="H2896" s="106" t="s">
        <v>12293</v>
      </c>
      <c r="I2896" s="106" t="s">
        <v>12334</v>
      </c>
      <c r="J2896" s="106" t="s">
        <v>116</v>
      </c>
      <c r="K2896" s="106" t="s">
        <v>84</v>
      </c>
      <c r="M2896" s="107">
        <v>41152</v>
      </c>
      <c r="N2896" s="106" t="s">
        <v>84</v>
      </c>
      <c r="O2896" s="106" t="s">
        <v>39</v>
      </c>
      <c r="P2896" s="107">
        <v>41152</v>
      </c>
      <c r="Q2896" s="106" t="s">
        <v>35</v>
      </c>
      <c r="R2896" s="107">
        <v>40451</v>
      </c>
      <c r="S2896" s="106" t="s">
        <v>35</v>
      </c>
      <c r="T2896" s="107">
        <v>41183</v>
      </c>
      <c r="U2896" s="106" t="s">
        <v>84</v>
      </c>
      <c r="V2896" s="106" t="s">
        <v>35</v>
      </c>
      <c r="W2896" s="107">
        <v>40451</v>
      </c>
      <c r="X2896" s="106" t="s">
        <v>84</v>
      </c>
      <c r="Y2896" s="106" t="s">
        <v>44</v>
      </c>
      <c r="Z2896" s="107">
        <v>42068</v>
      </c>
      <c r="AA2896" s="106" t="s">
        <v>86</v>
      </c>
    </row>
    <row r="2897" spans="1:27" x14ac:dyDescent="0.25">
      <c r="A2897" s="106" t="s">
        <v>11584</v>
      </c>
      <c r="B2897" s="106" t="s">
        <v>12293</v>
      </c>
      <c r="C2897" s="106" t="s">
        <v>12335</v>
      </c>
      <c r="D2897" s="106" t="s">
        <v>12336</v>
      </c>
      <c r="F2897" s="106" t="s">
        <v>12337</v>
      </c>
      <c r="G2897" s="106" t="s">
        <v>12338</v>
      </c>
      <c r="H2897" s="106" t="s">
        <v>12293</v>
      </c>
      <c r="I2897" s="106" t="s">
        <v>12339</v>
      </c>
      <c r="K2897" s="106" t="s">
        <v>84</v>
      </c>
      <c r="M2897" s="107">
        <v>42235</v>
      </c>
      <c r="N2897" s="106" t="s">
        <v>84</v>
      </c>
      <c r="O2897" s="106" t="s">
        <v>39</v>
      </c>
      <c r="P2897" s="107">
        <v>42235</v>
      </c>
      <c r="Q2897" s="106" t="s">
        <v>35</v>
      </c>
      <c r="R2897" s="107">
        <v>42235</v>
      </c>
      <c r="S2897" s="106" t="s">
        <v>35</v>
      </c>
      <c r="T2897" s="107">
        <v>42426</v>
      </c>
      <c r="U2897" s="106" t="s">
        <v>85</v>
      </c>
      <c r="X2897" s="106" t="s">
        <v>85</v>
      </c>
      <c r="AA2897" s="106" t="s">
        <v>86</v>
      </c>
    </row>
    <row r="2898" spans="1:27" x14ac:dyDescent="0.25">
      <c r="A2898" s="106" t="s">
        <v>11584</v>
      </c>
      <c r="B2898" s="106" t="s">
        <v>12293</v>
      </c>
      <c r="C2898" s="106" t="s">
        <v>12340</v>
      </c>
      <c r="D2898" s="106" t="s">
        <v>12341</v>
      </c>
      <c r="F2898" s="106" t="s">
        <v>12342</v>
      </c>
      <c r="G2898" s="106" t="s">
        <v>12343</v>
      </c>
      <c r="H2898" s="106" t="s">
        <v>12293</v>
      </c>
      <c r="I2898" s="106" t="s">
        <v>12344</v>
      </c>
      <c r="J2898" s="106" t="s">
        <v>83</v>
      </c>
      <c r="K2898" s="106" t="s">
        <v>85</v>
      </c>
      <c r="N2898" s="106" t="s">
        <v>85</v>
      </c>
      <c r="Q2898" s="106" t="s">
        <v>35</v>
      </c>
      <c r="R2898" s="107">
        <v>39122</v>
      </c>
      <c r="U2898" s="106" t="s">
        <v>85</v>
      </c>
      <c r="X2898" s="106" t="s">
        <v>85</v>
      </c>
      <c r="AA2898" s="106" t="s">
        <v>86</v>
      </c>
    </row>
    <row r="2899" spans="1:27" x14ac:dyDescent="0.25">
      <c r="A2899" s="106" t="s">
        <v>11584</v>
      </c>
      <c r="B2899" s="106" t="s">
        <v>12293</v>
      </c>
      <c r="C2899" s="106" t="s">
        <v>12345</v>
      </c>
      <c r="D2899" s="106" t="s">
        <v>12346</v>
      </c>
      <c r="F2899" s="106" t="s">
        <v>12347</v>
      </c>
      <c r="G2899" s="106" t="s">
        <v>12348</v>
      </c>
      <c r="H2899" s="106" t="s">
        <v>12293</v>
      </c>
      <c r="I2899" s="106" t="s">
        <v>12349</v>
      </c>
      <c r="J2899" s="106" t="s">
        <v>105</v>
      </c>
      <c r="K2899" s="106" t="s">
        <v>84</v>
      </c>
      <c r="M2899" s="107">
        <v>43965</v>
      </c>
      <c r="N2899" s="106" t="s">
        <v>84</v>
      </c>
      <c r="O2899" s="106" t="s">
        <v>39</v>
      </c>
      <c r="P2899" s="107">
        <v>43965</v>
      </c>
      <c r="Q2899" s="106" t="s">
        <v>35</v>
      </c>
      <c r="R2899" s="107">
        <v>40451</v>
      </c>
      <c r="S2899" s="106" t="s">
        <v>35</v>
      </c>
      <c r="T2899" s="107">
        <v>43965</v>
      </c>
      <c r="U2899" s="106" t="s">
        <v>84</v>
      </c>
      <c r="V2899" s="106" t="s">
        <v>35</v>
      </c>
      <c r="W2899" s="107">
        <v>40451</v>
      </c>
      <c r="X2899" s="106" t="s">
        <v>84</v>
      </c>
      <c r="Y2899" s="106" t="s">
        <v>42</v>
      </c>
      <c r="Z2899" s="107">
        <v>43965</v>
      </c>
      <c r="AA2899" s="106" t="s">
        <v>86</v>
      </c>
    </row>
    <row r="2900" spans="1:27" x14ac:dyDescent="0.25">
      <c r="A2900" s="106" t="s">
        <v>11584</v>
      </c>
      <c r="B2900" s="106" t="s">
        <v>12293</v>
      </c>
      <c r="C2900" s="106" t="s">
        <v>12350</v>
      </c>
      <c r="D2900" s="106" t="s">
        <v>12351</v>
      </c>
      <c r="F2900" s="106" t="s">
        <v>12352</v>
      </c>
      <c r="G2900" s="106" t="s">
        <v>12353</v>
      </c>
      <c r="H2900" s="106" t="s">
        <v>12293</v>
      </c>
      <c r="I2900" s="106" t="s">
        <v>12354</v>
      </c>
      <c r="J2900" s="106" t="s">
        <v>105</v>
      </c>
      <c r="K2900" s="106" t="s">
        <v>84</v>
      </c>
      <c r="M2900" s="107">
        <v>40820</v>
      </c>
      <c r="N2900" s="106" t="s">
        <v>84</v>
      </c>
      <c r="O2900" s="106" t="s">
        <v>39</v>
      </c>
      <c r="P2900" s="107">
        <v>40820</v>
      </c>
      <c r="Q2900" s="106" t="s">
        <v>35</v>
      </c>
      <c r="R2900" s="107">
        <v>40820</v>
      </c>
      <c r="S2900" s="106" t="s">
        <v>35</v>
      </c>
      <c r="T2900" s="107">
        <v>40820</v>
      </c>
      <c r="U2900" s="106" t="s">
        <v>84</v>
      </c>
      <c r="V2900" s="106" t="s">
        <v>35</v>
      </c>
      <c r="W2900" s="107">
        <v>40820</v>
      </c>
      <c r="X2900" s="106" t="s">
        <v>85</v>
      </c>
      <c r="AA2900" s="106" t="s">
        <v>86</v>
      </c>
    </row>
    <row r="2901" spans="1:27" x14ac:dyDescent="0.25">
      <c r="A2901" s="106" t="s">
        <v>11584</v>
      </c>
      <c r="B2901" s="106" t="s">
        <v>12293</v>
      </c>
      <c r="C2901" s="106" t="s">
        <v>12355</v>
      </c>
      <c r="D2901" s="106" t="s">
        <v>12356</v>
      </c>
      <c r="F2901" s="106" t="s">
        <v>12357</v>
      </c>
      <c r="G2901" s="106" t="s">
        <v>12311</v>
      </c>
      <c r="H2901" s="106" t="s">
        <v>12293</v>
      </c>
      <c r="I2901" s="106" t="s">
        <v>12358</v>
      </c>
      <c r="K2901" s="106" t="s">
        <v>84</v>
      </c>
      <c r="M2901" s="107">
        <v>44421</v>
      </c>
      <c r="N2901" s="106" t="s">
        <v>84</v>
      </c>
      <c r="O2901" s="106" t="s">
        <v>39</v>
      </c>
      <c r="P2901" s="107">
        <v>44421</v>
      </c>
      <c r="Q2901" s="106" t="s">
        <v>35</v>
      </c>
      <c r="R2901" s="107">
        <v>44421</v>
      </c>
      <c r="S2901" s="106" t="s">
        <v>35</v>
      </c>
      <c r="T2901" s="107">
        <v>44421</v>
      </c>
      <c r="U2901" s="106" t="s">
        <v>84</v>
      </c>
      <c r="V2901" s="106" t="s">
        <v>35</v>
      </c>
      <c r="W2901" s="107">
        <v>45106</v>
      </c>
      <c r="X2901" s="106" t="s">
        <v>84</v>
      </c>
      <c r="Y2901" s="106" t="s">
        <v>36</v>
      </c>
      <c r="Z2901" s="107">
        <v>44434</v>
      </c>
      <c r="AA2901" s="106" t="s">
        <v>86</v>
      </c>
    </row>
    <row r="2902" spans="1:27" x14ac:dyDescent="0.25">
      <c r="A2902" s="106" t="s">
        <v>11584</v>
      </c>
      <c r="B2902" s="106" t="s">
        <v>12293</v>
      </c>
      <c r="C2902" s="106" t="s">
        <v>12359</v>
      </c>
      <c r="D2902" s="106" t="s">
        <v>12360</v>
      </c>
      <c r="F2902" s="106" t="s">
        <v>12361</v>
      </c>
      <c r="G2902" s="106" t="s">
        <v>6896</v>
      </c>
      <c r="H2902" s="106" t="s">
        <v>12293</v>
      </c>
      <c r="I2902" s="106" t="s">
        <v>12362</v>
      </c>
      <c r="J2902" s="106" t="s">
        <v>116</v>
      </c>
      <c r="K2902" s="106" t="s">
        <v>84</v>
      </c>
      <c r="M2902" s="107">
        <v>39967</v>
      </c>
      <c r="N2902" s="106" t="s">
        <v>84</v>
      </c>
      <c r="O2902" s="106" t="s">
        <v>37</v>
      </c>
      <c r="P2902" s="107">
        <v>39967</v>
      </c>
      <c r="Q2902" s="106" t="s">
        <v>35</v>
      </c>
      <c r="R2902" s="107">
        <v>42612</v>
      </c>
      <c r="S2902" s="106" t="s">
        <v>35</v>
      </c>
      <c r="T2902" s="107">
        <v>42958</v>
      </c>
      <c r="U2902" s="106" t="s">
        <v>85</v>
      </c>
      <c r="X2902" s="106" t="s">
        <v>85</v>
      </c>
      <c r="AA2902" s="106" t="s">
        <v>86</v>
      </c>
    </row>
    <row r="2903" spans="1:27" x14ac:dyDescent="0.25">
      <c r="A2903" s="106" t="s">
        <v>11584</v>
      </c>
      <c r="B2903" s="106" t="s">
        <v>12293</v>
      </c>
      <c r="C2903" s="106" t="s">
        <v>12363</v>
      </c>
      <c r="D2903" s="106" t="s">
        <v>12364</v>
      </c>
      <c r="F2903" s="106" t="s">
        <v>12365</v>
      </c>
      <c r="G2903" s="106" t="s">
        <v>12338</v>
      </c>
      <c r="H2903" s="106" t="s">
        <v>12293</v>
      </c>
      <c r="I2903" s="106" t="s">
        <v>12366</v>
      </c>
      <c r="J2903" s="106" t="s">
        <v>83</v>
      </c>
      <c r="K2903" s="106" t="s">
        <v>85</v>
      </c>
      <c r="N2903" s="106" t="s">
        <v>85</v>
      </c>
      <c r="Q2903" s="106" t="s">
        <v>35</v>
      </c>
      <c r="R2903" s="107">
        <v>39297</v>
      </c>
      <c r="S2903" s="106" t="s">
        <v>35</v>
      </c>
      <c r="T2903" s="107">
        <v>39391</v>
      </c>
      <c r="U2903" s="106" t="s">
        <v>85</v>
      </c>
      <c r="X2903" s="106" t="s">
        <v>85</v>
      </c>
      <c r="AA2903" s="106" t="s">
        <v>86</v>
      </c>
    </row>
    <row r="2904" spans="1:27" x14ac:dyDescent="0.25">
      <c r="A2904" s="106" t="s">
        <v>11584</v>
      </c>
      <c r="B2904" s="106" t="s">
        <v>12293</v>
      </c>
      <c r="C2904" s="106" t="s">
        <v>12367</v>
      </c>
      <c r="D2904" s="106" t="s">
        <v>12368</v>
      </c>
      <c r="F2904" s="106" t="s">
        <v>12369</v>
      </c>
      <c r="G2904" s="106" t="s">
        <v>12370</v>
      </c>
      <c r="H2904" s="106" t="s">
        <v>12293</v>
      </c>
      <c r="I2904" s="106" t="s">
        <v>12371</v>
      </c>
      <c r="J2904" s="106" t="s">
        <v>83</v>
      </c>
      <c r="K2904" s="106" t="s">
        <v>84</v>
      </c>
      <c r="M2904" s="107">
        <v>39125</v>
      </c>
      <c r="N2904" s="106" t="s">
        <v>84</v>
      </c>
      <c r="O2904" s="106" t="s">
        <v>39</v>
      </c>
      <c r="P2904" s="107">
        <v>39125</v>
      </c>
      <c r="Q2904" s="106" t="s">
        <v>35</v>
      </c>
      <c r="R2904" s="107">
        <v>37680</v>
      </c>
      <c r="S2904" s="106" t="s">
        <v>35</v>
      </c>
      <c r="T2904" s="107">
        <v>37146</v>
      </c>
      <c r="U2904" s="106" t="s">
        <v>85</v>
      </c>
      <c r="X2904" s="106" t="s">
        <v>85</v>
      </c>
      <c r="AA2904" s="106" t="s">
        <v>86</v>
      </c>
    </row>
    <row r="2905" spans="1:27" x14ac:dyDescent="0.25">
      <c r="A2905" s="106" t="s">
        <v>11584</v>
      </c>
      <c r="B2905" s="106" t="s">
        <v>12293</v>
      </c>
      <c r="C2905" s="106" t="s">
        <v>12372</v>
      </c>
      <c r="D2905" s="106" t="s">
        <v>12373</v>
      </c>
      <c r="F2905" s="106" t="s">
        <v>12374</v>
      </c>
      <c r="G2905" s="106" t="s">
        <v>12375</v>
      </c>
      <c r="H2905" s="106" t="s">
        <v>12293</v>
      </c>
      <c r="I2905" s="106" t="s">
        <v>12376</v>
      </c>
      <c r="J2905" s="106" t="s">
        <v>83</v>
      </c>
      <c r="K2905" s="106" t="s">
        <v>84</v>
      </c>
      <c r="M2905" s="107">
        <v>41847</v>
      </c>
      <c r="N2905" s="106" t="s">
        <v>84</v>
      </c>
      <c r="O2905" s="106" t="s">
        <v>39</v>
      </c>
      <c r="P2905" s="107">
        <v>41847</v>
      </c>
      <c r="Q2905" s="106" t="s">
        <v>35</v>
      </c>
      <c r="R2905" s="107">
        <v>42957</v>
      </c>
      <c r="S2905" s="106" t="s">
        <v>35</v>
      </c>
      <c r="T2905" s="107">
        <v>38443</v>
      </c>
      <c r="U2905" s="106" t="s">
        <v>85</v>
      </c>
      <c r="X2905" s="106" t="s">
        <v>85</v>
      </c>
      <c r="AA2905" s="106" t="s">
        <v>86</v>
      </c>
    </row>
    <row r="2906" spans="1:27" x14ac:dyDescent="0.25">
      <c r="A2906" s="106" t="s">
        <v>11584</v>
      </c>
      <c r="B2906" s="106" t="s">
        <v>12293</v>
      </c>
      <c r="C2906" s="106" t="s">
        <v>12377</v>
      </c>
      <c r="D2906" s="106" t="s">
        <v>12378</v>
      </c>
      <c r="F2906" s="106" t="s">
        <v>12379</v>
      </c>
      <c r="G2906" s="106" t="s">
        <v>12380</v>
      </c>
      <c r="H2906" s="106" t="s">
        <v>12293</v>
      </c>
      <c r="I2906" s="106" t="s">
        <v>12381</v>
      </c>
      <c r="J2906" s="106" t="s">
        <v>105</v>
      </c>
      <c r="K2906" s="106" t="s">
        <v>84</v>
      </c>
      <c r="M2906" s="107">
        <v>40094</v>
      </c>
      <c r="N2906" s="106" t="s">
        <v>84</v>
      </c>
      <c r="O2906" s="106" t="s">
        <v>39</v>
      </c>
      <c r="P2906" s="107">
        <v>40094</v>
      </c>
      <c r="Q2906" s="106" t="s">
        <v>35</v>
      </c>
      <c r="R2906" s="107">
        <v>40094</v>
      </c>
      <c r="S2906" s="106" t="s">
        <v>35</v>
      </c>
      <c r="T2906" s="107">
        <v>40094</v>
      </c>
      <c r="U2906" s="106" t="s">
        <v>84</v>
      </c>
      <c r="V2906" s="106" t="s">
        <v>35</v>
      </c>
      <c r="W2906" s="107">
        <v>42060</v>
      </c>
      <c r="X2906" s="106" t="s">
        <v>84</v>
      </c>
      <c r="Z2906" s="107">
        <v>42060</v>
      </c>
      <c r="AA2906" s="106" t="s">
        <v>86</v>
      </c>
    </row>
    <row r="2907" spans="1:27" x14ac:dyDescent="0.25">
      <c r="A2907" s="106" t="s">
        <v>11584</v>
      </c>
      <c r="B2907" s="106" t="s">
        <v>12293</v>
      </c>
      <c r="C2907" s="106" t="s">
        <v>12382</v>
      </c>
      <c r="D2907" s="106" t="s">
        <v>12383</v>
      </c>
      <c r="F2907" s="106" t="s">
        <v>12384</v>
      </c>
      <c r="G2907" s="106" t="s">
        <v>12385</v>
      </c>
      <c r="H2907" s="106" t="s">
        <v>12293</v>
      </c>
      <c r="I2907" s="106" t="s">
        <v>12386</v>
      </c>
      <c r="J2907" s="106" t="s">
        <v>116</v>
      </c>
      <c r="K2907" s="106" t="s">
        <v>84</v>
      </c>
      <c r="M2907" s="107">
        <v>38776</v>
      </c>
      <c r="N2907" s="106" t="s">
        <v>84</v>
      </c>
      <c r="O2907" s="106" t="s">
        <v>39</v>
      </c>
      <c r="P2907" s="107">
        <v>38776</v>
      </c>
      <c r="Q2907" s="106" t="s">
        <v>35</v>
      </c>
      <c r="R2907" s="107">
        <v>36558</v>
      </c>
      <c r="S2907" s="106" t="s">
        <v>35</v>
      </c>
      <c r="T2907" s="107">
        <v>36558</v>
      </c>
      <c r="U2907" s="106" t="s">
        <v>84</v>
      </c>
      <c r="V2907" s="106" t="s">
        <v>35</v>
      </c>
      <c r="W2907" s="107">
        <v>43251</v>
      </c>
      <c r="X2907" s="106" t="s">
        <v>84</v>
      </c>
      <c r="Y2907" s="106" t="s">
        <v>42</v>
      </c>
      <c r="Z2907" s="107">
        <v>43251</v>
      </c>
      <c r="AA2907" s="106" t="s">
        <v>86</v>
      </c>
    </row>
    <row r="2908" spans="1:27" x14ac:dyDescent="0.25">
      <c r="A2908" s="106" t="s">
        <v>11584</v>
      </c>
      <c r="B2908" s="106" t="s">
        <v>12293</v>
      </c>
      <c r="C2908" s="106" t="s">
        <v>12387</v>
      </c>
      <c r="D2908" s="106" t="s">
        <v>1256</v>
      </c>
      <c r="F2908" s="106" t="s">
        <v>12388</v>
      </c>
      <c r="G2908" s="106" t="s">
        <v>12353</v>
      </c>
      <c r="H2908" s="106" t="s">
        <v>12293</v>
      </c>
      <c r="I2908" s="106" t="s">
        <v>12389</v>
      </c>
      <c r="J2908" s="106" t="s">
        <v>105</v>
      </c>
      <c r="K2908" s="106" t="s">
        <v>84</v>
      </c>
      <c r="M2908" s="107">
        <v>41512</v>
      </c>
      <c r="N2908" s="106" t="s">
        <v>84</v>
      </c>
      <c r="O2908" s="106" t="s">
        <v>39</v>
      </c>
      <c r="P2908" s="107">
        <v>41512</v>
      </c>
      <c r="Q2908" s="106" t="s">
        <v>35</v>
      </c>
      <c r="R2908" s="107">
        <v>41698</v>
      </c>
      <c r="S2908" s="106" t="s">
        <v>35</v>
      </c>
      <c r="T2908" s="107">
        <v>41698</v>
      </c>
      <c r="U2908" s="106" t="s">
        <v>84</v>
      </c>
      <c r="V2908" s="106" t="s">
        <v>35</v>
      </c>
      <c r="W2908" s="107">
        <v>43251</v>
      </c>
      <c r="X2908" s="106" t="s">
        <v>84</v>
      </c>
      <c r="Y2908" s="106" t="s">
        <v>42</v>
      </c>
      <c r="Z2908" s="107">
        <v>43251</v>
      </c>
      <c r="AA2908" s="106" t="s">
        <v>86</v>
      </c>
    </row>
    <row r="2909" spans="1:27" x14ac:dyDescent="0.25">
      <c r="A2909" s="106" t="s">
        <v>11584</v>
      </c>
      <c r="B2909" s="106" t="s">
        <v>12293</v>
      </c>
      <c r="C2909" s="106" t="s">
        <v>12390</v>
      </c>
      <c r="D2909" s="106" t="s">
        <v>12391</v>
      </c>
      <c r="F2909" s="106" t="s">
        <v>12392</v>
      </c>
      <c r="G2909" s="106" t="s">
        <v>8246</v>
      </c>
      <c r="H2909" s="106" t="s">
        <v>12293</v>
      </c>
      <c r="I2909" s="106" t="s">
        <v>12393</v>
      </c>
      <c r="J2909" s="106" t="s">
        <v>116</v>
      </c>
      <c r="K2909" s="106" t="s">
        <v>84</v>
      </c>
      <c r="M2909" s="107">
        <v>40470</v>
      </c>
      <c r="N2909" s="106" t="s">
        <v>84</v>
      </c>
      <c r="O2909" s="106" t="s">
        <v>37</v>
      </c>
      <c r="P2909" s="107">
        <v>40470</v>
      </c>
      <c r="Q2909" s="106" t="s">
        <v>35</v>
      </c>
      <c r="R2909" s="107">
        <v>40470</v>
      </c>
      <c r="S2909" s="106" t="s">
        <v>35</v>
      </c>
      <c r="T2909" s="107">
        <v>40470</v>
      </c>
      <c r="U2909" s="106" t="s">
        <v>84</v>
      </c>
      <c r="V2909" s="106" t="s">
        <v>35</v>
      </c>
      <c r="W2909" s="107">
        <v>44005</v>
      </c>
      <c r="X2909" s="106" t="s">
        <v>84</v>
      </c>
      <c r="Y2909" s="106" t="s">
        <v>42</v>
      </c>
      <c r="Z2909" s="107">
        <v>44001</v>
      </c>
      <c r="AA2909" s="106" t="s">
        <v>86</v>
      </c>
    </row>
    <row r="2910" spans="1:27" x14ac:dyDescent="0.25">
      <c r="A2910" s="106" t="s">
        <v>11584</v>
      </c>
      <c r="B2910" s="106" t="s">
        <v>12293</v>
      </c>
      <c r="C2910" s="106" t="s">
        <v>12394</v>
      </c>
      <c r="D2910" s="106" t="s">
        <v>12395</v>
      </c>
      <c r="F2910" s="106" t="s">
        <v>12396</v>
      </c>
      <c r="G2910" s="106" t="s">
        <v>12311</v>
      </c>
      <c r="H2910" s="106" t="s">
        <v>12293</v>
      </c>
      <c r="I2910" s="106" t="s">
        <v>12397</v>
      </c>
      <c r="J2910" s="106" t="s">
        <v>105</v>
      </c>
      <c r="K2910" s="106" t="s">
        <v>84</v>
      </c>
      <c r="M2910" s="107">
        <v>40616</v>
      </c>
      <c r="N2910" s="106" t="s">
        <v>84</v>
      </c>
      <c r="O2910" s="106" t="s">
        <v>39</v>
      </c>
      <c r="P2910" s="107">
        <v>40616</v>
      </c>
      <c r="Q2910" s="106" t="s">
        <v>35</v>
      </c>
      <c r="R2910" s="107">
        <v>41878</v>
      </c>
      <c r="S2910" s="106" t="s">
        <v>35</v>
      </c>
      <c r="T2910" s="107">
        <v>41878</v>
      </c>
      <c r="U2910" s="106" t="s">
        <v>84</v>
      </c>
      <c r="V2910" s="106" t="s">
        <v>35</v>
      </c>
      <c r="W2910" s="107">
        <v>44489</v>
      </c>
      <c r="X2910" s="106" t="s">
        <v>84</v>
      </c>
      <c r="Y2910" s="106" t="s">
        <v>42</v>
      </c>
      <c r="Z2910" s="107">
        <v>44489</v>
      </c>
      <c r="AA2910" s="106" t="s">
        <v>86</v>
      </c>
    </row>
    <row r="2911" spans="1:27" x14ac:dyDescent="0.25">
      <c r="A2911" s="106" t="s">
        <v>11584</v>
      </c>
      <c r="B2911" s="106" t="s">
        <v>12293</v>
      </c>
      <c r="C2911" s="106" t="s">
        <v>12398</v>
      </c>
      <c r="D2911" s="106" t="s">
        <v>12399</v>
      </c>
      <c r="F2911" s="106" t="s">
        <v>12400</v>
      </c>
      <c r="G2911" s="106" t="s">
        <v>12401</v>
      </c>
      <c r="H2911" s="106" t="s">
        <v>12293</v>
      </c>
      <c r="I2911" s="106" t="s">
        <v>12402</v>
      </c>
      <c r="J2911" s="106" t="s">
        <v>116</v>
      </c>
      <c r="K2911" s="106" t="s">
        <v>84</v>
      </c>
      <c r="M2911" s="107">
        <v>44434</v>
      </c>
      <c r="N2911" s="106" t="s">
        <v>85</v>
      </c>
      <c r="Q2911" s="106" t="s">
        <v>35</v>
      </c>
      <c r="R2911" s="107">
        <v>44434</v>
      </c>
      <c r="S2911" s="106" t="s">
        <v>35</v>
      </c>
      <c r="T2911" s="107">
        <v>44434</v>
      </c>
      <c r="U2911" s="106" t="s">
        <v>85</v>
      </c>
      <c r="X2911" s="106" t="s">
        <v>85</v>
      </c>
      <c r="AA2911" s="106" t="s">
        <v>86</v>
      </c>
    </row>
    <row r="2912" spans="1:27" x14ac:dyDescent="0.25">
      <c r="A2912" s="106" t="s">
        <v>11584</v>
      </c>
      <c r="B2912" s="106" t="s">
        <v>12293</v>
      </c>
      <c r="C2912" s="106" t="s">
        <v>12403</v>
      </c>
      <c r="D2912" s="106" t="s">
        <v>4767</v>
      </c>
      <c r="F2912" s="106" t="s">
        <v>12404</v>
      </c>
      <c r="G2912" s="106" t="s">
        <v>6896</v>
      </c>
      <c r="H2912" s="106" t="s">
        <v>12293</v>
      </c>
      <c r="I2912" s="106" t="s">
        <v>12405</v>
      </c>
      <c r="J2912" s="106" t="s">
        <v>83</v>
      </c>
      <c r="K2912" s="106" t="s">
        <v>84</v>
      </c>
      <c r="M2912" s="107">
        <v>39484</v>
      </c>
      <c r="N2912" s="106" t="s">
        <v>84</v>
      </c>
      <c r="O2912" s="106" t="s">
        <v>37</v>
      </c>
      <c r="P2912" s="107">
        <v>39484</v>
      </c>
      <c r="Q2912" s="106" t="s">
        <v>35</v>
      </c>
      <c r="R2912" s="107">
        <v>37186</v>
      </c>
      <c r="S2912" s="106" t="s">
        <v>35</v>
      </c>
      <c r="T2912" s="107">
        <v>37496</v>
      </c>
      <c r="U2912" s="106" t="s">
        <v>85</v>
      </c>
      <c r="X2912" s="106" t="s">
        <v>85</v>
      </c>
      <c r="AA2912" s="106" t="s">
        <v>86</v>
      </c>
    </row>
    <row r="2913" spans="1:27" x14ac:dyDescent="0.25">
      <c r="A2913" s="106" t="s">
        <v>11584</v>
      </c>
      <c r="B2913" s="106" t="s">
        <v>12293</v>
      </c>
      <c r="C2913" s="106" t="s">
        <v>12406</v>
      </c>
      <c r="D2913" s="106" t="s">
        <v>12407</v>
      </c>
      <c r="F2913" s="106" t="s">
        <v>12408</v>
      </c>
      <c r="G2913" s="106" t="s">
        <v>6896</v>
      </c>
      <c r="H2913" s="106" t="s">
        <v>12293</v>
      </c>
      <c r="I2913" s="106" t="s">
        <v>12409</v>
      </c>
      <c r="J2913" s="106" t="s">
        <v>116</v>
      </c>
      <c r="K2913" s="106" t="s">
        <v>84</v>
      </c>
      <c r="M2913" s="107">
        <v>41152</v>
      </c>
      <c r="N2913" s="106" t="s">
        <v>84</v>
      </c>
      <c r="O2913" s="106" t="s">
        <v>39</v>
      </c>
      <c r="P2913" s="107">
        <v>41152</v>
      </c>
      <c r="Q2913" s="106" t="s">
        <v>35</v>
      </c>
      <c r="R2913" s="107">
        <v>40451</v>
      </c>
      <c r="S2913" s="106" t="s">
        <v>35</v>
      </c>
      <c r="T2913" s="107">
        <v>41183</v>
      </c>
      <c r="U2913" s="106" t="s">
        <v>84</v>
      </c>
      <c r="V2913" s="106" t="s">
        <v>35</v>
      </c>
      <c r="W2913" s="107">
        <v>40451</v>
      </c>
      <c r="X2913" s="106" t="s">
        <v>84</v>
      </c>
      <c r="Y2913" s="106" t="s">
        <v>44</v>
      </c>
      <c r="Z2913" s="107">
        <v>42054</v>
      </c>
      <c r="AA2913" s="106" t="s">
        <v>86</v>
      </c>
    </row>
    <row r="2914" spans="1:27" x14ac:dyDescent="0.25">
      <c r="A2914" s="106" t="s">
        <v>11584</v>
      </c>
      <c r="B2914" s="106" t="s">
        <v>12293</v>
      </c>
      <c r="C2914" s="106" t="s">
        <v>12410</v>
      </c>
      <c r="D2914" s="106" t="s">
        <v>12411</v>
      </c>
      <c r="F2914" s="106" t="s">
        <v>12412</v>
      </c>
      <c r="G2914" s="106" t="s">
        <v>12311</v>
      </c>
      <c r="H2914" s="106" t="s">
        <v>12293</v>
      </c>
      <c r="I2914" s="106" t="s">
        <v>12413</v>
      </c>
      <c r="J2914" s="106" t="s">
        <v>105</v>
      </c>
      <c r="K2914" s="106" t="s">
        <v>84</v>
      </c>
      <c r="M2914" s="107">
        <v>41689</v>
      </c>
      <c r="N2914" s="106" t="s">
        <v>84</v>
      </c>
      <c r="O2914" s="106" t="s">
        <v>39</v>
      </c>
      <c r="P2914" s="107">
        <v>41689</v>
      </c>
      <c r="Q2914" s="106" t="s">
        <v>35</v>
      </c>
      <c r="R2914" s="107">
        <v>41698</v>
      </c>
      <c r="S2914" s="106" t="s">
        <v>35</v>
      </c>
      <c r="T2914" s="107">
        <v>41698</v>
      </c>
      <c r="U2914" s="106" t="s">
        <v>84</v>
      </c>
      <c r="V2914" s="106" t="s">
        <v>35</v>
      </c>
      <c r="W2914" s="107">
        <v>44635</v>
      </c>
      <c r="X2914" s="106" t="s">
        <v>84</v>
      </c>
      <c r="Y2914" s="106" t="s">
        <v>42</v>
      </c>
      <c r="Z2914" s="107">
        <v>43697</v>
      </c>
      <c r="AA2914" s="106" t="s">
        <v>86</v>
      </c>
    </row>
    <row r="2915" spans="1:27" x14ac:dyDescent="0.25">
      <c r="A2915" s="106" t="s">
        <v>11584</v>
      </c>
      <c r="B2915" s="106" t="s">
        <v>12293</v>
      </c>
      <c r="C2915" s="106" t="s">
        <v>12414</v>
      </c>
      <c r="D2915" s="106" t="s">
        <v>12415</v>
      </c>
      <c r="F2915" s="106" t="s">
        <v>12416</v>
      </c>
      <c r="G2915" s="106" t="s">
        <v>12311</v>
      </c>
      <c r="H2915" s="106" t="s">
        <v>12293</v>
      </c>
      <c r="I2915" s="106" t="s">
        <v>12417</v>
      </c>
      <c r="J2915" s="106" t="s">
        <v>105</v>
      </c>
      <c r="K2915" s="106" t="s">
        <v>84</v>
      </c>
      <c r="M2915" s="107">
        <v>41152</v>
      </c>
      <c r="N2915" s="106" t="s">
        <v>84</v>
      </c>
      <c r="O2915" s="106" t="s">
        <v>39</v>
      </c>
      <c r="P2915" s="107">
        <v>41152</v>
      </c>
      <c r="Q2915" s="106" t="s">
        <v>35</v>
      </c>
      <c r="R2915" s="107">
        <v>41152</v>
      </c>
      <c r="S2915" s="106" t="s">
        <v>35</v>
      </c>
      <c r="T2915" s="107">
        <v>41183</v>
      </c>
      <c r="U2915" s="106" t="s">
        <v>84</v>
      </c>
      <c r="V2915" s="106" t="s">
        <v>35</v>
      </c>
      <c r="W2915" s="107">
        <v>40451</v>
      </c>
      <c r="X2915" s="106" t="s">
        <v>84</v>
      </c>
      <c r="Y2915" s="106" t="s">
        <v>43</v>
      </c>
      <c r="Z2915" s="107">
        <v>33669</v>
      </c>
      <c r="AA2915" s="106" t="s">
        <v>86</v>
      </c>
    </row>
    <row r="2916" spans="1:27" x14ac:dyDescent="0.25">
      <c r="A2916" s="106" t="s">
        <v>11584</v>
      </c>
      <c r="B2916" s="106" t="s">
        <v>12293</v>
      </c>
      <c r="C2916" s="106" t="s">
        <v>12418</v>
      </c>
      <c r="D2916" s="106" t="s">
        <v>12419</v>
      </c>
      <c r="F2916" s="106" t="s">
        <v>12420</v>
      </c>
      <c r="G2916" s="106" t="s">
        <v>12353</v>
      </c>
      <c r="H2916" s="106" t="s">
        <v>12293</v>
      </c>
      <c r="I2916" s="106" t="s">
        <v>12421</v>
      </c>
      <c r="K2916" s="106" t="s">
        <v>84</v>
      </c>
      <c r="M2916" s="107">
        <v>42976</v>
      </c>
      <c r="N2916" s="106" t="s">
        <v>84</v>
      </c>
      <c r="O2916" s="106" t="s">
        <v>39</v>
      </c>
      <c r="P2916" s="107">
        <v>43124</v>
      </c>
      <c r="Q2916" s="106" t="s">
        <v>35</v>
      </c>
      <c r="R2916" s="107">
        <v>42060</v>
      </c>
      <c r="S2916" s="106" t="s">
        <v>35</v>
      </c>
      <c r="T2916" s="107">
        <v>42060</v>
      </c>
      <c r="U2916" s="106" t="s">
        <v>85</v>
      </c>
      <c r="X2916" s="106" t="s">
        <v>85</v>
      </c>
      <c r="AA2916" s="106" t="s">
        <v>86</v>
      </c>
    </row>
    <row r="2917" spans="1:27" x14ac:dyDescent="0.25">
      <c r="A2917" s="106" t="s">
        <v>11584</v>
      </c>
      <c r="B2917" s="106" t="s">
        <v>12293</v>
      </c>
      <c r="C2917" s="106" t="s">
        <v>12422</v>
      </c>
      <c r="D2917" s="106" t="s">
        <v>12423</v>
      </c>
      <c r="F2917" s="106" t="s">
        <v>12424</v>
      </c>
      <c r="G2917" s="106" t="s">
        <v>12380</v>
      </c>
      <c r="H2917" s="106" t="s">
        <v>12293</v>
      </c>
      <c r="I2917" s="106" t="s">
        <v>12425</v>
      </c>
      <c r="J2917" s="106" t="s">
        <v>83</v>
      </c>
      <c r="K2917" s="106" t="s">
        <v>84</v>
      </c>
      <c r="M2917" s="107">
        <v>42230</v>
      </c>
      <c r="N2917" s="106" t="s">
        <v>84</v>
      </c>
      <c r="O2917" s="106" t="s">
        <v>39</v>
      </c>
      <c r="P2917" s="107">
        <v>42230</v>
      </c>
      <c r="Q2917" s="106" t="s">
        <v>35</v>
      </c>
      <c r="R2917" s="107">
        <v>38411</v>
      </c>
      <c r="S2917" s="106" t="s">
        <v>35</v>
      </c>
      <c r="T2917" s="107">
        <v>38411</v>
      </c>
      <c r="U2917" s="106" t="s">
        <v>84</v>
      </c>
      <c r="V2917" s="106" t="s">
        <v>35</v>
      </c>
      <c r="W2917" s="107">
        <v>43706</v>
      </c>
      <c r="X2917" s="106" t="s">
        <v>85</v>
      </c>
      <c r="AA2917" s="106" t="s">
        <v>86</v>
      </c>
    </row>
    <row r="2918" spans="1:27" x14ac:dyDescent="0.25">
      <c r="A2918" s="106" t="s">
        <v>11584</v>
      </c>
      <c r="B2918" s="106" t="s">
        <v>12293</v>
      </c>
      <c r="C2918" s="106" t="s">
        <v>12426</v>
      </c>
      <c r="D2918" s="106" t="s">
        <v>12427</v>
      </c>
      <c r="F2918" s="106" t="s">
        <v>12428</v>
      </c>
      <c r="G2918" s="106" t="s">
        <v>12429</v>
      </c>
      <c r="H2918" s="106" t="s">
        <v>12293</v>
      </c>
      <c r="I2918" s="106" t="s">
        <v>12430</v>
      </c>
      <c r="J2918" s="106" t="s">
        <v>105</v>
      </c>
      <c r="K2918" s="106" t="s">
        <v>84</v>
      </c>
      <c r="M2918" s="107">
        <v>44910</v>
      </c>
      <c r="N2918" s="106" t="s">
        <v>84</v>
      </c>
      <c r="O2918" s="106" t="s">
        <v>39</v>
      </c>
      <c r="P2918" s="107">
        <v>44910</v>
      </c>
      <c r="Q2918" s="106" t="s">
        <v>35</v>
      </c>
      <c r="R2918" s="107">
        <v>44760</v>
      </c>
      <c r="S2918" s="106" t="s">
        <v>35</v>
      </c>
      <c r="T2918" s="107">
        <v>44910</v>
      </c>
      <c r="U2918" s="106" t="s">
        <v>84</v>
      </c>
      <c r="V2918" s="106" t="s">
        <v>35</v>
      </c>
      <c r="W2918" s="107">
        <v>44760</v>
      </c>
      <c r="X2918" s="106" t="s">
        <v>84</v>
      </c>
      <c r="Z2918" s="107">
        <v>44910</v>
      </c>
      <c r="AA2918" s="106" t="s">
        <v>86</v>
      </c>
    </row>
    <row r="2919" spans="1:27" x14ac:dyDescent="0.25">
      <c r="A2919" s="106" t="s">
        <v>11584</v>
      </c>
      <c r="B2919" s="106" t="s">
        <v>12293</v>
      </c>
      <c r="C2919" s="106" t="s">
        <v>12431</v>
      </c>
      <c r="D2919" s="106" t="s">
        <v>12432</v>
      </c>
      <c r="F2919" s="106" t="s">
        <v>12433</v>
      </c>
      <c r="G2919" s="106" t="s">
        <v>12434</v>
      </c>
      <c r="H2919" s="106" t="s">
        <v>12293</v>
      </c>
      <c r="I2919" s="106" t="s">
        <v>12435</v>
      </c>
      <c r="J2919" s="106" t="s">
        <v>116</v>
      </c>
      <c r="K2919" s="106" t="s">
        <v>84</v>
      </c>
      <c r="M2919" s="107">
        <v>39836</v>
      </c>
      <c r="N2919" s="106" t="s">
        <v>84</v>
      </c>
      <c r="O2919" s="106" t="s">
        <v>37</v>
      </c>
      <c r="P2919" s="107">
        <v>39836</v>
      </c>
      <c r="Q2919" s="106" t="s">
        <v>35</v>
      </c>
      <c r="R2919" s="107">
        <v>39839</v>
      </c>
      <c r="S2919" s="106" t="s">
        <v>35</v>
      </c>
      <c r="T2919" s="107">
        <v>39839</v>
      </c>
      <c r="U2919" s="106" t="s">
        <v>84</v>
      </c>
      <c r="V2919" s="106" t="s">
        <v>35</v>
      </c>
      <c r="W2919" s="107">
        <v>44635</v>
      </c>
      <c r="X2919" s="106" t="s">
        <v>85</v>
      </c>
      <c r="AA2919" s="106" t="s">
        <v>86</v>
      </c>
    </row>
    <row r="2920" spans="1:27" x14ac:dyDescent="0.25">
      <c r="A2920" s="106" t="s">
        <v>11584</v>
      </c>
      <c r="B2920" s="106" t="s">
        <v>12293</v>
      </c>
      <c r="C2920" s="106" t="s">
        <v>12436</v>
      </c>
      <c r="D2920" s="106" t="s">
        <v>12437</v>
      </c>
      <c r="F2920" s="106" t="s">
        <v>12438</v>
      </c>
      <c r="G2920" s="106" t="s">
        <v>12434</v>
      </c>
      <c r="H2920" s="106" t="s">
        <v>12293</v>
      </c>
      <c r="I2920" s="106" t="s">
        <v>12439</v>
      </c>
      <c r="J2920" s="106" t="s">
        <v>105</v>
      </c>
      <c r="K2920" s="106" t="s">
        <v>84</v>
      </c>
      <c r="M2920" s="107">
        <v>41512</v>
      </c>
      <c r="N2920" s="106" t="s">
        <v>84</v>
      </c>
      <c r="O2920" s="106" t="s">
        <v>37</v>
      </c>
      <c r="P2920" s="107">
        <v>41512</v>
      </c>
      <c r="Q2920" s="106" t="s">
        <v>35</v>
      </c>
      <c r="R2920" s="107">
        <v>41688</v>
      </c>
      <c r="S2920" s="106" t="s">
        <v>35</v>
      </c>
      <c r="T2920" s="107">
        <v>41688</v>
      </c>
      <c r="U2920" s="106" t="s">
        <v>84</v>
      </c>
      <c r="V2920" s="106" t="s">
        <v>35</v>
      </c>
      <c r="W2920" s="107">
        <v>41688</v>
      </c>
      <c r="X2920" s="106" t="s">
        <v>84</v>
      </c>
      <c r="Z2920" s="107">
        <v>36187</v>
      </c>
      <c r="AA2920" s="106" t="s">
        <v>86</v>
      </c>
    </row>
    <row r="2921" spans="1:27" x14ac:dyDescent="0.25">
      <c r="A2921" s="106" t="s">
        <v>11584</v>
      </c>
      <c r="B2921" s="106" t="s">
        <v>12293</v>
      </c>
      <c r="C2921" s="106" t="s">
        <v>12440</v>
      </c>
      <c r="D2921" s="106" t="s">
        <v>12441</v>
      </c>
      <c r="F2921" s="106" t="s">
        <v>12442</v>
      </c>
      <c r="G2921" s="106" t="s">
        <v>1531</v>
      </c>
      <c r="H2921" s="106" t="s">
        <v>12293</v>
      </c>
      <c r="I2921" s="106" t="s">
        <v>12443</v>
      </c>
      <c r="J2921" s="106" t="s">
        <v>83</v>
      </c>
      <c r="K2921" s="106" t="s">
        <v>84</v>
      </c>
      <c r="M2921" s="107">
        <v>41038</v>
      </c>
      <c r="N2921" s="106" t="s">
        <v>84</v>
      </c>
      <c r="O2921" s="106" t="s">
        <v>39</v>
      </c>
      <c r="P2921" s="107">
        <v>42572</v>
      </c>
      <c r="Q2921" s="106" t="s">
        <v>35</v>
      </c>
      <c r="R2921" s="107">
        <v>38208</v>
      </c>
      <c r="S2921" s="106" t="s">
        <v>35</v>
      </c>
      <c r="T2921" s="107">
        <v>38208</v>
      </c>
      <c r="U2921" s="106" t="s">
        <v>85</v>
      </c>
      <c r="X2921" s="106" t="s">
        <v>85</v>
      </c>
      <c r="AA2921" s="106" t="s">
        <v>86</v>
      </c>
    </row>
    <row r="2922" spans="1:27" x14ac:dyDescent="0.25">
      <c r="A2922" s="106" t="s">
        <v>11584</v>
      </c>
      <c r="B2922" s="106" t="s">
        <v>12293</v>
      </c>
      <c r="C2922" s="106" t="s">
        <v>12444</v>
      </c>
      <c r="D2922" s="106" t="s">
        <v>12445</v>
      </c>
      <c r="F2922" s="106" t="s">
        <v>12446</v>
      </c>
      <c r="G2922" s="106" t="s">
        <v>12447</v>
      </c>
      <c r="H2922" s="106" t="s">
        <v>12293</v>
      </c>
      <c r="I2922" s="106" t="s">
        <v>12448</v>
      </c>
      <c r="J2922" s="106" t="s">
        <v>83</v>
      </c>
      <c r="K2922" s="106" t="s">
        <v>84</v>
      </c>
      <c r="M2922" s="107">
        <v>42976</v>
      </c>
      <c r="N2922" s="106" t="s">
        <v>84</v>
      </c>
      <c r="O2922" s="106" t="s">
        <v>39</v>
      </c>
      <c r="P2922" s="107">
        <v>42976</v>
      </c>
      <c r="Q2922" s="106" t="s">
        <v>35</v>
      </c>
      <c r="R2922" s="107">
        <v>38202</v>
      </c>
      <c r="S2922" s="106" t="s">
        <v>35</v>
      </c>
      <c r="T2922" s="107">
        <v>38800</v>
      </c>
      <c r="U2922" s="106" t="s">
        <v>85</v>
      </c>
      <c r="X2922" s="106" t="s">
        <v>85</v>
      </c>
      <c r="AA2922" s="106" t="s">
        <v>86</v>
      </c>
    </row>
    <row r="2923" spans="1:27" x14ac:dyDescent="0.25">
      <c r="A2923" s="106" t="s">
        <v>11584</v>
      </c>
      <c r="B2923" s="106" t="s">
        <v>12293</v>
      </c>
      <c r="C2923" s="106" t="s">
        <v>12449</v>
      </c>
      <c r="D2923" s="106" t="s">
        <v>12450</v>
      </c>
      <c r="F2923" s="106" t="s">
        <v>12451</v>
      </c>
      <c r="G2923" s="106" t="s">
        <v>12447</v>
      </c>
      <c r="H2923" s="106" t="s">
        <v>12293</v>
      </c>
      <c r="I2923" s="106" t="s">
        <v>12452</v>
      </c>
      <c r="J2923" s="106" t="s">
        <v>83</v>
      </c>
      <c r="K2923" s="106" t="s">
        <v>84</v>
      </c>
      <c r="M2923" s="107">
        <v>39681</v>
      </c>
      <c r="N2923" s="106" t="s">
        <v>84</v>
      </c>
      <c r="O2923" s="106" t="s">
        <v>39</v>
      </c>
      <c r="P2923" s="107">
        <v>42234</v>
      </c>
      <c r="Q2923" s="106" t="s">
        <v>35</v>
      </c>
      <c r="R2923" s="107">
        <v>38198</v>
      </c>
      <c r="S2923" s="106" t="s">
        <v>35</v>
      </c>
      <c r="T2923" s="107">
        <v>38198</v>
      </c>
      <c r="U2923" s="106" t="s">
        <v>85</v>
      </c>
      <c r="X2923" s="106" t="s">
        <v>85</v>
      </c>
      <c r="AA2923" s="106" t="s">
        <v>86</v>
      </c>
    </row>
    <row r="2924" spans="1:27" x14ac:dyDescent="0.25">
      <c r="A2924" s="106" t="s">
        <v>11584</v>
      </c>
      <c r="B2924" s="106" t="s">
        <v>12293</v>
      </c>
      <c r="C2924" s="106" t="s">
        <v>12453</v>
      </c>
      <c r="D2924" s="106" t="s">
        <v>12454</v>
      </c>
      <c r="F2924" s="106" t="s">
        <v>12455</v>
      </c>
      <c r="G2924" s="106" t="s">
        <v>12456</v>
      </c>
      <c r="H2924" s="106" t="s">
        <v>12293</v>
      </c>
      <c r="I2924" s="106" t="s">
        <v>12457</v>
      </c>
      <c r="J2924" s="106" t="s">
        <v>83</v>
      </c>
      <c r="K2924" s="106" t="s">
        <v>84</v>
      </c>
      <c r="M2924" s="107">
        <v>38922</v>
      </c>
      <c r="N2924" s="106" t="s">
        <v>84</v>
      </c>
      <c r="O2924" s="106" t="s">
        <v>39</v>
      </c>
      <c r="P2924" s="107">
        <v>38922</v>
      </c>
      <c r="Q2924" s="106" t="s">
        <v>35</v>
      </c>
      <c r="R2924" s="107">
        <v>38932</v>
      </c>
      <c r="S2924" s="106" t="s">
        <v>35</v>
      </c>
      <c r="T2924" s="107">
        <v>39147</v>
      </c>
      <c r="U2924" s="106" t="s">
        <v>85</v>
      </c>
      <c r="X2924" s="106" t="s">
        <v>85</v>
      </c>
      <c r="AA2924" s="106" t="s">
        <v>86</v>
      </c>
    </row>
    <row r="2925" spans="1:27" x14ac:dyDescent="0.25">
      <c r="A2925" s="106" t="s">
        <v>11584</v>
      </c>
      <c r="B2925" s="106" t="s">
        <v>12293</v>
      </c>
      <c r="C2925" s="106" t="s">
        <v>12458</v>
      </c>
      <c r="D2925" s="106" t="s">
        <v>12459</v>
      </c>
      <c r="F2925" s="106" t="s">
        <v>12460</v>
      </c>
      <c r="G2925" s="106" t="s">
        <v>12461</v>
      </c>
      <c r="H2925" s="106" t="s">
        <v>12293</v>
      </c>
      <c r="I2925" s="106" t="s">
        <v>12462</v>
      </c>
      <c r="J2925" s="106" t="s">
        <v>105</v>
      </c>
      <c r="K2925" s="106" t="s">
        <v>84</v>
      </c>
      <c r="M2925" s="107">
        <v>36285</v>
      </c>
      <c r="N2925" s="106" t="s">
        <v>85</v>
      </c>
      <c r="Q2925" s="106" t="s">
        <v>35</v>
      </c>
      <c r="R2925" s="107">
        <v>43335</v>
      </c>
      <c r="S2925" s="106" t="s">
        <v>35</v>
      </c>
      <c r="T2925" s="107">
        <v>43335</v>
      </c>
      <c r="U2925" s="106" t="s">
        <v>85</v>
      </c>
      <c r="X2925" s="106" t="s">
        <v>85</v>
      </c>
      <c r="AA2925" s="106" t="s">
        <v>86</v>
      </c>
    </row>
    <row r="2926" spans="1:27" x14ac:dyDescent="0.25">
      <c r="A2926" s="106" t="s">
        <v>11584</v>
      </c>
      <c r="B2926" s="106" t="s">
        <v>12293</v>
      </c>
      <c r="C2926" s="106" t="s">
        <v>12463</v>
      </c>
      <c r="D2926" s="106" t="s">
        <v>12464</v>
      </c>
      <c r="F2926" s="106" t="s">
        <v>12465</v>
      </c>
      <c r="G2926" s="106" t="s">
        <v>12343</v>
      </c>
      <c r="H2926" s="106" t="s">
        <v>12293</v>
      </c>
      <c r="I2926" s="106" t="s">
        <v>12466</v>
      </c>
      <c r="J2926" s="106" t="s">
        <v>83</v>
      </c>
      <c r="K2926" s="106" t="s">
        <v>84</v>
      </c>
      <c r="M2926" s="107">
        <v>38727</v>
      </c>
      <c r="N2926" s="106" t="s">
        <v>84</v>
      </c>
      <c r="O2926" s="106" t="s">
        <v>39</v>
      </c>
      <c r="P2926" s="107">
        <v>38727</v>
      </c>
      <c r="Q2926" s="106" t="s">
        <v>35</v>
      </c>
      <c r="R2926" s="107">
        <v>36538</v>
      </c>
      <c r="S2926" s="106" t="s">
        <v>35</v>
      </c>
      <c r="T2926" s="107">
        <v>37496</v>
      </c>
      <c r="U2926" s="106" t="s">
        <v>84</v>
      </c>
      <c r="V2926" s="106" t="s">
        <v>35</v>
      </c>
      <c r="W2926" s="107">
        <v>44049</v>
      </c>
      <c r="X2926" s="106" t="s">
        <v>85</v>
      </c>
      <c r="AA2926" s="106" t="s">
        <v>86</v>
      </c>
    </row>
    <row r="2927" spans="1:27" x14ac:dyDescent="0.25">
      <c r="A2927" s="106" t="s">
        <v>11584</v>
      </c>
      <c r="B2927" s="106" t="s">
        <v>12293</v>
      </c>
      <c r="C2927" s="106" t="s">
        <v>12467</v>
      </c>
      <c r="D2927" s="106" t="s">
        <v>12468</v>
      </c>
      <c r="F2927" s="106" t="s">
        <v>12469</v>
      </c>
      <c r="G2927" s="106" t="s">
        <v>9191</v>
      </c>
      <c r="H2927" s="106" t="s">
        <v>12293</v>
      </c>
      <c r="I2927" s="106" t="s">
        <v>12470</v>
      </c>
      <c r="J2927" s="106" t="s">
        <v>105</v>
      </c>
      <c r="K2927" s="106" t="s">
        <v>84</v>
      </c>
      <c r="M2927" s="107">
        <v>41680</v>
      </c>
      <c r="N2927" s="106" t="s">
        <v>84</v>
      </c>
      <c r="O2927" s="106" t="s">
        <v>39</v>
      </c>
      <c r="P2927" s="107">
        <v>42060</v>
      </c>
      <c r="Q2927" s="106" t="s">
        <v>35</v>
      </c>
      <c r="R2927" s="107">
        <v>41332</v>
      </c>
      <c r="S2927" s="106" t="s">
        <v>35</v>
      </c>
      <c r="T2927" s="107">
        <v>42060</v>
      </c>
      <c r="U2927" s="106" t="s">
        <v>85</v>
      </c>
      <c r="X2927" s="106" t="s">
        <v>85</v>
      </c>
      <c r="AA2927" s="106" t="s">
        <v>86</v>
      </c>
    </row>
    <row r="2928" spans="1:27" x14ac:dyDescent="0.25">
      <c r="A2928" s="106" t="s">
        <v>11584</v>
      </c>
      <c r="B2928" s="106" t="s">
        <v>12293</v>
      </c>
      <c r="C2928" s="106" t="s">
        <v>12471</v>
      </c>
      <c r="D2928" s="106" t="s">
        <v>12472</v>
      </c>
      <c r="F2928" s="106" t="s">
        <v>12473</v>
      </c>
      <c r="G2928" s="106" t="s">
        <v>12474</v>
      </c>
      <c r="H2928" s="106" t="s">
        <v>12293</v>
      </c>
      <c r="I2928" s="106" t="s">
        <v>12475</v>
      </c>
      <c r="J2928" s="106" t="s">
        <v>83</v>
      </c>
      <c r="K2928" s="106" t="s">
        <v>84</v>
      </c>
      <c r="M2928" s="107">
        <v>38930</v>
      </c>
      <c r="N2928" s="106" t="s">
        <v>84</v>
      </c>
      <c r="O2928" s="106" t="s">
        <v>39</v>
      </c>
      <c r="P2928" s="107">
        <v>38930</v>
      </c>
      <c r="Q2928" s="106" t="s">
        <v>35</v>
      </c>
      <c r="R2928" s="107">
        <v>37739</v>
      </c>
      <c r="S2928" s="106" t="s">
        <v>35</v>
      </c>
      <c r="T2928" s="107">
        <v>37301</v>
      </c>
      <c r="U2928" s="106" t="s">
        <v>85</v>
      </c>
      <c r="X2928" s="106" t="s">
        <v>85</v>
      </c>
      <c r="AA2928" s="106" t="s">
        <v>86</v>
      </c>
    </row>
    <row r="2929" spans="1:27" x14ac:dyDescent="0.25">
      <c r="A2929" s="106" t="s">
        <v>11584</v>
      </c>
      <c r="B2929" s="106" t="s">
        <v>12293</v>
      </c>
      <c r="C2929" s="106" t="s">
        <v>12476</v>
      </c>
      <c r="D2929" s="106" t="s">
        <v>12477</v>
      </c>
      <c r="F2929" s="106" t="s">
        <v>12478</v>
      </c>
      <c r="G2929" s="106" t="s">
        <v>12311</v>
      </c>
      <c r="H2929" s="106" t="s">
        <v>12293</v>
      </c>
      <c r="I2929" s="106" t="s">
        <v>12358</v>
      </c>
      <c r="J2929" s="106" t="s">
        <v>116</v>
      </c>
      <c r="K2929" s="106" t="s">
        <v>84</v>
      </c>
      <c r="M2929" s="107">
        <v>41152</v>
      </c>
      <c r="N2929" s="106" t="s">
        <v>84</v>
      </c>
      <c r="O2929" s="106" t="s">
        <v>39</v>
      </c>
      <c r="P2929" s="107">
        <v>41152</v>
      </c>
      <c r="Q2929" s="106" t="s">
        <v>35</v>
      </c>
      <c r="R2929" s="107">
        <v>40451</v>
      </c>
      <c r="S2929" s="106" t="s">
        <v>35</v>
      </c>
      <c r="T2929" s="107">
        <v>41183</v>
      </c>
      <c r="U2929" s="106" t="s">
        <v>84</v>
      </c>
      <c r="V2929" s="106" t="s">
        <v>35</v>
      </c>
      <c r="W2929" s="107">
        <v>40451</v>
      </c>
      <c r="X2929" s="106" t="s">
        <v>84</v>
      </c>
      <c r="Y2929" s="106" t="s">
        <v>44</v>
      </c>
      <c r="Z2929" s="107">
        <v>42060</v>
      </c>
      <c r="AA2929" s="106" t="s">
        <v>86</v>
      </c>
    </row>
    <row r="2930" spans="1:27" x14ac:dyDescent="0.25">
      <c r="A2930" s="106" t="s">
        <v>11584</v>
      </c>
      <c r="B2930" s="106" t="s">
        <v>12293</v>
      </c>
      <c r="C2930" s="106" t="s">
        <v>12479</v>
      </c>
      <c r="D2930" s="106" t="s">
        <v>12480</v>
      </c>
      <c r="F2930" s="106" t="s">
        <v>12481</v>
      </c>
      <c r="G2930" s="106" t="s">
        <v>12482</v>
      </c>
      <c r="H2930" s="106" t="s">
        <v>12293</v>
      </c>
      <c r="I2930" s="106" t="s">
        <v>12483</v>
      </c>
      <c r="K2930" s="106" t="s">
        <v>84</v>
      </c>
      <c r="M2930" s="107">
        <v>42060</v>
      </c>
      <c r="N2930" s="106" t="s">
        <v>84</v>
      </c>
      <c r="O2930" s="106" t="s">
        <v>39</v>
      </c>
      <c r="P2930" s="107">
        <v>42060</v>
      </c>
      <c r="Q2930" s="106" t="s">
        <v>35</v>
      </c>
      <c r="R2930" s="107">
        <v>42060</v>
      </c>
      <c r="S2930" s="106" t="s">
        <v>35</v>
      </c>
      <c r="T2930" s="107">
        <v>42060</v>
      </c>
      <c r="U2930" s="106" t="s">
        <v>84</v>
      </c>
      <c r="V2930" s="106" t="s">
        <v>35</v>
      </c>
      <c r="W2930" s="107">
        <v>44925</v>
      </c>
      <c r="X2930" s="106" t="s">
        <v>85</v>
      </c>
      <c r="AA2930" s="106" t="s">
        <v>86</v>
      </c>
    </row>
    <row r="2931" spans="1:27" x14ac:dyDescent="0.25">
      <c r="A2931" s="106" t="s">
        <v>11584</v>
      </c>
      <c r="B2931" s="106" t="s">
        <v>12293</v>
      </c>
      <c r="C2931" s="106" t="s">
        <v>12484</v>
      </c>
      <c r="D2931" s="106" t="s">
        <v>12485</v>
      </c>
      <c r="F2931" s="106" t="s">
        <v>12486</v>
      </c>
      <c r="G2931" s="106" t="s">
        <v>12487</v>
      </c>
      <c r="H2931" s="106" t="s">
        <v>12293</v>
      </c>
      <c r="I2931" s="106" t="s">
        <v>12488</v>
      </c>
      <c r="J2931" s="106" t="s">
        <v>83</v>
      </c>
      <c r="K2931" s="106" t="s">
        <v>84</v>
      </c>
      <c r="M2931" s="107">
        <v>39153</v>
      </c>
      <c r="N2931" s="106" t="s">
        <v>84</v>
      </c>
      <c r="O2931" s="106" t="s">
        <v>39</v>
      </c>
      <c r="P2931" s="107">
        <v>39153</v>
      </c>
      <c r="Q2931" s="106" t="s">
        <v>35</v>
      </c>
      <c r="R2931" s="107">
        <v>38351</v>
      </c>
      <c r="S2931" s="106" t="s">
        <v>35</v>
      </c>
      <c r="T2931" s="107">
        <v>39122</v>
      </c>
      <c r="U2931" s="106" t="s">
        <v>85</v>
      </c>
      <c r="X2931" s="106" t="s">
        <v>85</v>
      </c>
      <c r="AA2931" s="106" t="s">
        <v>86</v>
      </c>
    </row>
    <row r="2932" spans="1:27" x14ac:dyDescent="0.25">
      <c r="A2932" s="106" t="s">
        <v>11584</v>
      </c>
      <c r="B2932" s="106" t="s">
        <v>12293</v>
      </c>
      <c r="C2932" s="106" t="s">
        <v>12489</v>
      </c>
      <c r="D2932" s="106" t="s">
        <v>12490</v>
      </c>
      <c r="F2932" s="106" t="s">
        <v>12491</v>
      </c>
      <c r="G2932" s="106" t="s">
        <v>12492</v>
      </c>
      <c r="H2932" s="106" t="s">
        <v>12293</v>
      </c>
      <c r="I2932" s="106" t="s">
        <v>12493</v>
      </c>
      <c r="J2932" s="106" t="s">
        <v>116</v>
      </c>
      <c r="K2932" s="106" t="s">
        <v>84</v>
      </c>
      <c r="M2932" s="107">
        <v>40107</v>
      </c>
      <c r="N2932" s="106" t="s">
        <v>84</v>
      </c>
      <c r="O2932" s="106" t="s">
        <v>39</v>
      </c>
      <c r="P2932" s="107">
        <v>40107</v>
      </c>
      <c r="Q2932" s="106" t="s">
        <v>35</v>
      </c>
      <c r="R2932" s="107">
        <v>40497</v>
      </c>
      <c r="S2932" s="106" t="s">
        <v>35</v>
      </c>
      <c r="T2932" s="107">
        <v>40497</v>
      </c>
      <c r="U2932" s="106" t="s">
        <v>84</v>
      </c>
      <c r="V2932" s="106" t="s">
        <v>35</v>
      </c>
      <c r="W2932" s="107">
        <v>44182</v>
      </c>
      <c r="X2932" s="106" t="s">
        <v>84</v>
      </c>
      <c r="Y2932" s="106" t="s">
        <v>43</v>
      </c>
      <c r="Z2932" s="107">
        <v>44182</v>
      </c>
      <c r="AA2932" s="106" t="s">
        <v>86</v>
      </c>
    </row>
    <row r="2933" spans="1:27" x14ac:dyDescent="0.25">
      <c r="A2933" s="106" t="s">
        <v>11584</v>
      </c>
      <c r="B2933" s="106" t="s">
        <v>12293</v>
      </c>
      <c r="C2933" s="106" t="s">
        <v>12494</v>
      </c>
      <c r="D2933" s="106" t="s">
        <v>12495</v>
      </c>
      <c r="F2933" s="106" t="s">
        <v>12496</v>
      </c>
      <c r="G2933" s="106" t="s">
        <v>4937</v>
      </c>
      <c r="H2933" s="106" t="s">
        <v>12293</v>
      </c>
      <c r="I2933" s="106" t="s">
        <v>12497</v>
      </c>
      <c r="J2933" s="106" t="s">
        <v>105</v>
      </c>
      <c r="K2933" s="106" t="s">
        <v>84</v>
      </c>
      <c r="M2933" s="107">
        <v>41152</v>
      </c>
      <c r="N2933" s="106" t="s">
        <v>84</v>
      </c>
      <c r="O2933" s="106" t="s">
        <v>39</v>
      </c>
      <c r="P2933" s="107">
        <v>41152</v>
      </c>
      <c r="Q2933" s="106" t="s">
        <v>35</v>
      </c>
      <c r="R2933" s="107">
        <v>40451</v>
      </c>
      <c r="S2933" s="106" t="s">
        <v>35</v>
      </c>
      <c r="T2933" s="107">
        <v>41183</v>
      </c>
      <c r="U2933" s="106" t="s">
        <v>84</v>
      </c>
      <c r="V2933" s="106" t="s">
        <v>35</v>
      </c>
      <c r="W2933" s="107">
        <v>40451</v>
      </c>
      <c r="X2933" s="106" t="s">
        <v>84</v>
      </c>
      <c r="Y2933" s="106" t="s">
        <v>42</v>
      </c>
      <c r="Z2933" s="107">
        <v>42072</v>
      </c>
      <c r="AA2933" s="106" t="s">
        <v>86</v>
      </c>
    </row>
    <row r="2934" spans="1:27" x14ac:dyDescent="0.25">
      <c r="A2934" s="106" t="s">
        <v>11584</v>
      </c>
      <c r="B2934" s="106" t="s">
        <v>12293</v>
      </c>
      <c r="C2934" s="106" t="s">
        <v>12498</v>
      </c>
      <c r="D2934" s="106" t="s">
        <v>12499</v>
      </c>
      <c r="F2934" s="106" t="s">
        <v>12500</v>
      </c>
      <c r="G2934" s="106" t="s">
        <v>12501</v>
      </c>
      <c r="H2934" s="106" t="s">
        <v>12293</v>
      </c>
      <c r="I2934" s="106" t="s">
        <v>12502</v>
      </c>
      <c r="J2934" s="106" t="s">
        <v>116</v>
      </c>
      <c r="K2934" s="106" t="s">
        <v>84</v>
      </c>
      <c r="M2934" s="107">
        <v>41670</v>
      </c>
      <c r="N2934" s="106" t="s">
        <v>84</v>
      </c>
      <c r="O2934" s="106" t="s">
        <v>39</v>
      </c>
      <c r="P2934" s="107">
        <v>41670</v>
      </c>
      <c r="Q2934" s="106" t="s">
        <v>35</v>
      </c>
      <c r="R2934" s="107">
        <v>41332</v>
      </c>
      <c r="S2934" s="106" t="s">
        <v>35</v>
      </c>
      <c r="T2934" s="107">
        <v>41670</v>
      </c>
      <c r="U2934" s="106" t="s">
        <v>84</v>
      </c>
      <c r="V2934" s="106" t="s">
        <v>35</v>
      </c>
      <c r="W2934" s="107">
        <v>41834</v>
      </c>
      <c r="X2934" s="106" t="s">
        <v>85</v>
      </c>
      <c r="AA2934" s="106" t="s">
        <v>86</v>
      </c>
    </row>
    <row r="2935" spans="1:27" x14ac:dyDescent="0.25">
      <c r="A2935" s="106" t="s">
        <v>11584</v>
      </c>
      <c r="B2935" s="106" t="s">
        <v>12293</v>
      </c>
      <c r="C2935" s="106" t="s">
        <v>12503</v>
      </c>
      <c r="D2935" s="106" t="s">
        <v>12504</v>
      </c>
      <c r="F2935" s="106" t="s">
        <v>12505</v>
      </c>
      <c r="G2935" s="106" t="s">
        <v>12343</v>
      </c>
      <c r="H2935" s="106" t="s">
        <v>12293</v>
      </c>
      <c r="I2935" s="106" t="s">
        <v>12506</v>
      </c>
      <c r="J2935" s="106" t="s">
        <v>105</v>
      </c>
      <c r="K2935" s="106" t="s">
        <v>84</v>
      </c>
      <c r="M2935" s="107">
        <v>41512</v>
      </c>
      <c r="N2935" s="106" t="s">
        <v>84</v>
      </c>
      <c r="O2935" s="106" t="s">
        <v>39</v>
      </c>
      <c r="P2935" s="107">
        <v>41512</v>
      </c>
      <c r="Q2935" s="106" t="s">
        <v>35</v>
      </c>
      <c r="R2935" s="107">
        <v>42236</v>
      </c>
      <c r="S2935" s="106" t="s">
        <v>35</v>
      </c>
      <c r="T2935" s="107">
        <v>42426</v>
      </c>
      <c r="U2935" s="106" t="s">
        <v>85</v>
      </c>
      <c r="X2935" s="106" t="s">
        <v>84</v>
      </c>
      <c r="Y2935" s="106" t="s">
        <v>42</v>
      </c>
      <c r="Z2935" s="107">
        <v>43507</v>
      </c>
      <c r="AA2935" s="106" t="s">
        <v>86</v>
      </c>
    </row>
    <row r="2936" spans="1:27" x14ac:dyDescent="0.25">
      <c r="A2936" s="106" t="s">
        <v>11584</v>
      </c>
      <c r="B2936" s="106" t="s">
        <v>12293</v>
      </c>
      <c r="C2936" s="106" t="s">
        <v>12507</v>
      </c>
      <c r="D2936" s="106" t="s">
        <v>12508</v>
      </c>
      <c r="F2936" s="106" t="s">
        <v>12509</v>
      </c>
      <c r="G2936" s="106" t="s">
        <v>12510</v>
      </c>
      <c r="H2936" s="106" t="s">
        <v>12293</v>
      </c>
      <c r="I2936" s="106" t="s">
        <v>12511</v>
      </c>
      <c r="J2936" s="106" t="s">
        <v>116</v>
      </c>
      <c r="K2936" s="106" t="s">
        <v>84</v>
      </c>
      <c r="M2936" s="107">
        <v>40820</v>
      </c>
      <c r="N2936" s="106" t="s">
        <v>84</v>
      </c>
      <c r="O2936" s="106" t="s">
        <v>39</v>
      </c>
      <c r="P2936" s="107">
        <v>40820</v>
      </c>
      <c r="Q2936" s="106" t="s">
        <v>35</v>
      </c>
      <c r="R2936" s="107">
        <v>40820</v>
      </c>
      <c r="S2936" s="106" t="s">
        <v>35</v>
      </c>
      <c r="T2936" s="107">
        <v>40820</v>
      </c>
      <c r="U2936" s="106" t="s">
        <v>84</v>
      </c>
      <c r="V2936" s="106" t="s">
        <v>35</v>
      </c>
      <c r="W2936" s="107">
        <v>40820</v>
      </c>
      <c r="X2936" s="106" t="s">
        <v>85</v>
      </c>
      <c r="AA2936" s="106" t="s">
        <v>86</v>
      </c>
    </row>
    <row r="2937" spans="1:27" x14ac:dyDescent="0.25">
      <c r="A2937" s="106" t="s">
        <v>11584</v>
      </c>
      <c r="B2937" s="106" t="s">
        <v>12293</v>
      </c>
      <c r="C2937" s="106" t="s">
        <v>12512</v>
      </c>
      <c r="D2937" s="106" t="s">
        <v>12513</v>
      </c>
      <c r="F2937" s="106" t="s">
        <v>12514</v>
      </c>
      <c r="G2937" s="106" t="s">
        <v>12515</v>
      </c>
      <c r="H2937" s="106" t="s">
        <v>12293</v>
      </c>
      <c r="I2937" s="106" t="s">
        <v>12516</v>
      </c>
      <c r="J2937" s="106" t="s">
        <v>105</v>
      </c>
      <c r="K2937" s="106" t="s">
        <v>84</v>
      </c>
      <c r="M2937" s="107">
        <v>40394</v>
      </c>
      <c r="N2937" s="106" t="s">
        <v>84</v>
      </c>
      <c r="O2937" s="106" t="s">
        <v>39</v>
      </c>
      <c r="P2937" s="107">
        <v>40394</v>
      </c>
      <c r="Q2937" s="106" t="s">
        <v>35</v>
      </c>
      <c r="R2937" s="107">
        <v>39848</v>
      </c>
      <c r="S2937" s="106" t="s">
        <v>35</v>
      </c>
      <c r="T2937" s="107">
        <v>39848</v>
      </c>
      <c r="U2937" s="106" t="s">
        <v>84</v>
      </c>
      <c r="V2937" s="106" t="s">
        <v>35</v>
      </c>
      <c r="W2937" s="107">
        <v>43943</v>
      </c>
      <c r="X2937" s="106" t="s">
        <v>85</v>
      </c>
      <c r="AA2937" s="106" t="s">
        <v>86</v>
      </c>
    </row>
    <row r="2938" spans="1:27" x14ac:dyDescent="0.25">
      <c r="A2938" s="106" t="s">
        <v>11584</v>
      </c>
      <c r="B2938" s="106" t="s">
        <v>12293</v>
      </c>
      <c r="C2938" s="106" t="s">
        <v>12517</v>
      </c>
      <c r="D2938" s="106" t="s">
        <v>12518</v>
      </c>
      <c r="F2938" s="106" t="s">
        <v>12519</v>
      </c>
      <c r="G2938" s="106" t="s">
        <v>12353</v>
      </c>
      <c r="H2938" s="106" t="s">
        <v>12293</v>
      </c>
      <c r="I2938" s="106" t="s">
        <v>12520</v>
      </c>
      <c r="J2938" s="106" t="s">
        <v>105</v>
      </c>
      <c r="K2938" s="106" t="s">
        <v>84</v>
      </c>
      <c r="M2938" s="107">
        <v>39967</v>
      </c>
      <c r="N2938" s="106" t="s">
        <v>84</v>
      </c>
      <c r="O2938" s="106" t="s">
        <v>37</v>
      </c>
      <c r="P2938" s="107">
        <v>39967</v>
      </c>
      <c r="Q2938" s="106" t="s">
        <v>35</v>
      </c>
      <c r="R2938" s="107">
        <v>40802</v>
      </c>
      <c r="S2938" s="106" t="s">
        <v>35</v>
      </c>
      <c r="T2938" s="107">
        <v>40823</v>
      </c>
      <c r="U2938" s="106" t="s">
        <v>84</v>
      </c>
      <c r="V2938" s="106" t="s">
        <v>35</v>
      </c>
      <c r="W2938" s="107">
        <v>40823</v>
      </c>
      <c r="X2938" s="106" t="s">
        <v>84</v>
      </c>
      <c r="Y2938" s="106" t="s">
        <v>44</v>
      </c>
      <c r="Z2938" s="107">
        <v>43353</v>
      </c>
      <c r="AA2938" s="106" t="s">
        <v>86</v>
      </c>
    </row>
    <row r="2939" spans="1:27" x14ac:dyDescent="0.25">
      <c r="A2939" s="106" t="s">
        <v>11584</v>
      </c>
      <c r="B2939" s="106" t="s">
        <v>12293</v>
      </c>
      <c r="C2939" s="106" t="s">
        <v>12521</v>
      </c>
      <c r="D2939" s="106" t="s">
        <v>12522</v>
      </c>
      <c r="F2939" s="106" t="s">
        <v>12523</v>
      </c>
      <c r="G2939" s="106" t="s">
        <v>12524</v>
      </c>
      <c r="H2939" s="106" t="s">
        <v>12293</v>
      </c>
      <c r="I2939" s="106" t="s">
        <v>12525</v>
      </c>
      <c r="J2939" s="106" t="s">
        <v>83</v>
      </c>
      <c r="K2939" s="106" t="s">
        <v>84</v>
      </c>
      <c r="M2939" s="107">
        <v>39139</v>
      </c>
      <c r="N2939" s="106" t="s">
        <v>84</v>
      </c>
      <c r="O2939" s="106" t="s">
        <v>39</v>
      </c>
      <c r="P2939" s="107">
        <v>39680</v>
      </c>
      <c r="Q2939" s="106" t="s">
        <v>35</v>
      </c>
      <c r="R2939" s="107">
        <v>38210</v>
      </c>
      <c r="S2939" s="106" t="s">
        <v>35</v>
      </c>
      <c r="T2939" s="107">
        <v>37859</v>
      </c>
      <c r="U2939" s="106" t="s">
        <v>85</v>
      </c>
      <c r="X2939" s="106" t="s">
        <v>85</v>
      </c>
      <c r="AA2939" s="106" t="s">
        <v>86</v>
      </c>
    </row>
    <row r="2940" spans="1:27" x14ac:dyDescent="0.25">
      <c r="A2940" s="106" t="s">
        <v>11584</v>
      </c>
      <c r="B2940" s="106" t="s">
        <v>12293</v>
      </c>
      <c r="C2940" s="106" t="s">
        <v>12526</v>
      </c>
      <c r="D2940" s="106" t="s">
        <v>12527</v>
      </c>
      <c r="F2940" s="106" t="s">
        <v>12528</v>
      </c>
      <c r="G2940" s="106" t="s">
        <v>12311</v>
      </c>
      <c r="H2940" s="106" t="s">
        <v>12293</v>
      </c>
      <c r="I2940" s="106" t="s">
        <v>12529</v>
      </c>
      <c r="J2940" s="106" t="s">
        <v>83</v>
      </c>
      <c r="K2940" s="106" t="s">
        <v>84</v>
      </c>
      <c r="M2940" s="107">
        <v>39661</v>
      </c>
      <c r="N2940" s="106" t="s">
        <v>84</v>
      </c>
      <c r="O2940" s="106" t="s">
        <v>37</v>
      </c>
      <c r="P2940" s="107">
        <v>39661</v>
      </c>
      <c r="Q2940" s="106" t="s">
        <v>35</v>
      </c>
      <c r="R2940" s="107">
        <v>38940</v>
      </c>
      <c r="S2940" s="106" t="s">
        <v>35</v>
      </c>
      <c r="T2940" s="107">
        <v>39308</v>
      </c>
      <c r="U2940" s="106" t="s">
        <v>84</v>
      </c>
      <c r="V2940" s="106" t="s">
        <v>35</v>
      </c>
      <c r="W2940" s="107">
        <v>40686</v>
      </c>
      <c r="X2940" s="106" t="s">
        <v>84</v>
      </c>
      <c r="Y2940" s="106" t="s">
        <v>43</v>
      </c>
      <c r="Z2940" s="107">
        <v>43353</v>
      </c>
      <c r="AA2940" s="106" t="s">
        <v>86</v>
      </c>
    </row>
    <row r="2941" spans="1:27" x14ac:dyDescent="0.25">
      <c r="A2941" s="106" t="s">
        <v>11584</v>
      </c>
      <c r="B2941" s="106" t="s">
        <v>12293</v>
      </c>
      <c r="C2941" s="106" t="s">
        <v>12530</v>
      </c>
      <c r="D2941" s="106" t="s">
        <v>12531</v>
      </c>
      <c r="F2941" s="106" t="s">
        <v>12532</v>
      </c>
      <c r="G2941" s="106" t="s">
        <v>12447</v>
      </c>
      <c r="H2941" s="106" t="s">
        <v>12293</v>
      </c>
      <c r="I2941" s="106" t="s">
        <v>12533</v>
      </c>
      <c r="J2941" s="106" t="s">
        <v>105</v>
      </c>
      <c r="K2941" s="106" t="s">
        <v>84</v>
      </c>
      <c r="M2941" s="107">
        <v>39847</v>
      </c>
      <c r="N2941" s="106" t="s">
        <v>84</v>
      </c>
      <c r="O2941" s="106" t="s">
        <v>37</v>
      </c>
      <c r="P2941" s="107">
        <v>39847</v>
      </c>
      <c r="Q2941" s="106" t="s">
        <v>35</v>
      </c>
      <c r="R2941" s="107">
        <v>39848</v>
      </c>
      <c r="S2941" s="106" t="s">
        <v>35</v>
      </c>
      <c r="T2941" s="107">
        <v>39848</v>
      </c>
      <c r="U2941" s="106" t="s">
        <v>84</v>
      </c>
      <c r="V2941" s="106" t="s">
        <v>35</v>
      </c>
      <c r="W2941" s="107">
        <v>43251</v>
      </c>
      <c r="X2941" s="106" t="s">
        <v>84</v>
      </c>
      <c r="Y2941" s="106" t="s">
        <v>42</v>
      </c>
      <c r="Z2941" s="107">
        <v>43251</v>
      </c>
      <c r="AA2941" s="106" t="s">
        <v>86</v>
      </c>
    </row>
    <row r="2942" spans="1:27" x14ac:dyDescent="0.25">
      <c r="A2942" s="106" t="s">
        <v>11584</v>
      </c>
      <c r="B2942" s="106" t="s">
        <v>12293</v>
      </c>
      <c r="C2942" s="106" t="s">
        <v>12534</v>
      </c>
      <c r="D2942" s="106" t="s">
        <v>12535</v>
      </c>
      <c r="F2942" s="106" t="s">
        <v>12536</v>
      </c>
      <c r="G2942" s="106" t="s">
        <v>12343</v>
      </c>
      <c r="H2942" s="106" t="s">
        <v>12293</v>
      </c>
      <c r="I2942" s="106" t="s">
        <v>12537</v>
      </c>
      <c r="J2942" s="106" t="s">
        <v>105</v>
      </c>
      <c r="K2942" s="106" t="s">
        <v>84</v>
      </c>
      <c r="M2942" s="107">
        <v>39862</v>
      </c>
      <c r="N2942" s="106" t="s">
        <v>84</v>
      </c>
      <c r="O2942" s="106" t="s">
        <v>37</v>
      </c>
      <c r="P2942" s="107">
        <v>39862</v>
      </c>
      <c r="Q2942" s="106" t="s">
        <v>35</v>
      </c>
      <c r="R2942" s="107">
        <v>40077</v>
      </c>
      <c r="S2942" s="106" t="s">
        <v>35</v>
      </c>
      <c r="T2942" s="107">
        <v>39967</v>
      </c>
      <c r="U2942" s="106" t="s">
        <v>84</v>
      </c>
      <c r="V2942" s="106" t="s">
        <v>35</v>
      </c>
      <c r="W2942" s="107">
        <v>43913</v>
      </c>
      <c r="X2942" s="106" t="s">
        <v>84</v>
      </c>
      <c r="Y2942" s="106" t="s">
        <v>42</v>
      </c>
      <c r="Z2942" s="107">
        <v>44435</v>
      </c>
      <c r="AA2942" s="106" t="s">
        <v>86</v>
      </c>
    </row>
    <row r="2943" spans="1:27" x14ac:dyDescent="0.25">
      <c r="A2943" s="106" t="s">
        <v>11584</v>
      </c>
      <c r="B2943" s="106" t="s">
        <v>12293</v>
      </c>
      <c r="C2943" s="106" t="s">
        <v>12538</v>
      </c>
      <c r="D2943" s="106" t="s">
        <v>12539</v>
      </c>
      <c r="F2943" s="106" t="s">
        <v>12540</v>
      </c>
      <c r="G2943" s="106" t="s">
        <v>12343</v>
      </c>
      <c r="H2943" s="106" t="s">
        <v>12293</v>
      </c>
      <c r="I2943" s="106" t="s">
        <v>12541</v>
      </c>
      <c r="J2943" s="106" t="s">
        <v>116</v>
      </c>
      <c r="K2943" s="106" t="s">
        <v>84</v>
      </c>
      <c r="M2943" s="107">
        <v>41092</v>
      </c>
      <c r="N2943" s="106" t="s">
        <v>84</v>
      </c>
      <c r="O2943" s="106" t="s">
        <v>39</v>
      </c>
      <c r="P2943" s="107">
        <v>41092</v>
      </c>
      <c r="Q2943" s="106" t="s">
        <v>35</v>
      </c>
      <c r="R2943" s="107">
        <v>39835</v>
      </c>
      <c r="S2943" s="106" t="s">
        <v>35</v>
      </c>
      <c r="T2943" s="107">
        <v>39835</v>
      </c>
      <c r="U2943" s="106" t="s">
        <v>85</v>
      </c>
      <c r="X2943" s="106" t="s">
        <v>85</v>
      </c>
      <c r="AA2943" s="106" t="s">
        <v>86</v>
      </c>
    </row>
    <row r="2944" spans="1:27" x14ac:dyDescent="0.25">
      <c r="A2944" s="106" t="s">
        <v>11584</v>
      </c>
      <c r="B2944" s="106" t="s">
        <v>12293</v>
      </c>
      <c r="C2944" s="106" t="s">
        <v>12542</v>
      </c>
      <c r="D2944" s="106" t="s">
        <v>12543</v>
      </c>
      <c r="F2944" s="106" t="s">
        <v>12544</v>
      </c>
      <c r="G2944" s="106" t="s">
        <v>12343</v>
      </c>
      <c r="H2944" s="106" t="s">
        <v>12293</v>
      </c>
      <c r="I2944" s="106" t="s">
        <v>12545</v>
      </c>
      <c r="J2944" s="106" t="s">
        <v>116</v>
      </c>
      <c r="K2944" s="106" t="s">
        <v>84</v>
      </c>
      <c r="M2944" s="107">
        <v>40625</v>
      </c>
      <c r="N2944" s="106" t="s">
        <v>84</v>
      </c>
      <c r="O2944" s="106" t="s">
        <v>37</v>
      </c>
      <c r="P2944" s="107">
        <v>40625</v>
      </c>
      <c r="Q2944" s="106" t="s">
        <v>35</v>
      </c>
      <c r="R2944" s="107">
        <v>40802</v>
      </c>
      <c r="S2944" s="106" t="s">
        <v>35</v>
      </c>
      <c r="T2944" s="107">
        <v>40823</v>
      </c>
      <c r="U2944" s="106" t="s">
        <v>84</v>
      </c>
      <c r="V2944" s="106" t="s">
        <v>35</v>
      </c>
      <c r="W2944" s="107">
        <v>40823</v>
      </c>
      <c r="X2944" s="106" t="s">
        <v>84</v>
      </c>
      <c r="Y2944" s="106" t="s">
        <v>43</v>
      </c>
      <c r="Z2944" s="107">
        <v>35215</v>
      </c>
      <c r="AA2944" s="106" t="s">
        <v>86</v>
      </c>
    </row>
    <row r="2945" spans="1:27" x14ac:dyDescent="0.25">
      <c r="A2945" s="106" t="s">
        <v>11584</v>
      </c>
      <c r="B2945" s="106" t="s">
        <v>12293</v>
      </c>
      <c r="C2945" s="106" t="s">
        <v>12546</v>
      </c>
      <c r="D2945" s="106" t="s">
        <v>12547</v>
      </c>
      <c r="F2945" s="106" t="s">
        <v>12548</v>
      </c>
      <c r="G2945" s="106" t="s">
        <v>12549</v>
      </c>
      <c r="H2945" s="106" t="s">
        <v>12293</v>
      </c>
      <c r="I2945" s="106" t="s">
        <v>12550</v>
      </c>
      <c r="J2945" s="106" t="s">
        <v>105</v>
      </c>
      <c r="K2945" s="106" t="s">
        <v>84</v>
      </c>
      <c r="M2945" s="107">
        <v>39318</v>
      </c>
      <c r="N2945" s="106" t="s">
        <v>84</v>
      </c>
      <c r="O2945" s="106" t="s">
        <v>39</v>
      </c>
      <c r="P2945" s="107">
        <v>39577</v>
      </c>
      <c r="Q2945" s="106" t="s">
        <v>35</v>
      </c>
      <c r="R2945" s="107">
        <v>37833</v>
      </c>
      <c r="S2945" s="106" t="s">
        <v>35</v>
      </c>
      <c r="T2945" s="107">
        <v>37823</v>
      </c>
      <c r="U2945" s="106" t="s">
        <v>85</v>
      </c>
      <c r="X2945" s="106" t="s">
        <v>85</v>
      </c>
      <c r="AA2945" s="106" t="s">
        <v>86</v>
      </c>
    </row>
    <row r="2946" spans="1:27" x14ac:dyDescent="0.25">
      <c r="A2946" s="106" t="s">
        <v>11584</v>
      </c>
      <c r="B2946" s="106" t="s">
        <v>12293</v>
      </c>
      <c r="C2946" s="106" t="s">
        <v>12551</v>
      </c>
      <c r="D2946" s="106" t="s">
        <v>12552</v>
      </c>
      <c r="F2946" s="106" t="s">
        <v>12553</v>
      </c>
      <c r="G2946" s="106" t="s">
        <v>12554</v>
      </c>
      <c r="H2946" s="106" t="s">
        <v>12293</v>
      </c>
      <c r="I2946" s="106" t="s">
        <v>12555</v>
      </c>
      <c r="J2946" s="106" t="s">
        <v>116</v>
      </c>
      <c r="K2946" s="106" t="s">
        <v>84</v>
      </c>
      <c r="M2946" s="107">
        <v>43801</v>
      </c>
      <c r="N2946" s="106" t="s">
        <v>84</v>
      </c>
      <c r="O2946" s="106" t="s">
        <v>39</v>
      </c>
      <c r="P2946" s="107">
        <v>43801</v>
      </c>
      <c r="Q2946" s="106" t="s">
        <v>35</v>
      </c>
      <c r="R2946" s="107">
        <v>40451</v>
      </c>
      <c r="S2946" s="106" t="s">
        <v>35</v>
      </c>
      <c r="T2946" s="107">
        <v>43801</v>
      </c>
      <c r="U2946" s="106" t="s">
        <v>84</v>
      </c>
      <c r="V2946" s="106" t="s">
        <v>35</v>
      </c>
      <c r="W2946" s="107">
        <v>40451</v>
      </c>
      <c r="X2946" s="106" t="s">
        <v>84</v>
      </c>
      <c r="Y2946" s="106" t="s">
        <v>44</v>
      </c>
      <c r="Z2946" s="107">
        <v>43801</v>
      </c>
      <c r="AA2946" s="106" t="s">
        <v>86</v>
      </c>
    </row>
    <row r="2947" spans="1:27" x14ac:dyDescent="0.25">
      <c r="A2947" s="106" t="s">
        <v>11584</v>
      </c>
      <c r="B2947" s="106" t="s">
        <v>12293</v>
      </c>
      <c r="C2947" s="106" t="s">
        <v>12556</v>
      </c>
      <c r="D2947" s="106" t="s">
        <v>12557</v>
      </c>
      <c r="F2947" s="106" t="s">
        <v>12558</v>
      </c>
      <c r="G2947" s="106" t="s">
        <v>12559</v>
      </c>
      <c r="H2947" s="106" t="s">
        <v>12293</v>
      </c>
      <c r="I2947" s="106" t="s">
        <v>12560</v>
      </c>
      <c r="J2947" s="106" t="s">
        <v>105</v>
      </c>
      <c r="K2947" s="106" t="s">
        <v>84</v>
      </c>
      <c r="M2947" s="107">
        <v>41879</v>
      </c>
      <c r="N2947" s="106" t="s">
        <v>84</v>
      </c>
      <c r="O2947" s="106" t="s">
        <v>37</v>
      </c>
      <c r="P2947" s="107">
        <v>41879</v>
      </c>
      <c r="Q2947" s="106" t="s">
        <v>35</v>
      </c>
      <c r="R2947" s="107">
        <v>40094</v>
      </c>
      <c r="S2947" s="106" t="s">
        <v>35</v>
      </c>
      <c r="T2947" s="107">
        <v>41183</v>
      </c>
      <c r="U2947" s="106" t="s">
        <v>84</v>
      </c>
      <c r="V2947" s="106" t="s">
        <v>35</v>
      </c>
      <c r="W2947" s="107">
        <v>39721</v>
      </c>
      <c r="X2947" s="106" t="s">
        <v>84</v>
      </c>
      <c r="Y2947" s="106" t="s">
        <v>44</v>
      </c>
      <c r="Z2947" s="107">
        <v>41879</v>
      </c>
      <c r="AA2947" s="106" t="s">
        <v>86</v>
      </c>
    </row>
    <row r="2948" spans="1:27" x14ac:dyDescent="0.25">
      <c r="A2948" s="106" t="s">
        <v>11584</v>
      </c>
      <c r="B2948" s="106" t="s">
        <v>12293</v>
      </c>
      <c r="C2948" s="106" t="s">
        <v>12561</v>
      </c>
      <c r="D2948" s="106" t="s">
        <v>12562</v>
      </c>
      <c r="F2948" s="106" t="s">
        <v>12563</v>
      </c>
      <c r="G2948" s="106" t="s">
        <v>12564</v>
      </c>
      <c r="H2948" s="106" t="s">
        <v>12293</v>
      </c>
      <c r="I2948" s="106" t="s">
        <v>12565</v>
      </c>
      <c r="J2948" s="106" t="s">
        <v>83</v>
      </c>
      <c r="K2948" s="106" t="s">
        <v>84</v>
      </c>
      <c r="M2948" s="107">
        <v>38757</v>
      </c>
      <c r="N2948" s="106" t="s">
        <v>84</v>
      </c>
      <c r="O2948" s="106" t="s">
        <v>37</v>
      </c>
      <c r="P2948" s="107">
        <v>38757</v>
      </c>
      <c r="Q2948" s="106" t="s">
        <v>35</v>
      </c>
      <c r="R2948" s="107">
        <v>36553</v>
      </c>
      <c r="S2948" s="106" t="s">
        <v>35</v>
      </c>
      <c r="T2948" s="107">
        <v>36553</v>
      </c>
      <c r="U2948" s="106" t="s">
        <v>84</v>
      </c>
      <c r="V2948" s="106" t="s">
        <v>35</v>
      </c>
      <c r="W2948" s="107">
        <v>39355</v>
      </c>
      <c r="X2948" s="106" t="s">
        <v>84</v>
      </c>
      <c r="Z2948" s="107">
        <v>38757</v>
      </c>
      <c r="AA2948" s="106" t="s">
        <v>86</v>
      </c>
    </row>
    <row r="2949" spans="1:27" x14ac:dyDescent="0.25">
      <c r="A2949" s="106" t="s">
        <v>11584</v>
      </c>
      <c r="B2949" s="106" t="s">
        <v>12293</v>
      </c>
      <c r="C2949" s="106" t="s">
        <v>12566</v>
      </c>
      <c r="D2949" s="106" t="s">
        <v>12567</v>
      </c>
      <c r="F2949" s="106" t="s">
        <v>12568</v>
      </c>
      <c r="G2949" s="106" t="s">
        <v>6896</v>
      </c>
      <c r="H2949" s="106" t="s">
        <v>12293</v>
      </c>
      <c r="I2949" s="106" t="s">
        <v>12569</v>
      </c>
      <c r="J2949" s="106" t="s">
        <v>83</v>
      </c>
      <c r="K2949" s="106" t="s">
        <v>84</v>
      </c>
      <c r="M2949" s="107">
        <v>41688</v>
      </c>
      <c r="N2949" s="106" t="s">
        <v>84</v>
      </c>
      <c r="O2949" s="106" t="s">
        <v>39</v>
      </c>
      <c r="P2949" s="107">
        <v>41688</v>
      </c>
      <c r="Q2949" s="106" t="s">
        <v>35</v>
      </c>
      <c r="R2949" s="107">
        <v>37048</v>
      </c>
      <c r="S2949" s="106" t="s">
        <v>35</v>
      </c>
      <c r="T2949" s="107">
        <v>37049</v>
      </c>
      <c r="U2949" s="106" t="s">
        <v>84</v>
      </c>
      <c r="V2949" s="106" t="s">
        <v>35</v>
      </c>
      <c r="W2949" s="107">
        <v>41688</v>
      </c>
      <c r="X2949" s="106" t="s">
        <v>84</v>
      </c>
      <c r="Y2949" s="106" t="s">
        <v>44</v>
      </c>
      <c r="Z2949" s="107">
        <v>41688</v>
      </c>
      <c r="AA2949" s="106" t="s">
        <v>86</v>
      </c>
    </row>
    <row r="2950" spans="1:27" x14ac:dyDescent="0.25">
      <c r="A2950" s="106" t="s">
        <v>11584</v>
      </c>
      <c r="B2950" s="106" t="s">
        <v>12293</v>
      </c>
      <c r="C2950" s="106" t="s">
        <v>12570</v>
      </c>
      <c r="D2950" s="106" t="s">
        <v>12571</v>
      </c>
      <c r="F2950" s="106" t="s">
        <v>12572</v>
      </c>
      <c r="G2950" s="106" t="s">
        <v>12573</v>
      </c>
      <c r="H2950" s="106" t="s">
        <v>12293</v>
      </c>
      <c r="I2950" s="106" t="s">
        <v>12574</v>
      </c>
      <c r="J2950" s="106" t="s">
        <v>116</v>
      </c>
      <c r="K2950" s="106" t="s">
        <v>84</v>
      </c>
      <c r="M2950" s="107">
        <v>41509</v>
      </c>
      <c r="N2950" s="106" t="s">
        <v>84</v>
      </c>
      <c r="O2950" s="106" t="s">
        <v>39</v>
      </c>
      <c r="P2950" s="107">
        <v>41509</v>
      </c>
      <c r="Q2950" s="106" t="s">
        <v>35</v>
      </c>
      <c r="R2950" s="107">
        <v>41878</v>
      </c>
      <c r="S2950" s="106" t="s">
        <v>35</v>
      </c>
      <c r="T2950" s="107">
        <v>42060</v>
      </c>
      <c r="U2950" s="106" t="s">
        <v>85</v>
      </c>
      <c r="X2950" s="106" t="s">
        <v>85</v>
      </c>
      <c r="AA2950" s="106" t="s">
        <v>86</v>
      </c>
    </row>
    <row r="2951" spans="1:27" x14ac:dyDescent="0.25">
      <c r="A2951" s="106" t="s">
        <v>11584</v>
      </c>
      <c r="B2951" s="106" t="s">
        <v>12293</v>
      </c>
      <c r="C2951" s="106" t="s">
        <v>12575</v>
      </c>
      <c r="D2951" s="106" t="s">
        <v>12576</v>
      </c>
      <c r="F2951" s="106" t="s">
        <v>12577</v>
      </c>
      <c r="G2951" s="106" t="s">
        <v>12578</v>
      </c>
      <c r="H2951" s="106" t="s">
        <v>12293</v>
      </c>
      <c r="I2951" s="106" t="s">
        <v>12579</v>
      </c>
      <c r="J2951" s="106" t="s">
        <v>83</v>
      </c>
      <c r="K2951" s="106" t="s">
        <v>84</v>
      </c>
      <c r="M2951" s="107">
        <v>38938</v>
      </c>
      <c r="N2951" s="106" t="s">
        <v>84</v>
      </c>
      <c r="O2951" s="106" t="s">
        <v>39</v>
      </c>
      <c r="P2951" s="107">
        <v>39657</v>
      </c>
      <c r="Q2951" s="106" t="s">
        <v>35</v>
      </c>
      <c r="R2951" s="107">
        <v>36538</v>
      </c>
      <c r="S2951" s="106" t="s">
        <v>35</v>
      </c>
      <c r="T2951" s="107">
        <v>36538</v>
      </c>
      <c r="U2951" s="106" t="s">
        <v>84</v>
      </c>
      <c r="V2951" s="106" t="s">
        <v>35</v>
      </c>
      <c r="W2951" s="107">
        <v>44925</v>
      </c>
      <c r="X2951" s="106" t="s">
        <v>85</v>
      </c>
      <c r="AA2951" s="106" t="s">
        <v>86</v>
      </c>
    </row>
    <row r="2952" spans="1:27" x14ac:dyDescent="0.25">
      <c r="A2952" s="106" t="s">
        <v>11584</v>
      </c>
      <c r="B2952" s="106" t="s">
        <v>12293</v>
      </c>
      <c r="C2952" s="106" t="s">
        <v>12580</v>
      </c>
      <c r="D2952" s="106" t="s">
        <v>12581</v>
      </c>
      <c r="F2952" s="106" t="s">
        <v>12582</v>
      </c>
      <c r="G2952" s="106" t="s">
        <v>12482</v>
      </c>
      <c r="H2952" s="106" t="s">
        <v>12293</v>
      </c>
      <c r="I2952" s="106" t="s">
        <v>12583</v>
      </c>
      <c r="J2952" s="106" t="s">
        <v>83</v>
      </c>
      <c r="K2952" s="106" t="s">
        <v>84</v>
      </c>
      <c r="M2952" s="107">
        <v>38750</v>
      </c>
      <c r="N2952" s="106" t="s">
        <v>84</v>
      </c>
      <c r="O2952" s="106" t="s">
        <v>39</v>
      </c>
      <c r="P2952" s="107">
        <v>38750</v>
      </c>
      <c r="Q2952" s="106" t="s">
        <v>35</v>
      </c>
      <c r="R2952" s="107">
        <v>38775</v>
      </c>
      <c r="S2952" s="106" t="s">
        <v>35</v>
      </c>
      <c r="T2952" s="107">
        <v>38775</v>
      </c>
      <c r="U2952" s="106" t="s">
        <v>84</v>
      </c>
      <c r="V2952" s="106" t="s">
        <v>35</v>
      </c>
      <c r="W2952" s="107">
        <v>39355</v>
      </c>
      <c r="X2952" s="106" t="s">
        <v>84</v>
      </c>
      <c r="Z2952" s="107">
        <v>38750</v>
      </c>
      <c r="AA2952" s="106" t="s">
        <v>86</v>
      </c>
    </row>
    <row r="2953" spans="1:27" x14ac:dyDescent="0.25">
      <c r="A2953" s="106" t="s">
        <v>11584</v>
      </c>
      <c r="B2953" s="106" t="s">
        <v>12293</v>
      </c>
      <c r="C2953" s="106" t="s">
        <v>12584</v>
      </c>
      <c r="D2953" s="106" t="s">
        <v>12585</v>
      </c>
      <c r="F2953" s="106" t="s">
        <v>12586</v>
      </c>
      <c r="G2953" s="106" t="s">
        <v>12482</v>
      </c>
      <c r="H2953" s="106" t="s">
        <v>12293</v>
      </c>
      <c r="I2953" s="106" t="s">
        <v>12587</v>
      </c>
      <c r="J2953" s="106" t="s">
        <v>116</v>
      </c>
      <c r="K2953" s="106" t="s">
        <v>84</v>
      </c>
      <c r="M2953" s="107">
        <v>39862</v>
      </c>
      <c r="N2953" s="106" t="s">
        <v>84</v>
      </c>
      <c r="O2953" s="106" t="s">
        <v>39</v>
      </c>
      <c r="P2953" s="107">
        <v>39862</v>
      </c>
      <c r="Q2953" s="106" t="s">
        <v>35</v>
      </c>
      <c r="R2953" s="107">
        <v>39967</v>
      </c>
      <c r="S2953" s="106" t="s">
        <v>35</v>
      </c>
      <c r="T2953" s="107">
        <v>39967</v>
      </c>
      <c r="U2953" s="106" t="s">
        <v>84</v>
      </c>
      <c r="V2953" s="106" t="s">
        <v>35</v>
      </c>
      <c r="W2953" s="107">
        <v>43549</v>
      </c>
      <c r="X2953" s="106" t="s">
        <v>84</v>
      </c>
      <c r="Y2953" s="106" t="s">
        <v>42</v>
      </c>
      <c r="Z2953" s="107">
        <v>43913</v>
      </c>
      <c r="AA2953" s="106" t="s">
        <v>86</v>
      </c>
    </row>
    <row r="2954" spans="1:27" x14ac:dyDescent="0.25">
      <c r="A2954" s="106" t="s">
        <v>11584</v>
      </c>
      <c r="B2954" s="106" t="s">
        <v>12293</v>
      </c>
      <c r="C2954" s="106" t="s">
        <v>12588</v>
      </c>
      <c r="D2954" s="106" t="s">
        <v>12585</v>
      </c>
      <c r="F2954" s="106" t="s">
        <v>12589</v>
      </c>
      <c r="G2954" s="106" t="s">
        <v>12590</v>
      </c>
      <c r="H2954" s="106" t="s">
        <v>12293</v>
      </c>
      <c r="I2954" s="106" t="s">
        <v>12591</v>
      </c>
      <c r="J2954" s="106" t="s">
        <v>83</v>
      </c>
      <c r="K2954" s="106" t="s">
        <v>84</v>
      </c>
      <c r="M2954" s="107">
        <v>38776</v>
      </c>
      <c r="N2954" s="106" t="s">
        <v>84</v>
      </c>
      <c r="O2954" s="106" t="s">
        <v>39</v>
      </c>
      <c r="P2954" s="107">
        <v>38776</v>
      </c>
      <c r="Q2954" s="106" t="s">
        <v>35</v>
      </c>
      <c r="R2954" s="107">
        <v>38398</v>
      </c>
      <c r="S2954" s="106" t="s">
        <v>35</v>
      </c>
      <c r="T2954" s="107">
        <v>38398</v>
      </c>
      <c r="U2954" s="106" t="s">
        <v>85</v>
      </c>
      <c r="X2954" s="106" t="s">
        <v>85</v>
      </c>
      <c r="AA2954" s="106" t="s">
        <v>86</v>
      </c>
    </row>
    <row r="2955" spans="1:27" x14ac:dyDescent="0.25">
      <c r="A2955" s="106" t="s">
        <v>11584</v>
      </c>
      <c r="B2955" s="106" t="s">
        <v>12293</v>
      </c>
      <c r="C2955" s="106" t="s">
        <v>12592</v>
      </c>
      <c r="D2955" s="106" t="s">
        <v>12593</v>
      </c>
      <c r="F2955" s="106" t="s">
        <v>12594</v>
      </c>
      <c r="G2955" s="106" t="s">
        <v>12482</v>
      </c>
      <c r="H2955" s="106" t="s">
        <v>12293</v>
      </c>
      <c r="I2955" s="106" t="s">
        <v>12595</v>
      </c>
      <c r="J2955" s="106" t="s">
        <v>105</v>
      </c>
      <c r="K2955" s="106" t="s">
        <v>84</v>
      </c>
      <c r="M2955" s="107">
        <v>43720</v>
      </c>
      <c r="N2955" s="106" t="s">
        <v>84</v>
      </c>
      <c r="O2955" s="106" t="s">
        <v>39</v>
      </c>
      <c r="P2955" s="107">
        <v>43720</v>
      </c>
      <c r="Q2955" s="106" t="s">
        <v>35</v>
      </c>
      <c r="R2955" s="107">
        <v>41152</v>
      </c>
      <c r="S2955" s="106" t="s">
        <v>35</v>
      </c>
      <c r="T2955" s="107">
        <v>43720</v>
      </c>
      <c r="U2955" s="106" t="s">
        <v>84</v>
      </c>
      <c r="V2955" s="106" t="s">
        <v>35</v>
      </c>
      <c r="W2955" s="107">
        <v>43728</v>
      </c>
      <c r="X2955" s="106" t="s">
        <v>84</v>
      </c>
      <c r="Y2955" s="106" t="s">
        <v>42</v>
      </c>
      <c r="Z2955" s="107">
        <v>43728</v>
      </c>
      <c r="AA2955" s="106" t="s">
        <v>86</v>
      </c>
    </row>
    <row r="2956" spans="1:27" x14ac:dyDescent="0.25">
      <c r="A2956" s="106" t="s">
        <v>11584</v>
      </c>
      <c r="B2956" s="106" t="s">
        <v>12293</v>
      </c>
      <c r="C2956" s="106" t="s">
        <v>12596</v>
      </c>
      <c r="D2956" s="106" t="s">
        <v>12597</v>
      </c>
      <c r="E2956" s="106" t="s">
        <v>2330</v>
      </c>
      <c r="F2956" s="106" t="s">
        <v>12598</v>
      </c>
      <c r="G2956" s="106" t="s">
        <v>12482</v>
      </c>
      <c r="H2956" s="106" t="s">
        <v>12293</v>
      </c>
      <c r="I2956" s="106" t="s">
        <v>12599</v>
      </c>
      <c r="J2956" s="106" t="s">
        <v>105</v>
      </c>
      <c r="K2956" s="106" t="s">
        <v>85</v>
      </c>
      <c r="N2956" s="106" t="s">
        <v>85</v>
      </c>
      <c r="Q2956" s="106" t="s">
        <v>350</v>
      </c>
      <c r="R2956" s="107">
        <v>35200</v>
      </c>
      <c r="S2956" s="106" t="s">
        <v>35</v>
      </c>
      <c r="T2956" s="107">
        <v>43343</v>
      </c>
      <c r="U2956" s="106" t="s">
        <v>85</v>
      </c>
      <c r="X2956" s="106" t="s">
        <v>85</v>
      </c>
      <c r="AA2956" s="106" t="s">
        <v>86</v>
      </c>
    </row>
    <row r="2957" spans="1:27" x14ac:dyDescent="0.25">
      <c r="A2957" s="106" t="s">
        <v>11584</v>
      </c>
      <c r="B2957" s="106" t="s">
        <v>12293</v>
      </c>
      <c r="C2957" s="106" t="s">
        <v>12600</v>
      </c>
      <c r="D2957" s="106" t="s">
        <v>12601</v>
      </c>
      <c r="F2957" s="106" t="s">
        <v>12602</v>
      </c>
      <c r="G2957" s="106" t="s">
        <v>12603</v>
      </c>
      <c r="H2957" s="106" t="s">
        <v>12293</v>
      </c>
      <c r="I2957" s="106" t="s">
        <v>12604</v>
      </c>
      <c r="K2957" s="106" t="s">
        <v>84</v>
      </c>
      <c r="M2957" s="107">
        <v>44420</v>
      </c>
      <c r="N2957" s="106" t="s">
        <v>84</v>
      </c>
      <c r="O2957" s="106" t="s">
        <v>39</v>
      </c>
      <c r="P2957" s="107">
        <v>44420</v>
      </c>
      <c r="Q2957" s="106" t="s">
        <v>35</v>
      </c>
      <c r="R2957" s="107">
        <v>44420</v>
      </c>
      <c r="S2957" s="106" t="s">
        <v>35</v>
      </c>
      <c r="T2957" s="107">
        <v>44420</v>
      </c>
      <c r="U2957" s="106" t="s">
        <v>84</v>
      </c>
      <c r="V2957" s="106" t="s">
        <v>35</v>
      </c>
      <c r="W2957" s="107">
        <v>45198</v>
      </c>
      <c r="X2957" s="106" t="s">
        <v>85</v>
      </c>
      <c r="AA2957" s="106" t="s">
        <v>86</v>
      </c>
    </row>
    <row r="2958" spans="1:27" x14ac:dyDescent="0.25">
      <c r="A2958" s="106" t="s">
        <v>11584</v>
      </c>
      <c r="B2958" s="106" t="s">
        <v>12293</v>
      </c>
      <c r="C2958" s="106" t="s">
        <v>12605</v>
      </c>
      <c r="D2958" s="106" t="s">
        <v>12606</v>
      </c>
      <c r="F2958" s="106" t="s">
        <v>12607</v>
      </c>
      <c r="G2958" s="106" t="s">
        <v>12608</v>
      </c>
      <c r="H2958" s="106" t="s">
        <v>12293</v>
      </c>
      <c r="I2958" s="106" t="s">
        <v>12609</v>
      </c>
      <c r="J2958" s="106" t="s">
        <v>83</v>
      </c>
      <c r="K2958" s="106" t="s">
        <v>84</v>
      </c>
      <c r="M2958" s="107">
        <v>38919</v>
      </c>
      <c r="N2958" s="106" t="s">
        <v>84</v>
      </c>
      <c r="O2958" s="106" t="s">
        <v>39</v>
      </c>
      <c r="P2958" s="107">
        <v>40087</v>
      </c>
      <c r="Q2958" s="106" t="s">
        <v>35</v>
      </c>
      <c r="R2958" s="107">
        <v>36550</v>
      </c>
      <c r="S2958" s="106" t="s">
        <v>35</v>
      </c>
      <c r="T2958" s="107">
        <v>38387</v>
      </c>
      <c r="U2958" s="106" t="s">
        <v>85</v>
      </c>
      <c r="X2958" s="106" t="s">
        <v>85</v>
      </c>
      <c r="AA2958" s="106" t="s">
        <v>86</v>
      </c>
    </row>
    <row r="2959" spans="1:27" x14ac:dyDescent="0.25">
      <c r="A2959" s="106" t="s">
        <v>11584</v>
      </c>
      <c r="B2959" s="106" t="s">
        <v>12293</v>
      </c>
      <c r="C2959" s="106" t="s">
        <v>12610</v>
      </c>
      <c r="D2959" s="106" t="s">
        <v>12611</v>
      </c>
      <c r="F2959" s="106" t="s">
        <v>12612</v>
      </c>
      <c r="G2959" s="106" t="s">
        <v>2704</v>
      </c>
      <c r="H2959" s="106" t="s">
        <v>12293</v>
      </c>
      <c r="I2959" s="106" t="s">
        <v>12613</v>
      </c>
      <c r="J2959" s="106" t="s">
        <v>116</v>
      </c>
      <c r="K2959" s="106" t="s">
        <v>84</v>
      </c>
      <c r="M2959" s="107">
        <v>41484</v>
      </c>
      <c r="N2959" s="106" t="s">
        <v>84</v>
      </c>
      <c r="O2959" s="106" t="s">
        <v>37</v>
      </c>
      <c r="P2959" s="107">
        <v>41484</v>
      </c>
      <c r="Q2959" s="106" t="s">
        <v>35</v>
      </c>
      <c r="R2959" s="107">
        <v>40451</v>
      </c>
      <c r="S2959" s="106" t="s">
        <v>35</v>
      </c>
      <c r="T2959" s="107">
        <v>41698</v>
      </c>
      <c r="U2959" s="106" t="s">
        <v>84</v>
      </c>
      <c r="V2959" s="106" t="s">
        <v>35</v>
      </c>
      <c r="W2959" s="107">
        <v>40451</v>
      </c>
      <c r="X2959" s="106" t="s">
        <v>84</v>
      </c>
      <c r="Y2959" s="106" t="s">
        <v>43</v>
      </c>
      <c r="Z2959" s="107">
        <v>42051</v>
      </c>
      <c r="AA2959" s="106" t="s">
        <v>86</v>
      </c>
    </row>
    <row r="2960" spans="1:27" x14ac:dyDescent="0.25">
      <c r="A2960" s="106" t="s">
        <v>11584</v>
      </c>
      <c r="B2960" s="106" t="s">
        <v>12293</v>
      </c>
      <c r="C2960" s="106" t="s">
        <v>12614</v>
      </c>
      <c r="D2960" s="106" t="s">
        <v>12615</v>
      </c>
      <c r="F2960" s="106" t="s">
        <v>12616</v>
      </c>
      <c r="G2960" s="106" t="s">
        <v>12482</v>
      </c>
      <c r="H2960" s="106" t="s">
        <v>12293</v>
      </c>
      <c r="I2960" s="106" t="s">
        <v>12617</v>
      </c>
      <c r="J2960" s="106" t="s">
        <v>105</v>
      </c>
      <c r="K2960" s="106" t="s">
        <v>84</v>
      </c>
      <c r="M2960" s="107">
        <v>39862</v>
      </c>
      <c r="N2960" s="106" t="s">
        <v>84</v>
      </c>
      <c r="O2960" s="106" t="s">
        <v>39</v>
      </c>
      <c r="P2960" s="107">
        <v>39862</v>
      </c>
      <c r="Q2960" s="106" t="s">
        <v>35</v>
      </c>
      <c r="R2960" s="107">
        <v>40106</v>
      </c>
      <c r="S2960" s="106" t="s">
        <v>35</v>
      </c>
      <c r="T2960" s="107">
        <v>40106</v>
      </c>
      <c r="U2960" s="106" t="s">
        <v>84</v>
      </c>
      <c r="V2960" s="106" t="s">
        <v>35</v>
      </c>
      <c r="W2960" s="107">
        <v>44481</v>
      </c>
      <c r="X2960" s="106" t="s">
        <v>85</v>
      </c>
      <c r="AA2960" s="106" t="s">
        <v>86</v>
      </c>
    </row>
    <row r="2961" spans="1:27" x14ac:dyDescent="0.25">
      <c r="A2961" s="106" t="s">
        <v>11584</v>
      </c>
      <c r="B2961" s="106" t="s">
        <v>12293</v>
      </c>
      <c r="C2961" s="106" t="s">
        <v>12618</v>
      </c>
      <c r="D2961" s="106" t="s">
        <v>12619</v>
      </c>
      <c r="F2961" s="106" t="s">
        <v>12620</v>
      </c>
      <c r="G2961" s="106" t="s">
        <v>8246</v>
      </c>
      <c r="H2961" s="106" t="s">
        <v>12293</v>
      </c>
      <c r="I2961" s="106" t="s">
        <v>12621</v>
      </c>
      <c r="J2961" s="106" t="s">
        <v>83</v>
      </c>
      <c r="K2961" s="106" t="s">
        <v>84</v>
      </c>
      <c r="M2961" s="107">
        <v>39140</v>
      </c>
      <c r="N2961" s="106" t="s">
        <v>84</v>
      </c>
      <c r="O2961" s="106" t="s">
        <v>39</v>
      </c>
      <c r="P2961" s="107">
        <v>42572</v>
      </c>
      <c r="Q2961" s="106" t="s">
        <v>35</v>
      </c>
      <c r="R2961" s="107">
        <v>38351</v>
      </c>
      <c r="S2961" s="106" t="s">
        <v>35</v>
      </c>
      <c r="T2961" s="107">
        <v>38433</v>
      </c>
      <c r="U2961" s="106" t="s">
        <v>85</v>
      </c>
      <c r="X2961" s="106" t="s">
        <v>85</v>
      </c>
      <c r="AA2961" s="106" t="s">
        <v>86</v>
      </c>
    </row>
    <row r="2962" spans="1:27" x14ac:dyDescent="0.25">
      <c r="A2962" s="106" t="s">
        <v>11584</v>
      </c>
      <c r="B2962" s="106" t="s">
        <v>12293</v>
      </c>
      <c r="C2962" s="106" t="s">
        <v>12622</v>
      </c>
      <c r="D2962" s="106" t="s">
        <v>12623</v>
      </c>
      <c r="F2962" s="106" t="s">
        <v>12624</v>
      </c>
      <c r="G2962" s="106" t="s">
        <v>12625</v>
      </c>
      <c r="H2962" s="106" t="s">
        <v>12293</v>
      </c>
      <c r="I2962" s="106" t="s">
        <v>12626</v>
      </c>
      <c r="J2962" s="106" t="s">
        <v>105</v>
      </c>
      <c r="K2962" s="106" t="s">
        <v>84</v>
      </c>
      <c r="M2962" s="107">
        <v>40085</v>
      </c>
      <c r="N2962" s="106" t="s">
        <v>84</v>
      </c>
      <c r="O2962" s="106" t="s">
        <v>39</v>
      </c>
      <c r="P2962" s="107">
        <v>40085</v>
      </c>
      <c r="Q2962" s="106" t="s">
        <v>35</v>
      </c>
      <c r="R2962" s="107">
        <v>40085</v>
      </c>
      <c r="S2962" s="106" t="s">
        <v>35</v>
      </c>
      <c r="T2962" s="107">
        <v>40085</v>
      </c>
      <c r="U2962" s="106" t="s">
        <v>85</v>
      </c>
      <c r="X2962" s="106" t="s">
        <v>85</v>
      </c>
      <c r="AA2962" s="106" t="s">
        <v>86</v>
      </c>
    </row>
    <row r="2963" spans="1:27" x14ac:dyDescent="0.25">
      <c r="A2963" s="106" t="s">
        <v>11584</v>
      </c>
      <c r="B2963" s="106" t="s">
        <v>12293</v>
      </c>
      <c r="C2963" s="106" t="s">
        <v>12627</v>
      </c>
      <c r="D2963" s="106" t="s">
        <v>12628</v>
      </c>
      <c r="E2963" s="106" t="s">
        <v>1862</v>
      </c>
      <c r="F2963" s="106" t="s">
        <v>12629</v>
      </c>
      <c r="G2963" s="106" t="s">
        <v>12630</v>
      </c>
      <c r="H2963" s="106" t="s">
        <v>12293</v>
      </c>
      <c r="I2963" s="106" t="s">
        <v>12631</v>
      </c>
      <c r="J2963" s="106" t="s">
        <v>83</v>
      </c>
      <c r="K2963" s="106" t="s">
        <v>84</v>
      </c>
      <c r="M2963" s="107">
        <v>38939</v>
      </c>
      <c r="N2963" s="106" t="s">
        <v>84</v>
      </c>
      <c r="O2963" s="106" t="s">
        <v>39</v>
      </c>
      <c r="P2963" s="107">
        <v>38939</v>
      </c>
      <c r="Q2963" s="106" t="s">
        <v>35</v>
      </c>
      <c r="R2963" s="107">
        <v>36545</v>
      </c>
      <c r="S2963" s="106" t="s">
        <v>35</v>
      </c>
      <c r="T2963" s="107">
        <v>36545</v>
      </c>
      <c r="U2963" s="106" t="s">
        <v>84</v>
      </c>
      <c r="V2963" s="106" t="s">
        <v>35</v>
      </c>
      <c r="W2963" s="107">
        <v>40697</v>
      </c>
      <c r="X2963" s="106" t="s">
        <v>85</v>
      </c>
      <c r="AA2963" s="106" t="s">
        <v>86</v>
      </c>
    </row>
    <row r="2964" spans="1:27" x14ac:dyDescent="0.25">
      <c r="A2964" s="106" t="s">
        <v>11584</v>
      </c>
      <c r="B2964" s="106" t="s">
        <v>12293</v>
      </c>
      <c r="C2964" s="106" t="s">
        <v>12632</v>
      </c>
      <c r="D2964" s="106" t="s">
        <v>12633</v>
      </c>
      <c r="F2964" s="106" t="s">
        <v>12634</v>
      </c>
      <c r="G2964" s="106" t="s">
        <v>12333</v>
      </c>
      <c r="H2964" s="106" t="s">
        <v>12293</v>
      </c>
      <c r="I2964" s="106" t="s">
        <v>12635</v>
      </c>
      <c r="J2964" s="106" t="s">
        <v>83</v>
      </c>
      <c r="K2964" s="106" t="s">
        <v>84</v>
      </c>
      <c r="M2964" s="107">
        <v>38922</v>
      </c>
      <c r="N2964" s="106" t="s">
        <v>84</v>
      </c>
      <c r="O2964" s="106" t="s">
        <v>37</v>
      </c>
      <c r="P2964" s="107">
        <v>38922</v>
      </c>
      <c r="Q2964" s="106" t="s">
        <v>35</v>
      </c>
      <c r="R2964" s="107">
        <v>36553</v>
      </c>
      <c r="S2964" s="106" t="s">
        <v>35</v>
      </c>
      <c r="T2964" s="107">
        <v>36553</v>
      </c>
      <c r="U2964" s="106" t="s">
        <v>85</v>
      </c>
      <c r="X2964" s="106" t="s">
        <v>85</v>
      </c>
      <c r="AA2964" s="106" t="s">
        <v>86</v>
      </c>
    </row>
    <row r="2965" spans="1:27" x14ac:dyDescent="0.25">
      <c r="A2965" s="106" t="s">
        <v>11584</v>
      </c>
      <c r="B2965" s="106" t="s">
        <v>12293</v>
      </c>
      <c r="C2965" s="106" t="s">
        <v>12636</v>
      </c>
      <c r="D2965" s="106" t="s">
        <v>12637</v>
      </c>
      <c r="F2965" s="106" t="s">
        <v>12638</v>
      </c>
      <c r="G2965" s="106" t="s">
        <v>12434</v>
      </c>
      <c r="H2965" s="106" t="s">
        <v>12293</v>
      </c>
      <c r="I2965" s="106" t="s">
        <v>12639</v>
      </c>
      <c r="J2965" s="106" t="s">
        <v>116</v>
      </c>
      <c r="K2965" s="106" t="s">
        <v>84</v>
      </c>
      <c r="M2965" s="107">
        <v>41327</v>
      </c>
      <c r="N2965" s="106" t="s">
        <v>84</v>
      </c>
      <c r="O2965" s="106" t="s">
        <v>39</v>
      </c>
      <c r="P2965" s="107">
        <v>41327</v>
      </c>
      <c r="Q2965" s="106" t="s">
        <v>35</v>
      </c>
      <c r="R2965" s="107">
        <v>41332</v>
      </c>
      <c r="S2965" s="106" t="s">
        <v>35</v>
      </c>
      <c r="T2965" s="107">
        <v>43123</v>
      </c>
      <c r="U2965" s="106" t="s">
        <v>85</v>
      </c>
      <c r="X2965" s="106" t="s">
        <v>85</v>
      </c>
      <c r="AA2965" s="106" t="s">
        <v>86</v>
      </c>
    </row>
    <row r="2966" spans="1:27" x14ac:dyDescent="0.25">
      <c r="A2966" s="106" t="s">
        <v>11584</v>
      </c>
      <c r="B2966" s="106" t="s">
        <v>12293</v>
      </c>
      <c r="C2966" s="106" t="s">
        <v>12640</v>
      </c>
      <c r="D2966" s="106" t="s">
        <v>12641</v>
      </c>
      <c r="F2966" s="106" t="s">
        <v>12642</v>
      </c>
      <c r="G2966" s="106" t="s">
        <v>6896</v>
      </c>
      <c r="H2966" s="106" t="s">
        <v>12293</v>
      </c>
      <c r="I2966" s="106" t="s">
        <v>12643</v>
      </c>
      <c r="J2966" s="106" t="s">
        <v>105</v>
      </c>
      <c r="K2966" s="106" t="s">
        <v>84</v>
      </c>
      <c r="M2966" s="107">
        <v>42247</v>
      </c>
      <c r="N2966" s="106" t="s">
        <v>84</v>
      </c>
      <c r="O2966" s="106" t="s">
        <v>39</v>
      </c>
      <c r="P2966" s="107">
        <v>42247</v>
      </c>
      <c r="Q2966" s="106" t="s">
        <v>35</v>
      </c>
      <c r="R2966" s="107">
        <v>40451</v>
      </c>
      <c r="S2966" s="106" t="s">
        <v>35</v>
      </c>
      <c r="T2966" s="107">
        <v>42247</v>
      </c>
      <c r="U2966" s="106" t="s">
        <v>84</v>
      </c>
      <c r="V2966" s="106" t="s">
        <v>35</v>
      </c>
      <c r="W2966" s="107">
        <v>40451</v>
      </c>
      <c r="X2966" s="106" t="s">
        <v>84</v>
      </c>
      <c r="Y2966" s="106" t="s">
        <v>42</v>
      </c>
      <c r="Z2966" s="107">
        <v>42247</v>
      </c>
      <c r="AA2966" s="106" t="s">
        <v>86</v>
      </c>
    </row>
    <row r="2967" spans="1:27" x14ac:dyDescent="0.25">
      <c r="A2967" s="106" t="s">
        <v>11584</v>
      </c>
      <c r="B2967" s="106" t="s">
        <v>12293</v>
      </c>
      <c r="C2967" s="106" t="s">
        <v>12644</v>
      </c>
      <c r="D2967" s="106" t="s">
        <v>12645</v>
      </c>
      <c r="F2967" s="106" t="s">
        <v>12646</v>
      </c>
      <c r="G2967" s="106" t="s">
        <v>12524</v>
      </c>
      <c r="H2967" s="106" t="s">
        <v>12293</v>
      </c>
      <c r="I2967" s="106" t="s">
        <v>12647</v>
      </c>
      <c r="J2967" s="106" t="s">
        <v>83</v>
      </c>
      <c r="K2967" s="106" t="s">
        <v>84</v>
      </c>
      <c r="M2967" s="107">
        <v>38727</v>
      </c>
      <c r="N2967" s="106" t="s">
        <v>84</v>
      </c>
      <c r="O2967" s="106" t="s">
        <v>37</v>
      </c>
      <c r="P2967" s="107">
        <v>38727</v>
      </c>
      <c r="Q2967" s="106" t="s">
        <v>35</v>
      </c>
      <c r="R2967" s="107">
        <v>38736</v>
      </c>
      <c r="S2967" s="106" t="s">
        <v>35</v>
      </c>
      <c r="T2967" s="107">
        <v>38736</v>
      </c>
      <c r="U2967" s="106" t="s">
        <v>84</v>
      </c>
      <c r="V2967" s="106" t="s">
        <v>35</v>
      </c>
      <c r="W2967" s="107">
        <v>39355</v>
      </c>
      <c r="X2967" s="106" t="s">
        <v>84</v>
      </c>
      <c r="Z2967" s="107">
        <v>38727</v>
      </c>
      <c r="AA2967" s="106" t="s">
        <v>86</v>
      </c>
    </row>
    <row r="2968" spans="1:27" x14ac:dyDescent="0.25">
      <c r="A2968" s="106" t="s">
        <v>11584</v>
      </c>
      <c r="B2968" s="106" t="s">
        <v>12293</v>
      </c>
      <c r="C2968" s="106" t="s">
        <v>12648</v>
      </c>
      <c r="D2968" s="106" t="s">
        <v>12649</v>
      </c>
      <c r="F2968" s="106" t="s">
        <v>12650</v>
      </c>
      <c r="G2968" s="106" t="s">
        <v>12338</v>
      </c>
      <c r="H2968" s="106" t="s">
        <v>12293</v>
      </c>
      <c r="I2968" s="106" t="s">
        <v>12651</v>
      </c>
      <c r="J2968" s="106" t="s">
        <v>105</v>
      </c>
      <c r="K2968" s="106" t="s">
        <v>84</v>
      </c>
      <c r="M2968" s="107">
        <v>41877</v>
      </c>
      <c r="N2968" s="106" t="s">
        <v>84</v>
      </c>
      <c r="O2968" s="106" t="s">
        <v>39</v>
      </c>
      <c r="P2968" s="107">
        <v>41877</v>
      </c>
      <c r="Q2968" s="106" t="s">
        <v>35</v>
      </c>
      <c r="R2968" s="107">
        <v>41878</v>
      </c>
      <c r="S2968" s="106" t="s">
        <v>35</v>
      </c>
      <c r="T2968" s="107">
        <v>42060</v>
      </c>
      <c r="U2968" s="106" t="s">
        <v>85</v>
      </c>
      <c r="X2968" s="106" t="s">
        <v>84</v>
      </c>
      <c r="Y2968" s="106" t="s">
        <v>44</v>
      </c>
      <c r="Z2968" s="107">
        <v>41878</v>
      </c>
      <c r="AA2968" s="106" t="s">
        <v>86</v>
      </c>
    </row>
    <row r="2969" spans="1:27" x14ac:dyDescent="0.25">
      <c r="A2969" s="106" t="s">
        <v>11584</v>
      </c>
      <c r="B2969" s="106" t="s">
        <v>12293</v>
      </c>
      <c r="C2969" s="106" t="s">
        <v>12652</v>
      </c>
      <c r="D2969" s="106" t="s">
        <v>12653</v>
      </c>
      <c r="F2969" s="106" t="s">
        <v>12654</v>
      </c>
      <c r="G2969" s="106" t="s">
        <v>4722</v>
      </c>
      <c r="H2969" s="106" t="s">
        <v>12293</v>
      </c>
      <c r="I2969" s="106" t="s">
        <v>12655</v>
      </c>
      <c r="J2969" s="106" t="s">
        <v>116</v>
      </c>
      <c r="K2969" s="106" t="s">
        <v>84</v>
      </c>
      <c r="M2969" s="107">
        <v>42230</v>
      </c>
      <c r="N2969" s="106" t="s">
        <v>85</v>
      </c>
      <c r="Q2969" s="106" t="s">
        <v>35</v>
      </c>
      <c r="R2969" s="107">
        <v>42060</v>
      </c>
      <c r="S2969" s="106" t="s">
        <v>35</v>
      </c>
      <c r="T2969" s="107">
        <v>42060</v>
      </c>
      <c r="U2969" s="106" t="s">
        <v>85</v>
      </c>
      <c r="X2969" s="106" t="s">
        <v>85</v>
      </c>
      <c r="AA2969" s="106" t="s">
        <v>86</v>
      </c>
    </row>
    <row r="2970" spans="1:27" x14ac:dyDescent="0.25">
      <c r="A2970" s="106" t="s">
        <v>11584</v>
      </c>
      <c r="B2970" s="106" t="s">
        <v>12293</v>
      </c>
      <c r="C2970" s="106" t="s">
        <v>12656</v>
      </c>
      <c r="D2970" s="106" t="s">
        <v>12657</v>
      </c>
      <c r="F2970" s="106" t="s">
        <v>12658</v>
      </c>
      <c r="G2970" s="106" t="s">
        <v>12343</v>
      </c>
      <c r="H2970" s="106" t="s">
        <v>12293</v>
      </c>
      <c r="I2970" s="106" t="s">
        <v>12659</v>
      </c>
      <c r="J2970" s="106" t="s">
        <v>83</v>
      </c>
      <c r="K2970" s="106" t="s">
        <v>84</v>
      </c>
      <c r="M2970" s="107">
        <v>40497</v>
      </c>
      <c r="N2970" s="106" t="s">
        <v>84</v>
      </c>
      <c r="O2970" s="106" t="s">
        <v>39</v>
      </c>
      <c r="P2970" s="107">
        <v>42955</v>
      </c>
      <c r="Q2970" s="106" t="s">
        <v>35</v>
      </c>
      <c r="R2970" s="107">
        <v>38337</v>
      </c>
      <c r="S2970" s="106" t="s">
        <v>35</v>
      </c>
      <c r="T2970" s="107">
        <v>38097</v>
      </c>
      <c r="U2970" s="106" t="s">
        <v>84</v>
      </c>
      <c r="V2970" s="106" t="s">
        <v>35</v>
      </c>
      <c r="W2970" s="107">
        <v>43682</v>
      </c>
      <c r="X2970" s="106" t="s">
        <v>84</v>
      </c>
      <c r="Y2970" s="106" t="s">
        <v>42</v>
      </c>
      <c r="Z2970" s="107">
        <v>43682</v>
      </c>
      <c r="AA2970" s="106" t="s">
        <v>86</v>
      </c>
    </row>
    <row r="2971" spans="1:27" x14ac:dyDescent="0.25">
      <c r="A2971" s="106" t="s">
        <v>11584</v>
      </c>
      <c r="B2971" s="106" t="s">
        <v>12293</v>
      </c>
      <c r="C2971" s="106" t="s">
        <v>12660</v>
      </c>
      <c r="D2971" s="106" t="s">
        <v>12661</v>
      </c>
      <c r="F2971" s="106" t="s">
        <v>12662</v>
      </c>
      <c r="G2971" s="106" t="s">
        <v>12663</v>
      </c>
      <c r="H2971" s="106" t="s">
        <v>12293</v>
      </c>
      <c r="I2971" s="106" t="s">
        <v>12664</v>
      </c>
      <c r="J2971" s="106" t="s">
        <v>105</v>
      </c>
      <c r="K2971" s="106" t="s">
        <v>84</v>
      </c>
      <c r="M2971" s="107">
        <v>41821</v>
      </c>
      <c r="N2971" s="106" t="s">
        <v>84</v>
      </c>
      <c r="O2971" s="106" t="s">
        <v>39</v>
      </c>
      <c r="P2971" s="107">
        <v>41821</v>
      </c>
      <c r="Q2971" s="106" t="s">
        <v>35</v>
      </c>
      <c r="R2971" s="107">
        <v>36913</v>
      </c>
      <c r="S2971" s="106" t="s">
        <v>35</v>
      </c>
      <c r="T2971" s="107">
        <v>36913</v>
      </c>
      <c r="U2971" s="106" t="s">
        <v>84</v>
      </c>
      <c r="V2971" s="106" t="s">
        <v>35</v>
      </c>
      <c r="W2971" s="107">
        <v>41834</v>
      </c>
      <c r="X2971" s="106" t="s">
        <v>84</v>
      </c>
      <c r="Y2971" s="106" t="s">
        <v>42</v>
      </c>
      <c r="Z2971" s="107">
        <v>44286</v>
      </c>
      <c r="AA2971" s="106" t="s">
        <v>86</v>
      </c>
    </row>
    <row r="2972" spans="1:27" x14ac:dyDescent="0.25">
      <c r="A2972" s="106" t="s">
        <v>11584</v>
      </c>
      <c r="B2972" s="106" t="s">
        <v>12293</v>
      </c>
      <c r="C2972" s="106" t="s">
        <v>12665</v>
      </c>
      <c r="D2972" s="106" t="s">
        <v>12666</v>
      </c>
      <c r="F2972" s="106" t="s">
        <v>12667</v>
      </c>
      <c r="G2972" s="106" t="s">
        <v>2252</v>
      </c>
      <c r="H2972" s="106" t="s">
        <v>12293</v>
      </c>
      <c r="I2972" s="106" t="s">
        <v>12668</v>
      </c>
      <c r="J2972" s="106" t="s">
        <v>105</v>
      </c>
      <c r="K2972" s="106" t="s">
        <v>84</v>
      </c>
      <c r="M2972" s="107">
        <v>42230</v>
      </c>
      <c r="N2972" s="106" t="s">
        <v>84</v>
      </c>
      <c r="O2972" s="106" t="s">
        <v>39</v>
      </c>
      <c r="P2972" s="107">
        <v>42230</v>
      </c>
      <c r="Q2972" s="106" t="s">
        <v>35</v>
      </c>
      <c r="R2972" s="107">
        <v>42230</v>
      </c>
      <c r="S2972" s="106" t="s">
        <v>35</v>
      </c>
      <c r="T2972" s="107">
        <v>42426</v>
      </c>
      <c r="U2972" s="106" t="s">
        <v>85</v>
      </c>
      <c r="X2972" s="106" t="s">
        <v>85</v>
      </c>
      <c r="AA2972" s="106" t="s">
        <v>86</v>
      </c>
    </row>
    <row r="2973" spans="1:27" x14ac:dyDescent="0.25">
      <c r="A2973" s="106" t="s">
        <v>11584</v>
      </c>
      <c r="B2973" s="106" t="s">
        <v>12293</v>
      </c>
      <c r="C2973" s="106" t="s">
        <v>12669</v>
      </c>
      <c r="D2973" s="106" t="s">
        <v>12670</v>
      </c>
      <c r="F2973" s="106" t="s">
        <v>12671</v>
      </c>
      <c r="G2973" s="106" t="s">
        <v>12554</v>
      </c>
      <c r="H2973" s="106" t="s">
        <v>12293</v>
      </c>
      <c r="I2973" s="106" t="s">
        <v>12672</v>
      </c>
      <c r="K2973" s="106" t="s">
        <v>84</v>
      </c>
      <c r="M2973" s="107">
        <v>42060</v>
      </c>
      <c r="N2973" s="106" t="s">
        <v>84</v>
      </c>
      <c r="O2973" s="106" t="s">
        <v>39</v>
      </c>
      <c r="P2973" s="107">
        <v>42060</v>
      </c>
      <c r="Q2973" s="106" t="s">
        <v>35</v>
      </c>
      <c r="R2973" s="107">
        <v>42060</v>
      </c>
      <c r="S2973" s="106" t="s">
        <v>35</v>
      </c>
      <c r="T2973" s="107">
        <v>42060</v>
      </c>
      <c r="U2973" s="106" t="s">
        <v>84</v>
      </c>
      <c r="V2973" s="106" t="s">
        <v>35</v>
      </c>
      <c r="W2973" s="107">
        <v>44210</v>
      </c>
      <c r="X2973" s="106" t="s">
        <v>85</v>
      </c>
      <c r="AA2973" s="106" t="s">
        <v>86</v>
      </c>
    </row>
    <row r="2974" spans="1:27" x14ac:dyDescent="0.25">
      <c r="A2974" s="106" t="s">
        <v>11584</v>
      </c>
      <c r="B2974" s="106" t="s">
        <v>12293</v>
      </c>
      <c r="C2974" s="106" t="s">
        <v>12673</v>
      </c>
      <c r="D2974" s="106" t="s">
        <v>12674</v>
      </c>
      <c r="F2974" s="106" t="s">
        <v>12675</v>
      </c>
      <c r="G2974" s="106" t="s">
        <v>12676</v>
      </c>
      <c r="H2974" s="106" t="s">
        <v>12293</v>
      </c>
      <c r="I2974" s="106" t="s">
        <v>12677</v>
      </c>
      <c r="J2974" s="106" t="s">
        <v>105</v>
      </c>
      <c r="K2974" s="106" t="s">
        <v>84</v>
      </c>
      <c r="M2974" s="107">
        <v>42597</v>
      </c>
      <c r="N2974" s="106" t="s">
        <v>84</v>
      </c>
      <c r="O2974" s="106" t="s">
        <v>39</v>
      </c>
      <c r="P2974" s="107">
        <v>42597</v>
      </c>
      <c r="Q2974" s="106" t="s">
        <v>35</v>
      </c>
      <c r="R2974" s="107">
        <v>35321</v>
      </c>
      <c r="S2974" s="106" t="s">
        <v>35</v>
      </c>
      <c r="T2974" s="107">
        <v>35321</v>
      </c>
      <c r="U2974" s="106" t="s">
        <v>85</v>
      </c>
      <c r="X2974" s="106" t="s">
        <v>84</v>
      </c>
      <c r="Y2974" s="106" t="s">
        <v>42</v>
      </c>
      <c r="Z2974" s="107">
        <v>42597</v>
      </c>
      <c r="AA2974" s="106" t="s">
        <v>86</v>
      </c>
    </row>
    <row r="2975" spans="1:27" x14ac:dyDescent="0.25">
      <c r="A2975" s="106" t="s">
        <v>11584</v>
      </c>
      <c r="B2975" s="106" t="s">
        <v>12293</v>
      </c>
      <c r="C2975" s="106" t="s">
        <v>12678</v>
      </c>
      <c r="D2975" s="106" t="s">
        <v>12679</v>
      </c>
      <c r="F2975" s="106" t="s">
        <v>12680</v>
      </c>
      <c r="G2975" s="106" t="s">
        <v>12311</v>
      </c>
      <c r="H2975" s="106" t="s">
        <v>12293</v>
      </c>
      <c r="I2975" s="106" t="s">
        <v>12681</v>
      </c>
      <c r="J2975" s="106" t="s">
        <v>83</v>
      </c>
      <c r="K2975" s="106" t="s">
        <v>84</v>
      </c>
      <c r="M2975" s="107">
        <v>41107</v>
      </c>
      <c r="N2975" s="106" t="s">
        <v>84</v>
      </c>
      <c r="O2975" s="106" t="s">
        <v>39</v>
      </c>
      <c r="P2975" s="107">
        <v>41107</v>
      </c>
      <c r="Q2975" s="106" t="s">
        <v>35</v>
      </c>
      <c r="R2975" s="107">
        <v>36538</v>
      </c>
      <c r="S2975" s="106" t="s">
        <v>35</v>
      </c>
      <c r="T2975" s="107">
        <v>36538</v>
      </c>
      <c r="U2975" s="106" t="s">
        <v>85</v>
      </c>
      <c r="X2975" s="106" t="s">
        <v>85</v>
      </c>
      <c r="AA2975" s="106" t="s">
        <v>86</v>
      </c>
    </row>
    <row r="2976" spans="1:27" x14ac:dyDescent="0.25">
      <c r="A2976" s="106" t="s">
        <v>11584</v>
      </c>
      <c r="B2976" s="106" t="s">
        <v>12293</v>
      </c>
      <c r="C2976" s="106" t="s">
        <v>12682</v>
      </c>
      <c r="D2976" s="106" t="s">
        <v>12683</v>
      </c>
      <c r="F2976" s="106" t="s">
        <v>12684</v>
      </c>
      <c r="G2976" s="106" t="s">
        <v>12311</v>
      </c>
      <c r="H2976" s="106" t="s">
        <v>12293</v>
      </c>
      <c r="I2976" s="106" t="s">
        <v>12685</v>
      </c>
      <c r="J2976" s="106" t="s">
        <v>116</v>
      </c>
      <c r="K2976" s="106" t="s">
        <v>84</v>
      </c>
      <c r="M2976" s="107">
        <v>43696</v>
      </c>
      <c r="N2976" s="106" t="s">
        <v>84</v>
      </c>
      <c r="O2976" s="106" t="s">
        <v>37</v>
      </c>
      <c r="P2976" s="107">
        <v>43696</v>
      </c>
      <c r="Q2976" s="106" t="s">
        <v>35</v>
      </c>
      <c r="R2976" s="107">
        <v>39720</v>
      </c>
      <c r="S2976" s="106" t="s">
        <v>35</v>
      </c>
      <c r="T2976" s="107">
        <v>43696</v>
      </c>
      <c r="U2976" s="106" t="s">
        <v>84</v>
      </c>
      <c r="V2976" s="106" t="s">
        <v>35</v>
      </c>
      <c r="W2976" s="107">
        <v>39721</v>
      </c>
      <c r="X2976" s="106" t="s">
        <v>84</v>
      </c>
      <c r="Y2976" s="106" t="s">
        <v>44</v>
      </c>
      <c r="Z2976" s="107">
        <v>43696</v>
      </c>
      <c r="AA2976" s="106" t="s">
        <v>86</v>
      </c>
    </row>
    <row r="2977" spans="1:27" x14ac:dyDescent="0.25">
      <c r="A2977" s="106" t="s">
        <v>11584</v>
      </c>
      <c r="B2977" s="106" t="s">
        <v>12293</v>
      </c>
      <c r="C2977" s="106" t="s">
        <v>12686</v>
      </c>
      <c r="D2977" s="106" t="s">
        <v>5802</v>
      </c>
      <c r="F2977" s="106" t="s">
        <v>12687</v>
      </c>
      <c r="G2977" s="106" t="s">
        <v>12688</v>
      </c>
      <c r="H2977" s="106" t="s">
        <v>12293</v>
      </c>
      <c r="I2977" s="106" t="s">
        <v>12689</v>
      </c>
      <c r="J2977" s="106" t="s">
        <v>116</v>
      </c>
      <c r="K2977" s="106" t="s">
        <v>85</v>
      </c>
      <c r="N2977" s="106" t="s">
        <v>85</v>
      </c>
      <c r="U2977" s="106" t="s">
        <v>85</v>
      </c>
      <c r="X2977" s="106" t="s">
        <v>85</v>
      </c>
      <c r="AA2977" s="106" t="s">
        <v>86</v>
      </c>
    </row>
    <row r="2978" spans="1:27" x14ac:dyDescent="0.25">
      <c r="A2978" s="106" t="s">
        <v>11584</v>
      </c>
      <c r="B2978" s="106" t="s">
        <v>12293</v>
      </c>
      <c r="C2978" s="106" t="s">
        <v>12690</v>
      </c>
      <c r="D2978" s="106" t="s">
        <v>12691</v>
      </c>
      <c r="F2978" s="106" t="s">
        <v>12692</v>
      </c>
      <c r="G2978" s="106" t="s">
        <v>12693</v>
      </c>
      <c r="H2978" s="106" t="s">
        <v>12293</v>
      </c>
      <c r="I2978" s="106" t="s">
        <v>12694</v>
      </c>
      <c r="K2978" s="106" t="s">
        <v>84</v>
      </c>
      <c r="M2978" s="107">
        <v>44774</v>
      </c>
      <c r="N2978" s="106" t="s">
        <v>84</v>
      </c>
      <c r="O2978" s="106" t="s">
        <v>37</v>
      </c>
      <c r="P2978" s="107">
        <v>44774</v>
      </c>
      <c r="Q2978" s="106" t="s">
        <v>35</v>
      </c>
      <c r="R2978" s="107">
        <v>44774</v>
      </c>
      <c r="S2978" s="106" t="s">
        <v>35</v>
      </c>
      <c r="T2978" s="107">
        <v>44774</v>
      </c>
      <c r="U2978" s="106" t="s">
        <v>84</v>
      </c>
      <c r="V2978" s="106" t="s">
        <v>35</v>
      </c>
      <c r="W2978" s="107">
        <v>44774</v>
      </c>
      <c r="X2978" s="106" t="s">
        <v>84</v>
      </c>
      <c r="Y2978" s="106" t="s">
        <v>36</v>
      </c>
      <c r="Z2978" s="107">
        <v>44774</v>
      </c>
      <c r="AA2978" s="106" t="s">
        <v>86</v>
      </c>
    </row>
    <row r="2979" spans="1:27" x14ac:dyDescent="0.25">
      <c r="A2979" s="106" t="s">
        <v>11584</v>
      </c>
      <c r="B2979" s="106" t="s">
        <v>12293</v>
      </c>
      <c r="C2979" s="106" t="s">
        <v>12695</v>
      </c>
      <c r="D2979" s="106" t="s">
        <v>12696</v>
      </c>
      <c r="F2979" s="106" t="s">
        <v>12697</v>
      </c>
      <c r="G2979" s="106" t="s">
        <v>12578</v>
      </c>
      <c r="H2979" s="106" t="s">
        <v>12293</v>
      </c>
      <c r="I2979" s="106" t="s">
        <v>12698</v>
      </c>
      <c r="J2979" s="106" t="s">
        <v>105</v>
      </c>
      <c r="K2979" s="106" t="s">
        <v>84</v>
      </c>
      <c r="M2979" s="107">
        <v>42060</v>
      </c>
      <c r="N2979" s="106" t="s">
        <v>84</v>
      </c>
      <c r="O2979" s="106" t="s">
        <v>39</v>
      </c>
      <c r="P2979" s="107">
        <v>42760</v>
      </c>
      <c r="Q2979" s="106" t="s">
        <v>35</v>
      </c>
      <c r="R2979" s="107">
        <v>38105</v>
      </c>
      <c r="S2979" s="106" t="s">
        <v>35</v>
      </c>
      <c r="T2979" s="107">
        <v>38105</v>
      </c>
      <c r="U2979" s="106" t="s">
        <v>85</v>
      </c>
      <c r="X2979" s="106" t="s">
        <v>85</v>
      </c>
      <c r="AA2979" s="106" t="s">
        <v>86</v>
      </c>
    </row>
    <row r="2980" spans="1:27" x14ac:dyDescent="0.25">
      <c r="A2980" s="106" t="s">
        <v>11584</v>
      </c>
      <c r="B2980" s="106" t="s">
        <v>12293</v>
      </c>
      <c r="C2980" s="106" t="s">
        <v>12699</v>
      </c>
      <c r="D2980" s="106" t="s">
        <v>12700</v>
      </c>
      <c r="F2980" s="106" t="s">
        <v>12701</v>
      </c>
      <c r="G2980" s="106" t="s">
        <v>6896</v>
      </c>
      <c r="H2980" s="106" t="s">
        <v>12293</v>
      </c>
      <c r="I2980" s="106" t="s">
        <v>12702</v>
      </c>
      <c r="J2980" s="106" t="s">
        <v>83</v>
      </c>
      <c r="K2980" s="106" t="s">
        <v>85</v>
      </c>
      <c r="N2980" s="106" t="s">
        <v>85</v>
      </c>
      <c r="Q2980" s="106" t="s">
        <v>35</v>
      </c>
      <c r="R2980" s="107">
        <v>39310</v>
      </c>
      <c r="S2980" s="106" t="s">
        <v>350</v>
      </c>
      <c r="T2980" s="107">
        <v>39310</v>
      </c>
      <c r="U2980" s="106" t="s">
        <v>85</v>
      </c>
      <c r="X2980" s="106" t="s">
        <v>85</v>
      </c>
      <c r="AA2980" s="106" t="s">
        <v>86</v>
      </c>
    </row>
    <row r="2981" spans="1:27" x14ac:dyDescent="0.25">
      <c r="A2981" s="106" t="s">
        <v>11584</v>
      </c>
      <c r="B2981" s="106" t="s">
        <v>12293</v>
      </c>
      <c r="C2981" s="106" t="s">
        <v>12703</v>
      </c>
      <c r="D2981" s="106" t="s">
        <v>12704</v>
      </c>
      <c r="F2981" s="106" t="s">
        <v>12705</v>
      </c>
      <c r="G2981" s="106" t="s">
        <v>12578</v>
      </c>
      <c r="H2981" s="106" t="s">
        <v>12293</v>
      </c>
      <c r="I2981" s="106" t="s">
        <v>12706</v>
      </c>
      <c r="J2981" s="106" t="s">
        <v>105</v>
      </c>
      <c r="K2981" s="106" t="s">
        <v>84</v>
      </c>
      <c r="M2981" s="107">
        <v>44741</v>
      </c>
      <c r="N2981" s="106" t="s">
        <v>84</v>
      </c>
      <c r="O2981" s="106" t="s">
        <v>39</v>
      </c>
      <c r="P2981" s="107">
        <v>44741</v>
      </c>
      <c r="Q2981" s="106" t="s">
        <v>35</v>
      </c>
      <c r="R2981" s="107">
        <v>44741</v>
      </c>
      <c r="S2981" s="106" t="s">
        <v>35</v>
      </c>
      <c r="T2981" s="107">
        <v>44741</v>
      </c>
      <c r="U2981" s="106" t="s">
        <v>84</v>
      </c>
      <c r="V2981" s="106" t="s">
        <v>35</v>
      </c>
      <c r="W2981" s="107">
        <v>44741</v>
      </c>
      <c r="X2981" s="106" t="s">
        <v>84</v>
      </c>
      <c r="Y2981" s="106" t="s">
        <v>44</v>
      </c>
      <c r="Z2981" s="107">
        <v>44741</v>
      </c>
      <c r="AA2981" s="106" t="s">
        <v>86</v>
      </c>
    </row>
    <row r="2982" spans="1:27" x14ac:dyDescent="0.25">
      <c r="A2982" s="106" t="s">
        <v>11584</v>
      </c>
      <c r="B2982" s="106" t="s">
        <v>12293</v>
      </c>
      <c r="C2982" s="106" t="s">
        <v>12707</v>
      </c>
      <c r="D2982" s="106" t="s">
        <v>12708</v>
      </c>
      <c r="F2982" s="106" t="s">
        <v>12709</v>
      </c>
      <c r="G2982" s="106" t="s">
        <v>12353</v>
      </c>
      <c r="H2982" s="106" t="s">
        <v>12293</v>
      </c>
      <c r="I2982" s="106" t="s">
        <v>12710</v>
      </c>
      <c r="J2982" s="106" t="s">
        <v>83</v>
      </c>
      <c r="K2982" s="106" t="s">
        <v>84</v>
      </c>
      <c r="M2982" s="107">
        <v>39657</v>
      </c>
      <c r="N2982" s="106" t="s">
        <v>84</v>
      </c>
      <c r="O2982" s="106" t="s">
        <v>39</v>
      </c>
      <c r="P2982" s="107">
        <v>41844</v>
      </c>
      <c r="Q2982" s="106" t="s">
        <v>35</v>
      </c>
      <c r="R2982" s="107">
        <v>36556</v>
      </c>
      <c r="S2982" s="106" t="s">
        <v>35</v>
      </c>
      <c r="T2982" s="107">
        <v>38168</v>
      </c>
      <c r="U2982" s="106" t="s">
        <v>85</v>
      </c>
      <c r="X2982" s="106" t="s">
        <v>85</v>
      </c>
      <c r="AA2982" s="106" t="s">
        <v>86</v>
      </c>
    </row>
    <row r="2983" spans="1:27" x14ac:dyDescent="0.25">
      <c r="A2983" s="106" t="s">
        <v>11584</v>
      </c>
      <c r="B2983" s="106" t="s">
        <v>12293</v>
      </c>
      <c r="C2983" s="106" t="s">
        <v>12711</v>
      </c>
      <c r="D2983" s="106" t="s">
        <v>12712</v>
      </c>
      <c r="F2983" s="106" t="s">
        <v>12713</v>
      </c>
      <c r="G2983" s="106" t="s">
        <v>12578</v>
      </c>
      <c r="H2983" s="106" t="s">
        <v>12293</v>
      </c>
      <c r="I2983" s="106" t="s">
        <v>12714</v>
      </c>
      <c r="J2983" s="106" t="s">
        <v>116</v>
      </c>
      <c r="K2983" s="106" t="s">
        <v>84</v>
      </c>
      <c r="M2983" s="107">
        <v>42230</v>
      </c>
      <c r="N2983" s="106" t="s">
        <v>84</v>
      </c>
      <c r="O2983" s="106" t="s">
        <v>39</v>
      </c>
      <c r="P2983" s="107">
        <v>44055</v>
      </c>
      <c r="Q2983" s="106" t="s">
        <v>35</v>
      </c>
      <c r="R2983" s="107">
        <v>41848</v>
      </c>
      <c r="S2983" s="106" t="s">
        <v>35</v>
      </c>
      <c r="T2983" s="107">
        <v>42060</v>
      </c>
      <c r="U2983" s="106" t="s">
        <v>85</v>
      </c>
      <c r="X2983" s="106" t="s">
        <v>84</v>
      </c>
      <c r="Y2983" s="106" t="s">
        <v>42</v>
      </c>
      <c r="Z2983" s="107">
        <v>44055</v>
      </c>
      <c r="AA2983" s="106" t="s">
        <v>86</v>
      </c>
    </row>
    <row r="2984" spans="1:27" x14ac:dyDescent="0.25">
      <c r="A2984" s="106" t="s">
        <v>11584</v>
      </c>
      <c r="B2984" s="106" t="s">
        <v>12293</v>
      </c>
      <c r="C2984" s="106" t="s">
        <v>12715</v>
      </c>
      <c r="D2984" s="106" t="s">
        <v>12716</v>
      </c>
      <c r="F2984" s="106" t="s">
        <v>12717</v>
      </c>
      <c r="G2984" s="106" t="s">
        <v>12343</v>
      </c>
      <c r="H2984" s="106" t="s">
        <v>12293</v>
      </c>
      <c r="I2984" s="106" t="s">
        <v>12718</v>
      </c>
      <c r="J2984" s="106" t="s">
        <v>83</v>
      </c>
      <c r="K2984" s="106" t="s">
        <v>84</v>
      </c>
      <c r="M2984" s="107">
        <v>38772</v>
      </c>
      <c r="N2984" s="106" t="s">
        <v>84</v>
      </c>
      <c r="O2984" s="106" t="s">
        <v>39</v>
      </c>
      <c r="P2984" s="107">
        <v>38772</v>
      </c>
      <c r="Q2984" s="106" t="s">
        <v>35</v>
      </c>
      <c r="R2984" s="107">
        <v>38441</v>
      </c>
      <c r="S2984" s="106" t="s">
        <v>35</v>
      </c>
      <c r="T2984" s="107">
        <v>38441</v>
      </c>
      <c r="U2984" s="106" t="s">
        <v>84</v>
      </c>
      <c r="V2984" s="106" t="s">
        <v>35</v>
      </c>
      <c r="W2984" s="107">
        <v>44182</v>
      </c>
      <c r="X2984" s="106" t="s">
        <v>85</v>
      </c>
      <c r="AA2984" s="106" t="s">
        <v>86</v>
      </c>
    </row>
    <row r="2985" spans="1:27" x14ac:dyDescent="0.25">
      <c r="A2985" s="106" t="s">
        <v>11584</v>
      </c>
      <c r="B2985" s="106" t="s">
        <v>12293</v>
      </c>
      <c r="C2985" s="106" t="s">
        <v>12719</v>
      </c>
      <c r="D2985" s="106" t="s">
        <v>12720</v>
      </c>
      <c r="F2985" s="106" t="s">
        <v>12721</v>
      </c>
      <c r="G2985" s="106" t="s">
        <v>12343</v>
      </c>
      <c r="H2985" s="106" t="s">
        <v>12293</v>
      </c>
      <c r="I2985" s="106" t="s">
        <v>12722</v>
      </c>
      <c r="J2985" s="106" t="s">
        <v>83</v>
      </c>
      <c r="K2985" s="106" t="s">
        <v>84</v>
      </c>
      <c r="M2985" s="107">
        <v>39321</v>
      </c>
      <c r="N2985" s="106" t="s">
        <v>84</v>
      </c>
      <c r="O2985" s="106" t="s">
        <v>39</v>
      </c>
      <c r="P2985" s="107">
        <v>39321</v>
      </c>
      <c r="Q2985" s="106" t="s">
        <v>35</v>
      </c>
      <c r="R2985" s="107">
        <v>36564</v>
      </c>
      <c r="S2985" s="106" t="s">
        <v>35</v>
      </c>
      <c r="T2985" s="107">
        <v>37986</v>
      </c>
      <c r="U2985" s="106" t="s">
        <v>84</v>
      </c>
      <c r="V2985" s="106" t="s">
        <v>35</v>
      </c>
      <c r="W2985" s="107">
        <v>44377</v>
      </c>
      <c r="X2985" s="106" t="s">
        <v>85</v>
      </c>
      <c r="AA2985" s="106" t="s">
        <v>86</v>
      </c>
    </row>
    <row r="2986" spans="1:27" x14ac:dyDescent="0.25">
      <c r="A2986" s="106" t="s">
        <v>11584</v>
      </c>
      <c r="B2986" s="106" t="s">
        <v>12293</v>
      </c>
      <c r="C2986" s="106" t="s">
        <v>12723</v>
      </c>
      <c r="D2986" s="106" t="s">
        <v>12724</v>
      </c>
      <c r="F2986" s="106" t="s">
        <v>12725</v>
      </c>
      <c r="G2986" s="106" t="s">
        <v>12385</v>
      </c>
      <c r="H2986" s="106" t="s">
        <v>12293</v>
      </c>
      <c r="I2986" s="106" t="s">
        <v>12726</v>
      </c>
      <c r="J2986" s="106" t="s">
        <v>83</v>
      </c>
      <c r="K2986" s="106" t="s">
        <v>84</v>
      </c>
      <c r="M2986" s="107">
        <v>38939</v>
      </c>
      <c r="N2986" s="106" t="s">
        <v>84</v>
      </c>
      <c r="O2986" s="106" t="s">
        <v>39</v>
      </c>
      <c r="P2986" s="107">
        <v>38939</v>
      </c>
      <c r="Q2986" s="106" t="s">
        <v>35</v>
      </c>
      <c r="R2986" s="107">
        <v>37018</v>
      </c>
      <c r="S2986" s="106" t="s">
        <v>35</v>
      </c>
      <c r="T2986" s="107">
        <v>37018</v>
      </c>
      <c r="U2986" s="106" t="s">
        <v>85</v>
      </c>
      <c r="X2986" s="106" t="s">
        <v>85</v>
      </c>
      <c r="AA2986" s="106" t="s">
        <v>86</v>
      </c>
    </row>
    <row r="2987" spans="1:27" x14ac:dyDescent="0.25">
      <c r="A2987" s="106" t="s">
        <v>11584</v>
      </c>
      <c r="B2987" s="106" t="s">
        <v>12293</v>
      </c>
      <c r="C2987" s="106" t="s">
        <v>12727</v>
      </c>
      <c r="D2987" s="106" t="s">
        <v>12728</v>
      </c>
      <c r="F2987" s="106" t="s">
        <v>12729</v>
      </c>
      <c r="G2987" s="106" t="s">
        <v>12730</v>
      </c>
      <c r="H2987" s="106" t="s">
        <v>12293</v>
      </c>
      <c r="I2987" s="106" t="s">
        <v>12731</v>
      </c>
      <c r="J2987" s="106" t="s">
        <v>105</v>
      </c>
      <c r="K2987" s="106" t="s">
        <v>84</v>
      </c>
      <c r="M2987" s="107">
        <v>42396</v>
      </c>
      <c r="N2987" s="106" t="s">
        <v>84</v>
      </c>
      <c r="O2987" s="106" t="s">
        <v>39</v>
      </c>
      <c r="P2987" s="107">
        <v>42396</v>
      </c>
      <c r="Q2987" s="106" t="s">
        <v>35</v>
      </c>
      <c r="R2987" s="107">
        <v>42957</v>
      </c>
      <c r="S2987" s="106" t="s">
        <v>35</v>
      </c>
      <c r="T2987" s="107">
        <v>42958</v>
      </c>
      <c r="U2987" s="106" t="s">
        <v>85</v>
      </c>
      <c r="X2987" s="106" t="s">
        <v>85</v>
      </c>
      <c r="AA2987" s="106" t="s">
        <v>86</v>
      </c>
    </row>
    <row r="2988" spans="1:27" x14ac:dyDescent="0.25">
      <c r="A2988" s="106" t="s">
        <v>11584</v>
      </c>
      <c r="B2988" s="106" t="s">
        <v>12293</v>
      </c>
      <c r="C2988" s="106" t="s">
        <v>12732</v>
      </c>
      <c r="D2988" s="106" t="s">
        <v>12733</v>
      </c>
      <c r="F2988" s="106" t="s">
        <v>12734</v>
      </c>
      <c r="G2988" s="106" t="s">
        <v>12735</v>
      </c>
      <c r="H2988" s="106" t="s">
        <v>12293</v>
      </c>
      <c r="I2988" s="106" t="s">
        <v>12736</v>
      </c>
      <c r="J2988" s="106" t="s">
        <v>83</v>
      </c>
      <c r="K2988" s="106" t="s">
        <v>84</v>
      </c>
      <c r="M2988" s="107">
        <v>40490</v>
      </c>
      <c r="N2988" s="106" t="s">
        <v>84</v>
      </c>
      <c r="O2988" s="106" t="s">
        <v>39</v>
      </c>
      <c r="P2988" s="107">
        <v>41688</v>
      </c>
      <c r="Q2988" s="106" t="s">
        <v>35</v>
      </c>
      <c r="R2988" s="107">
        <v>40093</v>
      </c>
      <c r="S2988" s="106" t="s">
        <v>35</v>
      </c>
      <c r="T2988" s="107">
        <v>40093</v>
      </c>
      <c r="U2988" s="106" t="s">
        <v>84</v>
      </c>
      <c r="V2988" s="106" t="s">
        <v>35</v>
      </c>
      <c r="W2988" s="107">
        <v>41688</v>
      </c>
      <c r="X2988" s="106" t="s">
        <v>84</v>
      </c>
      <c r="Y2988" s="106" t="s">
        <v>43</v>
      </c>
      <c r="Z2988" s="107">
        <v>41688</v>
      </c>
      <c r="AA2988" s="106" t="s">
        <v>86</v>
      </c>
    </row>
    <row r="2989" spans="1:27" x14ac:dyDescent="0.25">
      <c r="A2989" s="106" t="s">
        <v>11584</v>
      </c>
      <c r="B2989" s="106" t="s">
        <v>12293</v>
      </c>
      <c r="C2989" s="106" t="s">
        <v>12737</v>
      </c>
      <c r="D2989" s="106" t="s">
        <v>12738</v>
      </c>
      <c r="E2989" s="106" t="s">
        <v>1862</v>
      </c>
      <c r="F2989" s="106" t="s">
        <v>12739</v>
      </c>
      <c r="G2989" s="106" t="s">
        <v>12740</v>
      </c>
      <c r="H2989" s="106" t="s">
        <v>12293</v>
      </c>
      <c r="I2989" s="106" t="s">
        <v>12741</v>
      </c>
      <c r="J2989" s="106" t="s">
        <v>83</v>
      </c>
      <c r="K2989" s="106" t="s">
        <v>84</v>
      </c>
      <c r="M2989" s="107">
        <v>39682</v>
      </c>
      <c r="N2989" s="106" t="s">
        <v>84</v>
      </c>
      <c r="O2989" s="106" t="s">
        <v>39</v>
      </c>
      <c r="P2989" s="107">
        <v>40108</v>
      </c>
      <c r="Q2989" s="106" t="s">
        <v>35</v>
      </c>
      <c r="R2989" s="107">
        <v>38195</v>
      </c>
      <c r="S2989" s="106" t="s">
        <v>35</v>
      </c>
      <c r="T2989" s="107">
        <v>38195</v>
      </c>
      <c r="U2989" s="106" t="s">
        <v>85</v>
      </c>
      <c r="X2989" s="106" t="s">
        <v>85</v>
      </c>
      <c r="AA2989" s="106" t="s">
        <v>86</v>
      </c>
    </row>
    <row r="2990" spans="1:27" x14ac:dyDescent="0.25">
      <c r="A2990" s="106" t="s">
        <v>11584</v>
      </c>
      <c r="B2990" s="106" t="s">
        <v>12293</v>
      </c>
      <c r="C2990" s="106" t="s">
        <v>12742</v>
      </c>
      <c r="D2990" s="106" t="s">
        <v>12743</v>
      </c>
      <c r="F2990" s="106" t="s">
        <v>12744</v>
      </c>
      <c r="G2990" s="106" t="s">
        <v>12338</v>
      </c>
      <c r="H2990" s="106" t="s">
        <v>12293</v>
      </c>
      <c r="I2990" s="106" t="s">
        <v>12745</v>
      </c>
      <c r="J2990" s="106" t="s">
        <v>83</v>
      </c>
      <c r="K2990" s="106" t="s">
        <v>84</v>
      </c>
      <c r="M2990" s="107">
        <v>39490</v>
      </c>
      <c r="N2990" s="106" t="s">
        <v>84</v>
      </c>
      <c r="O2990" s="106" t="s">
        <v>39</v>
      </c>
      <c r="P2990" s="107">
        <v>39490</v>
      </c>
      <c r="Q2990" s="106" t="s">
        <v>35</v>
      </c>
      <c r="R2990" s="107">
        <v>36556</v>
      </c>
      <c r="S2990" s="106" t="s">
        <v>35</v>
      </c>
      <c r="T2990" s="107">
        <v>36899</v>
      </c>
      <c r="U2990" s="106" t="s">
        <v>85</v>
      </c>
      <c r="X2990" s="106" t="s">
        <v>85</v>
      </c>
      <c r="AA2990" s="106" t="s">
        <v>86</v>
      </c>
    </row>
    <row r="2991" spans="1:27" x14ac:dyDescent="0.25">
      <c r="A2991" s="106" t="s">
        <v>11584</v>
      </c>
      <c r="B2991" s="106" t="s">
        <v>12293</v>
      </c>
      <c r="C2991" s="106" t="s">
        <v>12746</v>
      </c>
      <c r="D2991" s="106" t="s">
        <v>12747</v>
      </c>
      <c r="F2991" s="106" t="s">
        <v>12748</v>
      </c>
      <c r="G2991" s="106" t="s">
        <v>12323</v>
      </c>
      <c r="H2991" s="106" t="s">
        <v>12293</v>
      </c>
      <c r="I2991" s="106" t="s">
        <v>12324</v>
      </c>
      <c r="J2991" s="106" t="s">
        <v>83</v>
      </c>
      <c r="K2991" s="106" t="s">
        <v>84</v>
      </c>
      <c r="M2991" s="107">
        <v>40248</v>
      </c>
      <c r="N2991" s="106" t="s">
        <v>84</v>
      </c>
      <c r="O2991" s="106" t="s">
        <v>39</v>
      </c>
      <c r="P2991" s="107">
        <v>42760</v>
      </c>
      <c r="Q2991" s="106" t="s">
        <v>35</v>
      </c>
      <c r="R2991" s="107">
        <v>36473</v>
      </c>
      <c r="S2991" s="106" t="s">
        <v>350</v>
      </c>
      <c r="T2991" s="107">
        <v>36473</v>
      </c>
      <c r="U2991" s="106" t="s">
        <v>85</v>
      </c>
      <c r="X2991" s="106" t="s">
        <v>85</v>
      </c>
      <c r="AA2991" s="106" t="s">
        <v>86</v>
      </c>
    </row>
    <row r="2992" spans="1:27" x14ac:dyDescent="0.25">
      <c r="A2992" s="106" t="s">
        <v>11584</v>
      </c>
      <c r="B2992" s="106" t="s">
        <v>12293</v>
      </c>
      <c r="C2992" s="106" t="s">
        <v>12749</v>
      </c>
      <c r="D2992" s="106" t="s">
        <v>12750</v>
      </c>
      <c r="F2992" s="106" t="s">
        <v>12751</v>
      </c>
      <c r="G2992" s="106" t="s">
        <v>12752</v>
      </c>
      <c r="H2992" s="106" t="s">
        <v>12293</v>
      </c>
      <c r="I2992" s="106" t="s">
        <v>12753</v>
      </c>
      <c r="J2992" s="106" t="s">
        <v>83</v>
      </c>
      <c r="K2992" s="106" t="s">
        <v>84</v>
      </c>
      <c r="M2992" s="107">
        <v>38939</v>
      </c>
      <c r="N2992" s="106" t="s">
        <v>84</v>
      </c>
      <c r="O2992" s="106" t="s">
        <v>39</v>
      </c>
      <c r="P2992" s="107">
        <v>38939</v>
      </c>
      <c r="Q2992" s="106" t="s">
        <v>35</v>
      </c>
      <c r="R2992" s="107">
        <v>36950</v>
      </c>
      <c r="S2992" s="106" t="s">
        <v>35</v>
      </c>
      <c r="T2992" s="107">
        <v>36950</v>
      </c>
      <c r="U2992" s="106" t="s">
        <v>85</v>
      </c>
      <c r="X2992" s="106" t="s">
        <v>85</v>
      </c>
      <c r="AA2992" s="106" t="s">
        <v>86</v>
      </c>
    </row>
    <row r="2993" spans="1:27" x14ac:dyDescent="0.25">
      <c r="A2993" s="106" t="s">
        <v>11584</v>
      </c>
      <c r="B2993" s="106" t="s">
        <v>12293</v>
      </c>
      <c r="C2993" s="106" t="s">
        <v>12754</v>
      </c>
      <c r="D2993" s="106" t="s">
        <v>12755</v>
      </c>
      <c r="F2993" s="106" t="s">
        <v>12756</v>
      </c>
      <c r="G2993" s="106" t="s">
        <v>12757</v>
      </c>
      <c r="H2993" s="106" t="s">
        <v>12293</v>
      </c>
      <c r="I2993" s="106" t="s">
        <v>12758</v>
      </c>
      <c r="J2993" s="106" t="s">
        <v>83</v>
      </c>
      <c r="K2993" s="106" t="s">
        <v>84</v>
      </c>
      <c r="M2993" s="107">
        <v>39667</v>
      </c>
      <c r="N2993" s="106" t="s">
        <v>84</v>
      </c>
      <c r="O2993" s="106" t="s">
        <v>39</v>
      </c>
      <c r="P2993" s="107">
        <v>39667</v>
      </c>
      <c r="Q2993" s="106" t="s">
        <v>35</v>
      </c>
      <c r="R2993" s="107">
        <v>38351</v>
      </c>
      <c r="S2993" s="106" t="s">
        <v>35</v>
      </c>
      <c r="T2993" s="107">
        <v>38351</v>
      </c>
      <c r="U2993" s="106" t="s">
        <v>85</v>
      </c>
      <c r="X2993" s="106" t="s">
        <v>85</v>
      </c>
      <c r="AA2993" s="106" t="s">
        <v>86</v>
      </c>
    </row>
    <row r="2994" spans="1:27" x14ac:dyDescent="0.25">
      <c r="A2994" s="106" t="s">
        <v>11584</v>
      </c>
      <c r="B2994" s="106" t="s">
        <v>12293</v>
      </c>
      <c r="C2994" s="106" t="s">
        <v>12759</v>
      </c>
      <c r="D2994" s="106" t="s">
        <v>12760</v>
      </c>
      <c r="F2994" s="106" t="s">
        <v>12761</v>
      </c>
      <c r="G2994" s="106" t="s">
        <v>12434</v>
      </c>
      <c r="H2994" s="106" t="s">
        <v>12293</v>
      </c>
      <c r="I2994" s="106" t="s">
        <v>12762</v>
      </c>
      <c r="J2994" s="106" t="s">
        <v>105</v>
      </c>
      <c r="K2994" s="106" t="s">
        <v>85</v>
      </c>
      <c r="N2994" s="106" t="s">
        <v>85</v>
      </c>
      <c r="U2994" s="106" t="s">
        <v>85</v>
      </c>
      <c r="X2994" s="106" t="s">
        <v>85</v>
      </c>
      <c r="AA2994" s="106" t="s">
        <v>86</v>
      </c>
    </row>
    <row r="2995" spans="1:27" x14ac:dyDescent="0.25">
      <c r="A2995" s="106" t="s">
        <v>11584</v>
      </c>
      <c r="B2995" s="106" t="s">
        <v>12293</v>
      </c>
      <c r="C2995" s="106" t="s">
        <v>12763</v>
      </c>
      <c r="D2995" s="106" t="s">
        <v>12764</v>
      </c>
      <c r="F2995" s="106" t="s">
        <v>12765</v>
      </c>
      <c r="G2995" s="106" t="s">
        <v>12559</v>
      </c>
      <c r="H2995" s="106" t="s">
        <v>12293</v>
      </c>
      <c r="I2995" s="106" t="s">
        <v>12766</v>
      </c>
      <c r="J2995" s="106" t="s">
        <v>83</v>
      </c>
      <c r="K2995" s="106" t="s">
        <v>84</v>
      </c>
      <c r="M2995" s="107">
        <v>39135</v>
      </c>
      <c r="N2995" s="106" t="s">
        <v>84</v>
      </c>
      <c r="O2995" s="106" t="s">
        <v>37</v>
      </c>
      <c r="P2995" s="107">
        <v>39135</v>
      </c>
      <c r="Q2995" s="106" t="s">
        <v>35</v>
      </c>
      <c r="R2995" s="107">
        <v>38544</v>
      </c>
      <c r="S2995" s="106" t="s">
        <v>35</v>
      </c>
      <c r="T2995" s="107">
        <v>38544</v>
      </c>
      <c r="U2995" s="106" t="s">
        <v>84</v>
      </c>
      <c r="V2995" s="106" t="s">
        <v>35</v>
      </c>
      <c r="W2995" s="107">
        <v>44482</v>
      </c>
      <c r="X2995" s="106" t="s">
        <v>84</v>
      </c>
      <c r="Y2995" s="106" t="s">
        <v>43</v>
      </c>
      <c r="Z2995" s="107">
        <v>44475</v>
      </c>
      <c r="AA2995" s="106" t="s">
        <v>86</v>
      </c>
    </row>
    <row r="2996" spans="1:27" x14ac:dyDescent="0.25">
      <c r="A2996" s="106" t="s">
        <v>11584</v>
      </c>
      <c r="B2996" s="106" t="s">
        <v>12293</v>
      </c>
      <c r="C2996" s="106" t="s">
        <v>12767</v>
      </c>
      <c r="D2996" s="106" t="s">
        <v>12768</v>
      </c>
      <c r="F2996" s="106" t="s">
        <v>12769</v>
      </c>
      <c r="G2996" s="106" t="s">
        <v>12770</v>
      </c>
      <c r="H2996" s="106" t="s">
        <v>12293</v>
      </c>
      <c r="I2996" s="106" t="s">
        <v>12771</v>
      </c>
      <c r="J2996" s="106" t="s">
        <v>116</v>
      </c>
      <c r="K2996" s="106" t="s">
        <v>84</v>
      </c>
      <c r="M2996" s="107">
        <v>40837</v>
      </c>
      <c r="N2996" s="106" t="s">
        <v>84</v>
      </c>
      <c r="O2996" s="106" t="s">
        <v>39</v>
      </c>
      <c r="P2996" s="107">
        <v>40837</v>
      </c>
      <c r="Q2996" s="106" t="s">
        <v>35</v>
      </c>
      <c r="R2996" s="107">
        <v>40837</v>
      </c>
      <c r="S2996" s="106" t="s">
        <v>35</v>
      </c>
      <c r="T2996" s="107">
        <v>40837</v>
      </c>
      <c r="U2996" s="106" t="s">
        <v>84</v>
      </c>
      <c r="V2996" s="106" t="s">
        <v>35</v>
      </c>
      <c r="W2996" s="107">
        <v>40837</v>
      </c>
      <c r="X2996" s="106" t="s">
        <v>84</v>
      </c>
      <c r="Y2996" s="106" t="s">
        <v>42</v>
      </c>
      <c r="Z2996" s="107">
        <v>43913</v>
      </c>
      <c r="AA2996" s="106" t="s">
        <v>86</v>
      </c>
    </row>
    <row r="2997" spans="1:27" x14ac:dyDescent="0.25">
      <c r="A2997" s="106" t="s">
        <v>11584</v>
      </c>
      <c r="B2997" s="106" t="s">
        <v>12293</v>
      </c>
      <c r="C2997" s="106" t="s">
        <v>12772</v>
      </c>
      <c r="D2997" s="106" t="s">
        <v>12773</v>
      </c>
      <c r="F2997" s="106" t="s">
        <v>12774</v>
      </c>
      <c r="G2997" s="106" t="s">
        <v>12608</v>
      </c>
      <c r="H2997" s="106" t="s">
        <v>12293</v>
      </c>
      <c r="I2997" s="106" t="s">
        <v>12775</v>
      </c>
      <c r="J2997" s="106" t="s">
        <v>105</v>
      </c>
      <c r="K2997" s="106" t="s">
        <v>84</v>
      </c>
      <c r="M2997" s="107">
        <v>39862</v>
      </c>
      <c r="N2997" s="106" t="s">
        <v>84</v>
      </c>
      <c r="O2997" s="106" t="s">
        <v>39</v>
      </c>
      <c r="P2997" s="107">
        <v>39862</v>
      </c>
      <c r="Q2997" s="106" t="s">
        <v>35</v>
      </c>
      <c r="R2997" s="107">
        <v>40108</v>
      </c>
      <c r="S2997" s="106" t="s">
        <v>35</v>
      </c>
      <c r="T2997" s="107">
        <v>40108</v>
      </c>
      <c r="U2997" s="106" t="s">
        <v>84</v>
      </c>
      <c r="V2997" s="106" t="s">
        <v>35</v>
      </c>
      <c r="W2997" s="107">
        <v>44182</v>
      </c>
      <c r="X2997" s="106" t="s">
        <v>85</v>
      </c>
      <c r="AA2997" s="106" t="s">
        <v>86</v>
      </c>
    </row>
    <row r="2998" spans="1:27" x14ac:dyDescent="0.25">
      <c r="A2998" s="106" t="s">
        <v>11584</v>
      </c>
      <c r="B2998" s="106" t="s">
        <v>12293</v>
      </c>
      <c r="C2998" s="106" t="s">
        <v>12776</v>
      </c>
      <c r="D2998" s="106" t="s">
        <v>12202</v>
      </c>
      <c r="F2998" s="106" t="s">
        <v>12777</v>
      </c>
      <c r="G2998" s="106" t="s">
        <v>8246</v>
      </c>
      <c r="H2998" s="106" t="s">
        <v>12293</v>
      </c>
      <c r="I2998" s="106" t="s">
        <v>12778</v>
      </c>
      <c r="J2998" s="106" t="s">
        <v>83</v>
      </c>
      <c r="K2998" s="106" t="s">
        <v>84</v>
      </c>
      <c r="M2998" s="107">
        <v>39309</v>
      </c>
      <c r="N2998" s="106" t="s">
        <v>85</v>
      </c>
      <c r="Q2998" s="106" t="s">
        <v>35</v>
      </c>
      <c r="R2998" s="107">
        <v>38167</v>
      </c>
      <c r="S2998" s="106" t="s">
        <v>35</v>
      </c>
      <c r="T2998" s="107">
        <v>37498</v>
      </c>
      <c r="U2998" s="106" t="s">
        <v>85</v>
      </c>
      <c r="X2998" s="106" t="s">
        <v>85</v>
      </c>
      <c r="AA2998" s="106" t="s">
        <v>86</v>
      </c>
    </row>
    <row r="2999" spans="1:27" x14ac:dyDescent="0.25">
      <c r="A2999" s="106" t="s">
        <v>11584</v>
      </c>
      <c r="B2999" s="106" t="s">
        <v>12293</v>
      </c>
      <c r="C2999" s="106" t="s">
        <v>12779</v>
      </c>
      <c r="D2999" s="106" t="s">
        <v>12780</v>
      </c>
      <c r="F2999" s="106" t="s">
        <v>12781</v>
      </c>
      <c r="G2999" s="106" t="s">
        <v>12353</v>
      </c>
      <c r="H2999" s="106" t="s">
        <v>12293</v>
      </c>
      <c r="I2999" s="106" t="s">
        <v>12782</v>
      </c>
      <c r="J2999" s="106" t="s">
        <v>116</v>
      </c>
      <c r="K2999" s="106" t="s">
        <v>84</v>
      </c>
      <c r="M2999" s="107">
        <v>41856</v>
      </c>
      <c r="N2999" s="106" t="s">
        <v>84</v>
      </c>
      <c r="O2999" s="106" t="s">
        <v>39</v>
      </c>
      <c r="P2999" s="107">
        <v>41856</v>
      </c>
      <c r="Q2999" s="106" t="s">
        <v>35</v>
      </c>
      <c r="R2999" s="107">
        <v>42957</v>
      </c>
      <c r="S2999" s="106" t="s">
        <v>35</v>
      </c>
      <c r="T2999" s="107">
        <v>42957</v>
      </c>
      <c r="U2999" s="106" t="s">
        <v>85</v>
      </c>
      <c r="X2999" s="106" t="s">
        <v>85</v>
      </c>
      <c r="AA2999" s="106" t="s">
        <v>86</v>
      </c>
    </row>
    <row r="3000" spans="1:27" x14ac:dyDescent="0.25">
      <c r="A3000" s="106" t="s">
        <v>11584</v>
      </c>
      <c r="B3000" s="106" t="s">
        <v>12293</v>
      </c>
      <c r="C3000" s="106" t="s">
        <v>12783</v>
      </c>
      <c r="D3000" s="106" t="s">
        <v>12784</v>
      </c>
      <c r="F3000" s="106" t="s">
        <v>12785</v>
      </c>
      <c r="G3000" s="106" t="s">
        <v>6896</v>
      </c>
      <c r="H3000" s="106" t="s">
        <v>12293</v>
      </c>
      <c r="I3000" s="106" t="s">
        <v>12786</v>
      </c>
      <c r="J3000" s="106" t="s">
        <v>105</v>
      </c>
      <c r="K3000" s="106" t="s">
        <v>85</v>
      </c>
      <c r="N3000" s="106" t="s">
        <v>85</v>
      </c>
      <c r="U3000" s="106" t="s">
        <v>85</v>
      </c>
      <c r="X3000" s="106" t="s">
        <v>85</v>
      </c>
      <c r="AA3000" s="106" t="s">
        <v>86</v>
      </c>
    </row>
    <row r="3001" spans="1:27" x14ac:dyDescent="0.25">
      <c r="A3001" s="106" t="s">
        <v>11584</v>
      </c>
      <c r="B3001" s="106" t="s">
        <v>12293</v>
      </c>
      <c r="C3001" s="106" t="s">
        <v>12787</v>
      </c>
      <c r="D3001" s="106" t="s">
        <v>12788</v>
      </c>
      <c r="F3001" s="106" t="s">
        <v>12789</v>
      </c>
      <c r="G3001" s="106" t="s">
        <v>12434</v>
      </c>
      <c r="H3001" s="106" t="s">
        <v>12293</v>
      </c>
      <c r="I3001" s="106" t="s">
        <v>12790</v>
      </c>
      <c r="J3001" s="106" t="s">
        <v>105</v>
      </c>
      <c r="K3001" s="106" t="s">
        <v>84</v>
      </c>
      <c r="M3001" s="107">
        <v>41152</v>
      </c>
      <c r="N3001" s="106" t="s">
        <v>84</v>
      </c>
      <c r="O3001" s="106" t="s">
        <v>39</v>
      </c>
      <c r="P3001" s="107">
        <v>41152</v>
      </c>
      <c r="Q3001" s="106" t="s">
        <v>35</v>
      </c>
      <c r="R3001" s="107">
        <v>40451</v>
      </c>
      <c r="S3001" s="106" t="s">
        <v>35</v>
      </c>
      <c r="T3001" s="107">
        <v>41183</v>
      </c>
      <c r="U3001" s="106" t="s">
        <v>84</v>
      </c>
      <c r="V3001" s="106" t="s">
        <v>35</v>
      </c>
      <c r="W3001" s="107">
        <v>40451</v>
      </c>
      <c r="X3001" s="106" t="s">
        <v>84</v>
      </c>
      <c r="Y3001" s="106" t="s">
        <v>42</v>
      </c>
      <c r="Z3001" s="107">
        <v>43987</v>
      </c>
      <c r="AA3001" s="106" t="s">
        <v>86</v>
      </c>
    </row>
    <row r="3002" spans="1:27" x14ac:dyDescent="0.25">
      <c r="A3002" s="106" t="s">
        <v>11584</v>
      </c>
      <c r="B3002" s="106" t="s">
        <v>12293</v>
      </c>
      <c r="C3002" s="106" t="s">
        <v>12791</v>
      </c>
      <c r="D3002" s="106" t="s">
        <v>12792</v>
      </c>
      <c r="F3002" s="106" t="s">
        <v>12793</v>
      </c>
      <c r="G3002" s="106" t="s">
        <v>12794</v>
      </c>
      <c r="H3002" s="106" t="s">
        <v>12293</v>
      </c>
      <c r="I3002" s="106" t="s">
        <v>12795</v>
      </c>
      <c r="J3002" s="106" t="s">
        <v>116</v>
      </c>
      <c r="K3002" s="106" t="s">
        <v>84</v>
      </c>
      <c r="M3002" s="107">
        <v>44063</v>
      </c>
      <c r="N3002" s="106" t="s">
        <v>84</v>
      </c>
      <c r="O3002" s="106" t="s">
        <v>39</v>
      </c>
      <c r="P3002" s="107">
        <v>44063</v>
      </c>
      <c r="Q3002" s="106" t="s">
        <v>35</v>
      </c>
      <c r="R3002" s="107">
        <v>44095</v>
      </c>
      <c r="U3002" s="106" t="s">
        <v>85</v>
      </c>
      <c r="X3002" s="106" t="s">
        <v>85</v>
      </c>
      <c r="AA3002" s="106" t="s">
        <v>86</v>
      </c>
    </row>
    <row r="3003" spans="1:27" x14ac:dyDescent="0.25">
      <c r="A3003" s="106" t="s">
        <v>11584</v>
      </c>
      <c r="B3003" s="106" t="s">
        <v>12293</v>
      </c>
      <c r="C3003" s="106" t="s">
        <v>12796</v>
      </c>
      <c r="D3003" s="106" t="s">
        <v>12797</v>
      </c>
      <c r="F3003" s="106" t="s">
        <v>12798</v>
      </c>
      <c r="G3003" s="106" t="s">
        <v>6896</v>
      </c>
      <c r="H3003" s="106" t="s">
        <v>12293</v>
      </c>
      <c r="I3003" s="106" t="s">
        <v>12799</v>
      </c>
      <c r="J3003" s="106" t="s">
        <v>105</v>
      </c>
      <c r="K3003" s="106" t="s">
        <v>84</v>
      </c>
      <c r="M3003" s="107">
        <v>42612</v>
      </c>
      <c r="N3003" s="106" t="s">
        <v>84</v>
      </c>
      <c r="O3003" s="106" t="s">
        <v>39</v>
      </c>
      <c r="P3003" s="107">
        <v>43132</v>
      </c>
      <c r="Q3003" s="106" t="s">
        <v>35</v>
      </c>
      <c r="R3003" s="107">
        <v>42612</v>
      </c>
      <c r="U3003" s="106" t="s">
        <v>85</v>
      </c>
      <c r="X3003" s="106" t="s">
        <v>85</v>
      </c>
      <c r="AA3003" s="106" t="s">
        <v>86</v>
      </c>
    </row>
    <row r="3004" spans="1:27" x14ac:dyDescent="0.25">
      <c r="A3004" s="106" t="s">
        <v>11584</v>
      </c>
      <c r="B3004" s="106" t="s">
        <v>12293</v>
      </c>
      <c r="C3004" s="106" t="s">
        <v>12800</v>
      </c>
      <c r="D3004" s="106" t="s">
        <v>12801</v>
      </c>
      <c r="F3004" s="106" t="s">
        <v>12802</v>
      </c>
      <c r="G3004" s="106" t="s">
        <v>10941</v>
      </c>
      <c r="H3004" s="106" t="s">
        <v>12293</v>
      </c>
      <c r="I3004" s="106" t="s">
        <v>12803</v>
      </c>
      <c r="J3004" s="106" t="s">
        <v>105</v>
      </c>
      <c r="K3004" s="106" t="s">
        <v>84</v>
      </c>
      <c r="M3004" s="107">
        <v>41152</v>
      </c>
      <c r="N3004" s="106" t="s">
        <v>84</v>
      </c>
      <c r="O3004" s="106" t="s">
        <v>39</v>
      </c>
      <c r="P3004" s="107">
        <v>41152</v>
      </c>
      <c r="Q3004" s="106" t="s">
        <v>35</v>
      </c>
      <c r="R3004" s="107">
        <v>40451</v>
      </c>
      <c r="S3004" s="106" t="s">
        <v>35</v>
      </c>
      <c r="T3004" s="107">
        <v>41183</v>
      </c>
      <c r="U3004" s="106" t="s">
        <v>84</v>
      </c>
      <c r="V3004" s="106" t="s">
        <v>35</v>
      </c>
      <c r="W3004" s="107">
        <v>43493</v>
      </c>
      <c r="X3004" s="106" t="s">
        <v>84</v>
      </c>
      <c r="Y3004" s="106" t="s">
        <v>43</v>
      </c>
      <c r="Z3004" s="107">
        <v>42068</v>
      </c>
      <c r="AA3004" s="106" t="s">
        <v>86</v>
      </c>
    </row>
    <row r="3005" spans="1:27" x14ac:dyDescent="0.25">
      <c r="A3005" s="106" t="s">
        <v>11584</v>
      </c>
      <c r="B3005" s="106" t="s">
        <v>12293</v>
      </c>
      <c r="C3005" s="106" t="s">
        <v>12804</v>
      </c>
      <c r="D3005" s="106" t="s">
        <v>12805</v>
      </c>
      <c r="F3005" s="106" t="s">
        <v>12806</v>
      </c>
      <c r="G3005" s="106" t="s">
        <v>6896</v>
      </c>
      <c r="H3005" s="106" t="s">
        <v>12293</v>
      </c>
      <c r="I3005" s="106" t="s">
        <v>12807</v>
      </c>
      <c r="J3005" s="106" t="s">
        <v>83</v>
      </c>
      <c r="K3005" s="106" t="s">
        <v>84</v>
      </c>
      <c r="M3005" s="107">
        <v>38915</v>
      </c>
      <c r="N3005" s="106" t="s">
        <v>84</v>
      </c>
      <c r="O3005" s="106" t="s">
        <v>39</v>
      </c>
      <c r="P3005" s="107">
        <v>39308</v>
      </c>
      <c r="Q3005" s="106" t="s">
        <v>35</v>
      </c>
      <c r="R3005" s="107">
        <v>37496</v>
      </c>
      <c r="S3005" s="106" t="s">
        <v>35</v>
      </c>
      <c r="T3005" s="107">
        <v>37496</v>
      </c>
      <c r="U3005" s="106" t="s">
        <v>85</v>
      </c>
      <c r="X3005" s="106" t="s">
        <v>85</v>
      </c>
      <c r="AA3005" s="106" t="s">
        <v>86</v>
      </c>
    </row>
    <row r="3006" spans="1:27" x14ac:dyDescent="0.25">
      <c r="A3006" s="106" t="s">
        <v>11584</v>
      </c>
      <c r="B3006" s="106" t="s">
        <v>12293</v>
      </c>
      <c r="C3006" s="106" t="s">
        <v>12808</v>
      </c>
      <c r="D3006" s="106" t="s">
        <v>12809</v>
      </c>
      <c r="F3006" s="106" t="s">
        <v>12810</v>
      </c>
      <c r="G3006" s="106" t="s">
        <v>6896</v>
      </c>
      <c r="H3006" s="106" t="s">
        <v>12293</v>
      </c>
      <c r="I3006" s="106" t="s">
        <v>12811</v>
      </c>
      <c r="K3006" s="106" t="s">
        <v>84</v>
      </c>
      <c r="M3006" s="107">
        <v>45106</v>
      </c>
      <c r="N3006" s="106" t="s">
        <v>84</v>
      </c>
      <c r="O3006" s="106" t="s">
        <v>39</v>
      </c>
      <c r="P3006" s="107">
        <v>45106</v>
      </c>
      <c r="Q3006" s="106" t="s">
        <v>35</v>
      </c>
      <c r="R3006" s="107">
        <v>44819</v>
      </c>
      <c r="S3006" s="106" t="s">
        <v>35</v>
      </c>
      <c r="T3006" s="107">
        <v>45106</v>
      </c>
      <c r="U3006" s="106" t="s">
        <v>84</v>
      </c>
      <c r="V3006" s="106" t="s">
        <v>35</v>
      </c>
      <c r="W3006" s="107">
        <v>45106</v>
      </c>
      <c r="X3006" s="106" t="s">
        <v>84</v>
      </c>
      <c r="Y3006" s="106" t="s">
        <v>42</v>
      </c>
      <c r="Z3006" s="107">
        <v>45106</v>
      </c>
      <c r="AA3006" s="106" t="s">
        <v>86</v>
      </c>
    </row>
    <row r="3007" spans="1:27" x14ac:dyDescent="0.25">
      <c r="A3007" s="106" t="s">
        <v>11584</v>
      </c>
      <c r="B3007" s="106" t="s">
        <v>12293</v>
      </c>
      <c r="C3007" s="106" t="s">
        <v>12812</v>
      </c>
      <c r="D3007" s="106" t="s">
        <v>12813</v>
      </c>
      <c r="F3007" s="106" t="s">
        <v>12814</v>
      </c>
      <c r="G3007" s="106" t="s">
        <v>12815</v>
      </c>
      <c r="H3007" s="106" t="s">
        <v>12293</v>
      </c>
      <c r="I3007" s="106" t="s">
        <v>12816</v>
      </c>
      <c r="J3007" s="106" t="s">
        <v>105</v>
      </c>
      <c r="K3007" s="106" t="s">
        <v>84</v>
      </c>
      <c r="M3007" s="107">
        <v>41877</v>
      </c>
      <c r="N3007" s="106" t="s">
        <v>84</v>
      </c>
      <c r="O3007" s="106" t="s">
        <v>39</v>
      </c>
      <c r="P3007" s="107">
        <v>41877</v>
      </c>
      <c r="Q3007" s="106" t="s">
        <v>35</v>
      </c>
      <c r="R3007" s="107">
        <v>42597</v>
      </c>
      <c r="S3007" s="106" t="s">
        <v>35</v>
      </c>
      <c r="T3007" s="107">
        <v>42597</v>
      </c>
      <c r="U3007" s="106" t="s">
        <v>85</v>
      </c>
      <c r="X3007" s="106" t="s">
        <v>85</v>
      </c>
      <c r="AA3007" s="106" t="s">
        <v>86</v>
      </c>
    </row>
    <row r="3008" spans="1:27" x14ac:dyDescent="0.25">
      <c r="A3008" s="106" t="s">
        <v>11584</v>
      </c>
      <c r="B3008" s="106" t="s">
        <v>12293</v>
      </c>
      <c r="C3008" s="106" t="s">
        <v>12817</v>
      </c>
      <c r="D3008" s="106" t="s">
        <v>12818</v>
      </c>
      <c r="F3008" s="106" t="s">
        <v>12819</v>
      </c>
      <c r="G3008" s="106" t="s">
        <v>12820</v>
      </c>
      <c r="H3008" s="106" t="s">
        <v>12293</v>
      </c>
      <c r="I3008" s="106" t="s">
        <v>12821</v>
      </c>
      <c r="J3008" s="106" t="s">
        <v>105</v>
      </c>
      <c r="K3008" s="106" t="s">
        <v>84</v>
      </c>
      <c r="M3008" s="107">
        <v>40085</v>
      </c>
      <c r="N3008" s="106" t="s">
        <v>84</v>
      </c>
      <c r="O3008" s="106" t="s">
        <v>37</v>
      </c>
      <c r="P3008" s="107">
        <v>40085</v>
      </c>
      <c r="Q3008" s="106" t="s">
        <v>35</v>
      </c>
      <c r="R3008" s="107">
        <v>40085</v>
      </c>
      <c r="S3008" s="106" t="s">
        <v>35</v>
      </c>
      <c r="T3008" s="107">
        <v>40085</v>
      </c>
      <c r="U3008" s="106" t="s">
        <v>84</v>
      </c>
      <c r="V3008" s="106" t="s">
        <v>35</v>
      </c>
      <c r="W3008" s="107">
        <v>43913</v>
      </c>
      <c r="X3008" s="106" t="s">
        <v>84</v>
      </c>
      <c r="Y3008" s="106" t="s">
        <v>42</v>
      </c>
      <c r="Z3008" s="107">
        <v>43913</v>
      </c>
      <c r="AA3008" s="106" t="s">
        <v>86</v>
      </c>
    </row>
    <row r="3009" spans="1:27" x14ac:dyDescent="0.25">
      <c r="A3009" s="106" t="s">
        <v>11584</v>
      </c>
      <c r="B3009" s="106" t="s">
        <v>12293</v>
      </c>
      <c r="C3009" s="106" t="s">
        <v>12822</v>
      </c>
      <c r="D3009" s="106" t="s">
        <v>12823</v>
      </c>
      <c r="F3009" s="106" t="s">
        <v>12824</v>
      </c>
      <c r="G3009" s="106" t="s">
        <v>12510</v>
      </c>
      <c r="H3009" s="106" t="s">
        <v>12293</v>
      </c>
      <c r="I3009" s="106" t="s">
        <v>12825</v>
      </c>
      <c r="J3009" s="106" t="s">
        <v>116</v>
      </c>
      <c r="K3009" s="106" t="s">
        <v>84</v>
      </c>
      <c r="M3009" s="107">
        <v>40505</v>
      </c>
      <c r="N3009" s="106" t="s">
        <v>84</v>
      </c>
      <c r="O3009" s="106" t="s">
        <v>39</v>
      </c>
      <c r="P3009" s="107">
        <v>40505</v>
      </c>
      <c r="Q3009" s="106" t="s">
        <v>35</v>
      </c>
      <c r="R3009" s="107">
        <v>37071</v>
      </c>
      <c r="S3009" s="106" t="s">
        <v>35</v>
      </c>
      <c r="T3009" s="107">
        <v>37071</v>
      </c>
      <c r="U3009" s="106" t="s">
        <v>84</v>
      </c>
      <c r="V3009" s="106" t="s">
        <v>35</v>
      </c>
      <c r="W3009" s="107">
        <v>43913</v>
      </c>
      <c r="X3009" s="106" t="s">
        <v>84</v>
      </c>
      <c r="Z3009" s="107">
        <v>42402</v>
      </c>
      <c r="AA3009" s="106" t="s">
        <v>86</v>
      </c>
    </row>
    <row r="3010" spans="1:27" x14ac:dyDescent="0.25">
      <c r="A3010" s="106" t="s">
        <v>11584</v>
      </c>
      <c r="B3010" s="106" t="s">
        <v>12293</v>
      </c>
      <c r="C3010" s="106" t="s">
        <v>12826</v>
      </c>
      <c r="D3010" s="106" t="s">
        <v>12827</v>
      </c>
      <c r="F3010" s="106" t="s">
        <v>12828</v>
      </c>
      <c r="G3010" s="106" t="s">
        <v>12829</v>
      </c>
      <c r="H3010" s="106" t="s">
        <v>12293</v>
      </c>
      <c r="I3010" s="106" t="s">
        <v>12830</v>
      </c>
      <c r="J3010" s="106" t="s">
        <v>116</v>
      </c>
      <c r="K3010" s="106" t="s">
        <v>84</v>
      </c>
      <c r="M3010" s="107">
        <v>40107</v>
      </c>
      <c r="N3010" s="106" t="s">
        <v>84</v>
      </c>
      <c r="O3010" s="106" t="s">
        <v>39</v>
      </c>
      <c r="P3010" s="107">
        <v>40107</v>
      </c>
      <c r="Q3010" s="106" t="s">
        <v>35</v>
      </c>
      <c r="R3010" s="107">
        <v>40108</v>
      </c>
      <c r="S3010" s="106" t="s">
        <v>35</v>
      </c>
      <c r="T3010" s="107">
        <v>40108</v>
      </c>
      <c r="U3010" s="106" t="s">
        <v>85</v>
      </c>
      <c r="X3010" s="106" t="s">
        <v>84</v>
      </c>
      <c r="Y3010" s="106" t="s">
        <v>43</v>
      </c>
      <c r="Z3010" s="107">
        <v>34970</v>
      </c>
      <c r="AA3010" s="106" t="s">
        <v>86</v>
      </c>
    </row>
    <row r="3011" spans="1:27" x14ac:dyDescent="0.25">
      <c r="A3011" s="106" t="s">
        <v>11584</v>
      </c>
      <c r="B3011" s="106" t="s">
        <v>12293</v>
      </c>
      <c r="C3011" s="106" t="s">
        <v>12831</v>
      </c>
      <c r="D3011" s="106" t="s">
        <v>12832</v>
      </c>
      <c r="F3011" s="106" t="s">
        <v>12833</v>
      </c>
      <c r="G3011" s="106" t="s">
        <v>12834</v>
      </c>
      <c r="H3011" s="106" t="s">
        <v>12293</v>
      </c>
      <c r="I3011" s="106" t="s">
        <v>12835</v>
      </c>
      <c r="J3011" s="106" t="s">
        <v>105</v>
      </c>
      <c r="K3011" s="106" t="s">
        <v>84</v>
      </c>
      <c r="M3011" s="107">
        <v>41876</v>
      </c>
      <c r="N3011" s="106" t="s">
        <v>84</v>
      </c>
      <c r="O3011" s="106" t="s">
        <v>39</v>
      </c>
      <c r="P3011" s="107">
        <v>41876</v>
      </c>
      <c r="Q3011" s="106" t="s">
        <v>35</v>
      </c>
      <c r="R3011" s="107">
        <v>42592</v>
      </c>
      <c r="S3011" s="106" t="s">
        <v>35</v>
      </c>
      <c r="T3011" s="107">
        <v>43699</v>
      </c>
      <c r="U3011" s="106" t="s">
        <v>85</v>
      </c>
      <c r="X3011" s="106" t="s">
        <v>85</v>
      </c>
      <c r="AA3011" s="106" t="s">
        <v>86</v>
      </c>
    </row>
    <row r="3012" spans="1:27" x14ac:dyDescent="0.25">
      <c r="A3012" s="106" t="s">
        <v>11584</v>
      </c>
      <c r="B3012" s="106" t="s">
        <v>12293</v>
      </c>
      <c r="C3012" s="106" t="s">
        <v>12836</v>
      </c>
      <c r="D3012" s="106" t="s">
        <v>12837</v>
      </c>
      <c r="F3012" s="106" t="s">
        <v>12838</v>
      </c>
      <c r="G3012" s="106" t="s">
        <v>12311</v>
      </c>
      <c r="H3012" s="106" t="s">
        <v>12293</v>
      </c>
      <c r="I3012" s="106" t="s">
        <v>12839</v>
      </c>
      <c r="J3012" s="106" t="s">
        <v>116</v>
      </c>
      <c r="K3012" s="106" t="s">
        <v>84</v>
      </c>
      <c r="M3012" s="107">
        <v>42417</v>
      </c>
      <c r="N3012" s="106" t="s">
        <v>84</v>
      </c>
      <c r="O3012" s="106" t="s">
        <v>39</v>
      </c>
      <c r="P3012" s="107">
        <v>42417</v>
      </c>
      <c r="Q3012" s="106" t="s">
        <v>35</v>
      </c>
      <c r="R3012" s="107">
        <v>42417</v>
      </c>
      <c r="S3012" s="106" t="s">
        <v>35</v>
      </c>
      <c r="T3012" s="107">
        <v>42417</v>
      </c>
      <c r="U3012" s="106" t="s">
        <v>85</v>
      </c>
      <c r="X3012" s="106" t="s">
        <v>85</v>
      </c>
      <c r="AA3012" s="106" t="s">
        <v>86</v>
      </c>
    </row>
    <row r="3013" spans="1:27" x14ac:dyDescent="0.25">
      <c r="A3013" s="106" t="s">
        <v>11584</v>
      </c>
      <c r="B3013" s="106" t="s">
        <v>12293</v>
      </c>
      <c r="C3013" s="106" t="s">
        <v>12840</v>
      </c>
      <c r="D3013" s="106" t="s">
        <v>12841</v>
      </c>
      <c r="F3013" s="106" t="s">
        <v>12842</v>
      </c>
      <c r="G3013" s="106" t="s">
        <v>12370</v>
      </c>
      <c r="H3013" s="106" t="s">
        <v>12293</v>
      </c>
      <c r="I3013" s="106" t="s">
        <v>12668</v>
      </c>
      <c r="J3013" s="106" t="s">
        <v>105</v>
      </c>
      <c r="K3013" s="106" t="s">
        <v>84</v>
      </c>
      <c r="M3013" s="107">
        <v>41325</v>
      </c>
      <c r="N3013" s="106" t="s">
        <v>84</v>
      </c>
      <c r="O3013" s="106" t="s">
        <v>39</v>
      </c>
      <c r="P3013" s="107">
        <v>41325</v>
      </c>
      <c r="Q3013" s="106" t="s">
        <v>35</v>
      </c>
      <c r="R3013" s="107">
        <v>41325</v>
      </c>
      <c r="S3013" s="106" t="s">
        <v>35</v>
      </c>
      <c r="T3013" s="107">
        <v>41684</v>
      </c>
      <c r="U3013" s="106" t="s">
        <v>84</v>
      </c>
      <c r="V3013" s="106" t="s">
        <v>35</v>
      </c>
      <c r="W3013" s="107">
        <v>41684</v>
      </c>
      <c r="X3013" s="106" t="s">
        <v>84</v>
      </c>
      <c r="Z3013" s="107">
        <v>41684</v>
      </c>
      <c r="AA3013" s="106" t="s">
        <v>86</v>
      </c>
    </row>
    <row r="3014" spans="1:27" x14ac:dyDescent="0.25">
      <c r="A3014" s="106" t="s">
        <v>11584</v>
      </c>
      <c r="B3014" s="106" t="s">
        <v>12293</v>
      </c>
      <c r="C3014" s="106" t="s">
        <v>12843</v>
      </c>
      <c r="D3014" s="106" t="s">
        <v>12844</v>
      </c>
      <c r="F3014" s="106" t="s">
        <v>12845</v>
      </c>
      <c r="G3014" s="106" t="s">
        <v>12846</v>
      </c>
      <c r="H3014" s="106" t="s">
        <v>12293</v>
      </c>
      <c r="I3014" s="106" t="s">
        <v>12847</v>
      </c>
      <c r="J3014" s="106" t="s">
        <v>116</v>
      </c>
      <c r="K3014" s="106" t="s">
        <v>84</v>
      </c>
      <c r="M3014" s="107">
        <v>40479</v>
      </c>
      <c r="N3014" s="106" t="s">
        <v>84</v>
      </c>
      <c r="O3014" s="106" t="s">
        <v>39</v>
      </c>
      <c r="P3014" s="107">
        <v>40479</v>
      </c>
      <c r="Q3014" s="106" t="s">
        <v>35</v>
      </c>
      <c r="R3014" s="107">
        <v>38264</v>
      </c>
      <c r="S3014" s="106" t="s">
        <v>35</v>
      </c>
      <c r="T3014" s="107">
        <v>38264</v>
      </c>
      <c r="U3014" s="106" t="s">
        <v>84</v>
      </c>
      <c r="V3014" s="106" t="s">
        <v>35</v>
      </c>
      <c r="W3014" s="107">
        <v>43913</v>
      </c>
      <c r="X3014" s="106" t="s">
        <v>84</v>
      </c>
      <c r="Y3014" s="106" t="s">
        <v>43</v>
      </c>
      <c r="Z3014" s="107">
        <v>35459</v>
      </c>
      <c r="AA3014" s="106" t="s">
        <v>86</v>
      </c>
    </row>
    <row r="3015" spans="1:27" x14ac:dyDescent="0.25">
      <c r="A3015" s="106" t="s">
        <v>11584</v>
      </c>
      <c r="B3015" s="106" t="s">
        <v>12293</v>
      </c>
      <c r="C3015" s="106" t="s">
        <v>12848</v>
      </c>
      <c r="D3015" s="106" t="s">
        <v>12849</v>
      </c>
      <c r="F3015" s="106" t="s">
        <v>12850</v>
      </c>
      <c r="G3015" s="106" t="s">
        <v>12851</v>
      </c>
      <c r="H3015" s="106" t="s">
        <v>12293</v>
      </c>
      <c r="I3015" s="106" t="s">
        <v>12852</v>
      </c>
      <c r="J3015" s="106" t="s">
        <v>105</v>
      </c>
      <c r="K3015" s="106" t="s">
        <v>85</v>
      </c>
      <c r="N3015" s="106" t="s">
        <v>85</v>
      </c>
      <c r="U3015" s="106" t="s">
        <v>85</v>
      </c>
      <c r="X3015" s="106" t="s">
        <v>85</v>
      </c>
      <c r="AA3015" s="106" t="s">
        <v>86</v>
      </c>
    </row>
    <row r="3016" spans="1:27" x14ac:dyDescent="0.25">
      <c r="A3016" s="106" t="s">
        <v>11584</v>
      </c>
      <c r="B3016" s="106" t="s">
        <v>12293</v>
      </c>
      <c r="C3016" s="106" t="s">
        <v>12853</v>
      </c>
      <c r="D3016" s="106" t="s">
        <v>12854</v>
      </c>
      <c r="F3016" s="106" t="s">
        <v>12855</v>
      </c>
      <c r="G3016" s="106" t="s">
        <v>12554</v>
      </c>
      <c r="H3016" s="106" t="s">
        <v>12293</v>
      </c>
      <c r="I3016" s="106" t="s">
        <v>12856</v>
      </c>
      <c r="J3016" s="106" t="s">
        <v>83</v>
      </c>
      <c r="K3016" s="106" t="s">
        <v>84</v>
      </c>
      <c r="M3016" s="107">
        <v>39316</v>
      </c>
      <c r="N3016" s="106" t="s">
        <v>84</v>
      </c>
      <c r="O3016" s="106" t="s">
        <v>39</v>
      </c>
      <c r="P3016" s="107">
        <v>39316</v>
      </c>
      <c r="Q3016" s="106" t="s">
        <v>35</v>
      </c>
      <c r="R3016" s="107">
        <v>38432</v>
      </c>
      <c r="S3016" s="106" t="s">
        <v>35</v>
      </c>
      <c r="T3016" s="107">
        <v>38432</v>
      </c>
      <c r="U3016" s="106" t="s">
        <v>84</v>
      </c>
      <c r="V3016" s="106" t="s">
        <v>35</v>
      </c>
      <c r="W3016" s="107">
        <v>42566</v>
      </c>
      <c r="X3016" s="106" t="s">
        <v>85</v>
      </c>
      <c r="AA3016" s="106" t="s">
        <v>86</v>
      </c>
    </row>
    <row r="3017" spans="1:27" x14ac:dyDescent="0.25">
      <c r="A3017" s="106" t="s">
        <v>11584</v>
      </c>
      <c r="B3017" s="106" t="s">
        <v>12293</v>
      </c>
      <c r="C3017" s="106" t="s">
        <v>12857</v>
      </c>
      <c r="D3017" s="106" t="s">
        <v>12858</v>
      </c>
      <c r="F3017" s="106" t="s">
        <v>12859</v>
      </c>
      <c r="G3017" s="106" t="s">
        <v>12860</v>
      </c>
      <c r="H3017" s="106" t="s">
        <v>12293</v>
      </c>
      <c r="I3017" s="106" t="s">
        <v>12861</v>
      </c>
      <c r="J3017" s="106" t="s">
        <v>83</v>
      </c>
      <c r="K3017" s="106" t="s">
        <v>84</v>
      </c>
      <c r="M3017" s="107">
        <v>38922</v>
      </c>
      <c r="N3017" s="106" t="s">
        <v>84</v>
      </c>
      <c r="O3017" s="106" t="s">
        <v>39</v>
      </c>
      <c r="P3017" s="107">
        <v>39309</v>
      </c>
      <c r="Q3017" s="106" t="s">
        <v>35</v>
      </c>
      <c r="R3017" s="107">
        <v>36553</v>
      </c>
      <c r="S3017" s="106" t="s">
        <v>35</v>
      </c>
      <c r="T3017" s="107">
        <v>36553</v>
      </c>
      <c r="U3017" s="106" t="s">
        <v>85</v>
      </c>
      <c r="X3017" s="106" t="s">
        <v>85</v>
      </c>
      <c r="AA3017" s="106" t="s">
        <v>86</v>
      </c>
    </row>
    <row r="3018" spans="1:27" x14ac:dyDescent="0.25">
      <c r="A3018" s="106" t="s">
        <v>11584</v>
      </c>
      <c r="B3018" s="106" t="s">
        <v>12293</v>
      </c>
      <c r="C3018" s="106" t="s">
        <v>12862</v>
      </c>
      <c r="D3018" s="106" t="s">
        <v>12863</v>
      </c>
      <c r="F3018" s="106" t="s">
        <v>12864</v>
      </c>
      <c r="G3018" s="106" t="s">
        <v>12375</v>
      </c>
      <c r="H3018" s="106" t="s">
        <v>12293</v>
      </c>
      <c r="I3018" s="106" t="s">
        <v>12865</v>
      </c>
      <c r="J3018" s="106" t="s">
        <v>83</v>
      </c>
      <c r="K3018" s="106" t="s">
        <v>84</v>
      </c>
      <c r="M3018" s="107">
        <v>41152</v>
      </c>
      <c r="N3018" s="106" t="s">
        <v>84</v>
      </c>
      <c r="O3018" s="106" t="s">
        <v>37</v>
      </c>
      <c r="P3018" s="107">
        <v>41152</v>
      </c>
      <c r="Q3018" s="106" t="s">
        <v>35</v>
      </c>
      <c r="R3018" s="107">
        <v>38313</v>
      </c>
      <c r="S3018" s="106" t="s">
        <v>35</v>
      </c>
      <c r="T3018" s="107">
        <v>41152</v>
      </c>
      <c r="U3018" s="106" t="s">
        <v>84</v>
      </c>
      <c r="V3018" s="106" t="s">
        <v>35</v>
      </c>
      <c r="W3018" s="107">
        <v>41152</v>
      </c>
      <c r="X3018" s="106" t="s">
        <v>84</v>
      </c>
      <c r="Y3018" s="106" t="s">
        <v>43</v>
      </c>
      <c r="Z3018" s="107">
        <v>42045</v>
      </c>
      <c r="AA3018" s="106" t="s">
        <v>86</v>
      </c>
    </row>
    <row r="3019" spans="1:27" x14ac:dyDescent="0.25">
      <c r="A3019" s="106" t="s">
        <v>11584</v>
      </c>
      <c r="B3019" s="106" t="s">
        <v>12293</v>
      </c>
      <c r="C3019" s="106" t="s">
        <v>12866</v>
      </c>
      <c r="D3019" s="106" t="s">
        <v>12867</v>
      </c>
      <c r="F3019" s="106" t="s">
        <v>12868</v>
      </c>
      <c r="G3019" s="106" t="s">
        <v>12869</v>
      </c>
      <c r="H3019" s="106" t="s">
        <v>12293</v>
      </c>
      <c r="I3019" s="106" t="s">
        <v>12870</v>
      </c>
      <c r="K3019" s="106" t="s">
        <v>84</v>
      </c>
      <c r="M3019" s="107">
        <v>45110</v>
      </c>
      <c r="N3019" s="106" t="s">
        <v>84</v>
      </c>
      <c r="O3019" s="106" t="s">
        <v>39</v>
      </c>
      <c r="P3019" s="107">
        <v>45110</v>
      </c>
      <c r="Q3019" s="106" t="s">
        <v>35</v>
      </c>
      <c r="R3019" s="107">
        <v>44755</v>
      </c>
      <c r="S3019" s="106" t="s">
        <v>35</v>
      </c>
      <c r="T3019" s="107">
        <v>44755</v>
      </c>
      <c r="U3019" s="106" t="s">
        <v>85</v>
      </c>
      <c r="X3019" s="106" t="s">
        <v>85</v>
      </c>
      <c r="AA3019" s="106" t="s">
        <v>86</v>
      </c>
    </row>
    <row r="3020" spans="1:27" x14ac:dyDescent="0.25">
      <c r="A3020" s="106" t="s">
        <v>11584</v>
      </c>
      <c r="B3020" s="106" t="s">
        <v>12293</v>
      </c>
      <c r="C3020" s="106" t="s">
        <v>12871</v>
      </c>
      <c r="D3020" s="106" t="s">
        <v>12872</v>
      </c>
      <c r="F3020" s="106" t="s">
        <v>12873</v>
      </c>
      <c r="G3020" s="106" t="s">
        <v>12573</v>
      </c>
      <c r="H3020" s="106" t="s">
        <v>12293</v>
      </c>
      <c r="I3020" s="106" t="s">
        <v>12574</v>
      </c>
      <c r="K3020" s="106" t="s">
        <v>84</v>
      </c>
      <c r="M3020" s="107">
        <v>44790</v>
      </c>
      <c r="N3020" s="106" t="s">
        <v>84</v>
      </c>
      <c r="O3020" s="106" t="s">
        <v>37</v>
      </c>
      <c r="P3020" s="107">
        <v>44790</v>
      </c>
      <c r="Q3020" s="106" t="s">
        <v>35</v>
      </c>
      <c r="R3020" s="107">
        <v>44790</v>
      </c>
      <c r="S3020" s="106" t="s">
        <v>35</v>
      </c>
      <c r="T3020" s="107">
        <v>44790</v>
      </c>
      <c r="U3020" s="106" t="s">
        <v>85</v>
      </c>
      <c r="X3020" s="106" t="s">
        <v>84</v>
      </c>
      <c r="Y3020" s="106" t="s">
        <v>36</v>
      </c>
      <c r="Z3020" s="107">
        <v>44790</v>
      </c>
      <c r="AA3020" s="106" t="s">
        <v>86</v>
      </c>
    </row>
    <row r="3021" spans="1:27" x14ac:dyDescent="0.25">
      <c r="A3021" s="106" t="s">
        <v>11584</v>
      </c>
      <c r="B3021" s="106" t="s">
        <v>12293</v>
      </c>
      <c r="C3021" s="106" t="s">
        <v>12874</v>
      </c>
      <c r="D3021" s="106" t="s">
        <v>12875</v>
      </c>
      <c r="F3021" s="106" t="s">
        <v>12876</v>
      </c>
      <c r="G3021" s="106" t="s">
        <v>12877</v>
      </c>
      <c r="H3021" s="106" t="s">
        <v>12293</v>
      </c>
      <c r="I3021" s="106" t="s">
        <v>12878</v>
      </c>
      <c r="J3021" s="106" t="s">
        <v>83</v>
      </c>
      <c r="K3021" s="106" t="s">
        <v>84</v>
      </c>
      <c r="M3021" s="107">
        <v>38917</v>
      </c>
      <c r="N3021" s="106" t="s">
        <v>84</v>
      </c>
      <c r="O3021" s="106" t="s">
        <v>37</v>
      </c>
      <c r="P3021" s="107">
        <v>38917</v>
      </c>
      <c r="Q3021" s="106" t="s">
        <v>35</v>
      </c>
      <c r="R3021" s="107">
        <v>38544</v>
      </c>
      <c r="S3021" s="106" t="s">
        <v>35</v>
      </c>
      <c r="T3021" s="107">
        <v>38544</v>
      </c>
      <c r="U3021" s="106" t="s">
        <v>84</v>
      </c>
      <c r="V3021" s="106" t="s">
        <v>35</v>
      </c>
      <c r="W3021" s="107">
        <v>39355</v>
      </c>
      <c r="X3021" s="106" t="s">
        <v>84</v>
      </c>
      <c r="Y3021" s="106" t="s">
        <v>44</v>
      </c>
      <c r="Z3021" s="107">
        <v>38758</v>
      </c>
      <c r="AA3021" s="106" t="s">
        <v>86</v>
      </c>
    </row>
    <row r="3022" spans="1:27" x14ac:dyDescent="0.25">
      <c r="A3022" s="106" t="s">
        <v>11584</v>
      </c>
      <c r="B3022" s="106" t="s">
        <v>12293</v>
      </c>
      <c r="C3022" s="106" t="s">
        <v>12879</v>
      </c>
      <c r="D3022" s="106" t="s">
        <v>12880</v>
      </c>
      <c r="F3022" s="106" t="s">
        <v>12881</v>
      </c>
      <c r="G3022" s="106" t="s">
        <v>12434</v>
      </c>
      <c r="H3022" s="106" t="s">
        <v>12293</v>
      </c>
      <c r="I3022" s="106" t="s">
        <v>12790</v>
      </c>
      <c r="J3022" s="106" t="s">
        <v>105</v>
      </c>
      <c r="K3022" s="106" t="s">
        <v>84</v>
      </c>
      <c r="M3022" s="107">
        <v>40977</v>
      </c>
      <c r="N3022" s="106" t="s">
        <v>84</v>
      </c>
      <c r="O3022" s="106" t="s">
        <v>39</v>
      </c>
      <c r="P3022" s="107">
        <v>40977</v>
      </c>
      <c r="Q3022" s="106" t="s">
        <v>35</v>
      </c>
      <c r="R3022" s="107">
        <v>42612</v>
      </c>
      <c r="S3022" s="106" t="s">
        <v>35</v>
      </c>
      <c r="T3022" s="107">
        <v>42612</v>
      </c>
      <c r="U3022" s="106" t="s">
        <v>85</v>
      </c>
      <c r="X3022" s="106" t="s">
        <v>85</v>
      </c>
      <c r="AA3022" s="106" t="s">
        <v>86</v>
      </c>
    </row>
    <row r="3023" spans="1:27" x14ac:dyDescent="0.25">
      <c r="A3023" s="106" t="s">
        <v>11584</v>
      </c>
      <c r="B3023" s="106" t="s">
        <v>12293</v>
      </c>
      <c r="C3023" s="106" t="s">
        <v>12882</v>
      </c>
      <c r="D3023" s="106" t="s">
        <v>12883</v>
      </c>
      <c r="F3023" s="106" t="s">
        <v>12884</v>
      </c>
      <c r="G3023" s="106" t="s">
        <v>12885</v>
      </c>
      <c r="H3023" s="106" t="s">
        <v>12293</v>
      </c>
      <c r="I3023" s="106" t="s">
        <v>12886</v>
      </c>
      <c r="K3023" s="106" t="s">
        <v>85</v>
      </c>
      <c r="N3023" s="106" t="s">
        <v>85</v>
      </c>
      <c r="U3023" s="106" t="s">
        <v>85</v>
      </c>
      <c r="X3023" s="106" t="s">
        <v>85</v>
      </c>
      <c r="AA3023" s="106" t="s">
        <v>86</v>
      </c>
    </row>
    <row r="3024" spans="1:27" x14ac:dyDescent="0.25">
      <c r="A3024" s="106" t="s">
        <v>11584</v>
      </c>
      <c r="B3024" s="106" t="s">
        <v>12293</v>
      </c>
      <c r="C3024" s="106" t="s">
        <v>12887</v>
      </c>
      <c r="D3024" s="106" t="s">
        <v>12888</v>
      </c>
      <c r="F3024" s="106" t="s">
        <v>12889</v>
      </c>
      <c r="G3024" s="106" t="s">
        <v>12447</v>
      </c>
      <c r="H3024" s="106" t="s">
        <v>12293</v>
      </c>
      <c r="I3024" s="106" t="s">
        <v>12533</v>
      </c>
      <c r="J3024" s="106" t="s">
        <v>83</v>
      </c>
      <c r="K3024" s="106" t="s">
        <v>84</v>
      </c>
      <c r="M3024" s="107">
        <v>38915</v>
      </c>
      <c r="N3024" s="106" t="s">
        <v>84</v>
      </c>
      <c r="O3024" s="106" t="s">
        <v>37</v>
      </c>
      <c r="P3024" s="107">
        <v>38915</v>
      </c>
      <c r="Q3024" s="106" t="s">
        <v>35</v>
      </c>
      <c r="R3024" s="107">
        <v>37211</v>
      </c>
      <c r="S3024" s="106" t="s">
        <v>35</v>
      </c>
      <c r="T3024" s="107">
        <v>37211</v>
      </c>
      <c r="U3024" s="106" t="s">
        <v>84</v>
      </c>
      <c r="V3024" s="106" t="s">
        <v>35</v>
      </c>
      <c r="W3024" s="107">
        <v>43343</v>
      </c>
      <c r="X3024" s="106" t="s">
        <v>84</v>
      </c>
      <c r="Y3024" s="106" t="s">
        <v>44</v>
      </c>
      <c r="Z3024" s="107">
        <v>43343</v>
      </c>
      <c r="AA3024" s="106" t="s">
        <v>86</v>
      </c>
    </row>
    <row r="3025" spans="1:27" x14ac:dyDescent="0.25">
      <c r="A3025" s="106" t="s">
        <v>11584</v>
      </c>
      <c r="B3025" s="106" t="s">
        <v>12293</v>
      </c>
      <c r="C3025" s="106" t="s">
        <v>12890</v>
      </c>
      <c r="D3025" s="106" t="s">
        <v>12891</v>
      </c>
      <c r="F3025" s="106" t="s">
        <v>12892</v>
      </c>
      <c r="G3025" s="106" t="s">
        <v>12554</v>
      </c>
      <c r="H3025" s="106" t="s">
        <v>12293</v>
      </c>
      <c r="I3025" s="106" t="s">
        <v>12893</v>
      </c>
      <c r="J3025" s="106" t="s">
        <v>83</v>
      </c>
      <c r="K3025" s="106" t="s">
        <v>84</v>
      </c>
      <c r="M3025" s="107">
        <v>38762</v>
      </c>
      <c r="N3025" s="106" t="s">
        <v>84</v>
      </c>
      <c r="O3025" s="106" t="s">
        <v>39</v>
      </c>
      <c r="P3025" s="107">
        <v>38762</v>
      </c>
      <c r="Q3025" s="106" t="s">
        <v>35</v>
      </c>
      <c r="R3025" s="107">
        <v>38434</v>
      </c>
      <c r="S3025" s="106" t="s">
        <v>35</v>
      </c>
      <c r="T3025" s="107">
        <v>38434</v>
      </c>
      <c r="U3025" s="106" t="s">
        <v>84</v>
      </c>
      <c r="V3025" s="106" t="s">
        <v>35</v>
      </c>
      <c r="W3025" s="107">
        <v>44046</v>
      </c>
      <c r="X3025" s="106" t="s">
        <v>84</v>
      </c>
      <c r="Y3025" s="106" t="s">
        <v>42</v>
      </c>
      <c r="Z3025" s="107">
        <v>44046</v>
      </c>
      <c r="AA3025" s="106" t="s">
        <v>86</v>
      </c>
    </row>
    <row r="3026" spans="1:27" x14ac:dyDescent="0.25">
      <c r="A3026" s="106" t="s">
        <v>11584</v>
      </c>
      <c r="B3026" s="106" t="s">
        <v>12293</v>
      </c>
      <c r="C3026" s="106" t="s">
        <v>12894</v>
      </c>
      <c r="D3026" s="106" t="s">
        <v>12895</v>
      </c>
      <c r="E3026" s="106" t="s">
        <v>641</v>
      </c>
      <c r="F3026" s="106" t="s">
        <v>12896</v>
      </c>
      <c r="G3026" s="106" t="s">
        <v>2704</v>
      </c>
      <c r="H3026" s="106" t="s">
        <v>12293</v>
      </c>
      <c r="I3026" s="106" t="s">
        <v>12897</v>
      </c>
      <c r="J3026" s="106" t="s">
        <v>116</v>
      </c>
      <c r="K3026" s="106" t="s">
        <v>84</v>
      </c>
      <c r="M3026" s="107">
        <v>41327</v>
      </c>
      <c r="N3026" s="106" t="s">
        <v>84</v>
      </c>
      <c r="O3026" s="106" t="s">
        <v>39</v>
      </c>
      <c r="P3026" s="107">
        <v>43507</v>
      </c>
      <c r="Q3026" s="106" t="s">
        <v>35</v>
      </c>
      <c r="R3026" s="107">
        <v>40883</v>
      </c>
      <c r="S3026" s="106" t="s">
        <v>35</v>
      </c>
      <c r="T3026" s="107">
        <v>40883</v>
      </c>
      <c r="U3026" s="106" t="s">
        <v>85</v>
      </c>
      <c r="X3026" s="106" t="s">
        <v>85</v>
      </c>
      <c r="AA3026" s="106" t="s">
        <v>86</v>
      </c>
    </row>
    <row r="3027" spans="1:27" x14ac:dyDescent="0.25">
      <c r="A3027" s="106" t="s">
        <v>11584</v>
      </c>
      <c r="B3027" s="106" t="s">
        <v>12293</v>
      </c>
      <c r="C3027" s="106" t="s">
        <v>12898</v>
      </c>
      <c r="D3027" s="106" t="s">
        <v>12899</v>
      </c>
      <c r="F3027" s="106" t="s">
        <v>12900</v>
      </c>
      <c r="G3027" s="106" t="s">
        <v>12333</v>
      </c>
      <c r="H3027" s="106" t="s">
        <v>12293</v>
      </c>
      <c r="I3027" s="106" t="s">
        <v>12901</v>
      </c>
      <c r="J3027" s="106" t="s">
        <v>105</v>
      </c>
      <c r="K3027" s="106" t="s">
        <v>84</v>
      </c>
      <c r="M3027" s="107">
        <v>39847</v>
      </c>
      <c r="N3027" s="106" t="s">
        <v>84</v>
      </c>
      <c r="O3027" s="106" t="s">
        <v>37</v>
      </c>
      <c r="P3027" s="107">
        <v>39847</v>
      </c>
      <c r="Q3027" s="106" t="s">
        <v>35</v>
      </c>
      <c r="R3027" s="107">
        <v>39848</v>
      </c>
      <c r="S3027" s="106" t="s">
        <v>35</v>
      </c>
      <c r="T3027" s="107">
        <v>39848</v>
      </c>
      <c r="U3027" s="106" t="s">
        <v>84</v>
      </c>
      <c r="V3027" s="106" t="s">
        <v>35</v>
      </c>
      <c r="W3027" s="107">
        <v>40680</v>
      </c>
      <c r="X3027" s="106" t="s">
        <v>84</v>
      </c>
      <c r="Y3027" s="106" t="s">
        <v>44</v>
      </c>
      <c r="Z3027" s="107">
        <v>39843</v>
      </c>
      <c r="AA3027" s="106" t="s">
        <v>86</v>
      </c>
    </row>
    <row r="3028" spans="1:27" x14ac:dyDescent="0.25">
      <c r="A3028" s="106" t="s">
        <v>11584</v>
      </c>
      <c r="B3028" s="106" t="s">
        <v>12293</v>
      </c>
      <c r="C3028" s="106" t="s">
        <v>12902</v>
      </c>
      <c r="D3028" s="106" t="s">
        <v>12903</v>
      </c>
      <c r="F3028" s="106" t="s">
        <v>12904</v>
      </c>
      <c r="G3028" s="106" t="s">
        <v>6896</v>
      </c>
      <c r="H3028" s="106" t="s">
        <v>12293</v>
      </c>
      <c r="I3028" s="106" t="s">
        <v>12315</v>
      </c>
      <c r="J3028" s="106" t="s">
        <v>83</v>
      </c>
      <c r="K3028" s="106" t="s">
        <v>84</v>
      </c>
      <c r="M3028" s="107">
        <v>38939</v>
      </c>
      <c r="N3028" s="106" t="s">
        <v>84</v>
      </c>
      <c r="O3028" s="106" t="s">
        <v>39</v>
      </c>
      <c r="P3028" s="107">
        <v>42587</v>
      </c>
      <c r="Q3028" s="106" t="s">
        <v>35</v>
      </c>
      <c r="R3028" s="107">
        <v>38190</v>
      </c>
      <c r="S3028" s="106" t="s">
        <v>35</v>
      </c>
      <c r="T3028" s="107">
        <v>38190</v>
      </c>
      <c r="U3028" s="106" t="s">
        <v>85</v>
      </c>
      <c r="X3028" s="106" t="s">
        <v>85</v>
      </c>
      <c r="AA3028" s="106" t="s">
        <v>86</v>
      </c>
    </row>
    <row r="3029" spans="1:27" x14ac:dyDescent="0.25">
      <c r="A3029" s="106" t="s">
        <v>11584</v>
      </c>
      <c r="B3029" s="106" t="s">
        <v>12293</v>
      </c>
      <c r="C3029" s="106" t="s">
        <v>12905</v>
      </c>
      <c r="D3029" s="106" t="s">
        <v>12906</v>
      </c>
      <c r="F3029" s="106" t="s">
        <v>12907</v>
      </c>
      <c r="G3029" s="106" t="s">
        <v>3832</v>
      </c>
      <c r="H3029" s="106" t="s">
        <v>12293</v>
      </c>
      <c r="I3029" s="106" t="s">
        <v>12908</v>
      </c>
      <c r="J3029" s="106" t="s">
        <v>83</v>
      </c>
      <c r="K3029" s="106" t="s">
        <v>84</v>
      </c>
      <c r="M3029" s="107">
        <v>39671</v>
      </c>
      <c r="N3029" s="106" t="s">
        <v>84</v>
      </c>
      <c r="O3029" s="106" t="s">
        <v>39</v>
      </c>
      <c r="P3029" s="107">
        <v>39671</v>
      </c>
      <c r="Q3029" s="106" t="s">
        <v>35</v>
      </c>
      <c r="R3029" s="107">
        <v>37187</v>
      </c>
      <c r="S3029" s="106" t="s">
        <v>35</v>
      </c>
      <c r="T3029" s="107">
        <v>37859</v>
      </c>
      <c r="U3029" s="106" t="s">
        <v>84</v>
      </c>
      <c r="V3029" s="106" t="s">
        <v>35</v>
      </c>
      <c r="W3029" s="107">
        <v>45014</v>
      </c>
      <c r="X3029" s="106" t="s">
        <v>84</v>
      </c>
      <c r="Y3029" s="106" t="s">
        <v>42</v>
      </c>
      <c r="Z3029" s="107">
        <v>43516</v>
      </c>
      <c r="AA3029" s="106" t="s">
        <v>86</v>
      </c>
    </row>
    <row r="3030" spans="1:27" x14ac:dyDescent="0.25">
      <c r="A3030" s="106" t="s">
        <v>11584</v>
      </c>
      <c r="B3030" s="106" t="s">
        <v>12293</v>
      </c>
      <c r="C3030" s="106" t="s">
        <v>12909</v>
      </c>
      <c r="D3030" s="106" t="s">
        <v>12910</v>
      </c>
      <c r="F3030" s="106" t="s">
        <v>12911</v>
      </c>
      <c r="G3030" s="106" t="s">
        <v>12554</v>
      </c>
      <c r="H3030" s="106" t="s">
        <v>12293</v>
      </c>
      <c r="I3030" s="106" t="s">
        <v>12912</v>
      </c>
      <c r="J3030" s="106" t="s">
        <v>83</v>
      </c>
      <c r="K3030" s="106" t="s">
        <v>84</v>
      </c>
      <c r="M3030" s="107">
        <v>40820</v>
      </c>
      <c r="N3030" s="106" t="s">
        <v>84</v>
      </c>
      <c r="O3030" s="106" t="s">
        <v>39</v>
      </c>
      <c r="P3030" s="107">
        <v>40820</v>
      </c>
      <c r="Q3030" s="106" t="s">
        <v>35</v>
      </c>
      <c r="R3030" s="107">
        <v>37494</v>
      </c>
      <c r="S3030" s="106" t="s">
        <v>35</v>
      </c>
      <c r="T3030" s="107">
        <v>38644</v>
      </c>
      <c r="U3030" s="106" t="s">
        <v>84</v>
      </c>
      <c r="V3030" s="106" t="s">
        <v>35</v>
      </c>
      <c r="W3030" s="107">
        <v>40820</v>
      </c>
      <c r="X3030" s="106" t="s">
        <v>85</v>
      </c>
      <c r="AA3030" s="106" t="s">
        <v>86</v>
      </c>
    </row>
    <row r="3031" spans="1:27" x14ac:dyDescent="0.25">
      <c r="A3031" s="106" t="s">
        <v>11584</v>
      </c>
      <c r="B3031" s="106" t="s">
        <v>12293</v>
      </c>
      <c r="C3031" s="106" t="s">
        <v>12913</v>
      </c>
      <c r="D3031" s="106" t="s">
        <v>12914</v>
      </c>
      <c r="E3031" s="106" t="s">
        <v>1862</v>
      </c>
      <c r="F3031" s="106" t="s">
        <v>12915</v>
      </c>
      <c r="G3031" s="106" t="s">
        <v>2704</v>
      </c>
      <c r="H3031" s="106" t="s">
        <v>12293</v>
      </c>
      <c r="I3031" s="106" t="s">
        <v>12916</v>
      </c>
      <c r="J3031" s="106" t="s">
        <v>105</v>
      </c>
      <c r="K3031" s="106" t="s">
        <v>85</v>
      </c>
      <c r="N3031" s="106" t="s">
        <v>85</v>
      </c>
      <c r="U3031" s="106" t="s">
        <v>85</v>
      </c>
      <c r="X3031" s="106" t="s">
        <v>85</v>
      </c>
      <c r="AA3031" s="106" t="s">
        <v>86</v>
      </c>
    </row>
    <row r="3032" spans="1:27" x14ac:dyDescent="0.25">
      <c r="A3032" s="106" t="s">
        <v>11584</v>
      </c>
      <c r="B3032" s="106" t="s">
        <v>12293</v>
      </c>
      <c r="C3032" s="106" t="s">
        <v>12917</v>
      </c>
      <c r="D3032" s="106" t="s">
        <v>12918</v>
      </c>
      <c r="E3032" s="106" t="s">
        <v>1862</v>
      </c>
      <c r="F3032" s="106" t="s">
        <v>12919</v>
      </c>
      <c r="G3032" s="106" t="s">
        <v>12920</v>
      </c>
      <c r="H3032" s="106" t="s">
        <v>12293</v>
      </c>
      <c r="I3032" s="106" t="s">
        <v>12921</v>
      </c>
      <c r="J3032" s="106" t="s">
        <v>83</v>
      </c>
      <c r="K3032" s="106" t="s">
        <v>84</v>
      </c>
      <c r="M3032" s="107">
        <v>42760</v>
      </c>
      <c r="N3032" s="106" t="s">
        <v>84</v>
      </c>
      <c r="O3032" s="106" t="s">
        <v>39</v>
      </c>
      <c r="P3032" s="107">
        <v>42955</v>
      </c>
      <c r="Q3032" s="106" t="s">
        <v>35</v>
      </c>
      <c r="R3032" s="107">
        <v>38496</v>
      </c>
      <c r="S3032" s="106" t="s">
        <v>35</v>
      </c>
      <c r="T3032" s="107">
        <v>42760</v>
      </c>
      <c r="U3032" s="106" t="s">
        <v>85</v>
      </c>
      <c r="X3032" s="106" t="s">
        <v>85</v>
      </c>
      <c r="AA3032" s="106" t="s">
        <v>86</v>
      </c>
    </row>
    <row r="3033" spans="1:27" x14ac:dyDescent="0.25">
      <c r="A3033" s="106" t="s">
        <v>11584</v>
      </c>
      <c r="B3033" s="106" t="s">
        <v>12293</v>
      </c>
      <c r="C3033" s="106" t="s">
        <v>12922</v>
      </c>
      <c r="D3033" s="106" t="s">
        <v>12923</v>
      </c>
      <c r="F3033" s="106" t="s">
        <v>12924</v>
      </c>
      <c r="G3033" s="106" t="s">
        <v>1199</v>
      </c>
      <c r="H3033" s="106" t="s">
        <v>12293</v>
      </c>
      <c r="I3033" s="106" t="s">
        <v>12925</v>
      </c>
      <c r="J3033" s="106" t="s">
        <v>83</v>
      </c>
      <c r="K3033" s="106" t="s">
        <v>84</v>
      </c>
      <c r="M3033" s="107">
        <v>38772</v>
      </c>
      <c r="N3033" s="106" t="s">
        <v>84</v>
      </c>
      <c r="O3033" s="106" t="s">
        <v>39</v>
      </c>
      <c r="P3033" s="107">
        <v>38772</v>
      </c>
      <c r="Q3033" s="106" t="s">
        <v>35</v>
      </c>
      <c r="R3033" s="107">
        <v>36585</v>
      </c>
      <c r="S3033" s="106" t="s">
        <v>35</v>
      </c>
      <c r="T3033" s="107">
        <v>36585</v>
      </c>
      <c r="U3033" s="106" t="s">
        <v>84</v>
      </c>
      <c r="V3033" s="106" t="s">
        <v>35</v>
      </c>
      <c r="W3033" s="107">
        <v>39355</v>
      </c>
      <c r="X3033" s="106" t="s">
        <v>84</v>
      </c>
      <c r="Z3033" s="107">
        <v>38772</v>
      </c>
      <c r="AA3033" s="106" t="s">
        <v>86</v>
      </c>
    </row>
    <row r="3034" spans="1:27" x14ac:dyDescent="0.25">
      <c r="A3034" s="106" t="s">
        <v>11584</v>
      </c>
      <c r="B3034" s="106" t="s">
        <v>12293</v>
      </c>
      <c r="C3034" s="106" t="s">
        <v>12926</v>
      </c>
      <c r="D3034" s="106" t="s">
        <v>12927</v>
      </c>
      <c r="F3034" s="106" t="s">
        <v>12928</v>
      </c>
      <c r="G3034" s="106" t="s">
        <v>12311</v>
      </c>
      <c r="H3034" s="106" t="s">
        <v>12293</v>
      </c>
      <c r="I3034" s="106" t="s">
        <v>12929</v>
      </c>
      <c r="J3034" s="106" t="s">
        <v>116</v>
      </c>
      <c r="K3034" s="106" t="s">
        <v>84</v>
      </c>
      <c r="M3034" s="107">
        <v>41152</v>
      </c>
      <c r="N3034" s="106" t="s">
        <v>84</v>
      </c>
      <c r="O3034" s="106" t="s">
        <v>39</v>
      </c>
      <c r="P3034" s="107">
        <v>41152</v>
      </c>
      <c r="Q3034" s="106" t="s">
        <v>35</v>
      </c>
      <c r="R3034" s="107">
        <v>40451</v>
      </c>
      <c r="S3034" s="106" t="s">
        <v>35</v>
      </c>
      <c r="T3034" s="107">
        <v>41183</v>
      </c>
      <c r="U3034" s="106" t="s">
        <v>84</v>
      </c>
      <c r="V3034" s="106" t="s">
        <v>35</v>
      </c>
      <c r="W3034" s="107">
        <v>40451</v>
      </c>
      <c r="X3034" s="106" t="s">
        <v>84</v>
      </c>
      <c r="Y3034" s="106" t="s">
        <v>44</v>
      </c>
      <c r="Z3034" s="107">
        <v>42060</v>
      </c>
      <c r="AA3034" s="106" t="s">
        <v>86</v>
      </c>
    </row>
    <row r="3035" spans="1:27" x14ac:dyDescent="0.25">
      <c r="A3035" s="106" t="s">
        <v>11584</v>
      </c>
      <c r="B3035" s="106" t="s">
        <v>12293</v>
      </c>
      <c r="C3035" s="106" t="s">
        <v>12930</v>
      </c>
      <c r="D3035" s="106" t="s">
        <v>12931</v>
      </c>
      <c r="F3035" s="106" t="s">
        <v>12932</v>
      </c>
      <c r="G3035" s="106" t="s">
        <v>12869</v>
      </c>
      <c r="H3035" s="106" t="s">
        <v>12293</v>
      </c>
      <c r="I3035" s="106" t="s">
        <v>12933</v>
      </c>
      <c r="J3035" s="106" t="s">
        <v>83</v>
      </c>
      <c r="K3035" s="106" t="s">
        <v>84</v>
      </c>
      <c r="M3035" s="107">
        <v>39310</v>
      </c>
      <c r="N3035" s="106" t="s">
        <v>84</v>
      </c>
      <c r="O3035" s="106" t="s">
        <v>39</v>
      </c>
      <c r="P3035" s="107">
        <v>40490</v>
      </c>
      <c r="Q3035" s="106" t="s">
        <v>35</v>
      </c>
      <c r="R3035" s="107">
        <v>39310</v>
      </c>
      <c r="S3035" s="106" t="s">
        <v>35</v>
      </c>
      <c r="T3035" s="107">
        <v>39391</v>
      </c>
      <c r="U3035" s="106" t="s">
        <v>84</v>
      </c>
      <c r="V3035" s="106" t="s">
        <v>35</v>
      </c>
      <c r="W3035" s="107">
        <v>42566</v>
      </c>
      <c r="X3035" s="106" t="s">
        <v>85</v>
      </c>
      <c r="AA3035" s="106" t="s">
        <v>86</v>
      </c>
    </row>
    <row r="3036" spans="1:27" x14ac:dyDescent="0.25">
      <c r="A3036" s="106" t="s">
        <v>11584</v>
      </c>
      <c r="B3036" s="106" t="s">
        <v>12293</v>
      </c>
      <c r="C3036" s="106" t="s">
        <v>12934</v>
      </c>
      <c r="D3036" s="106" t="s">
        <v>12935</v>
      </c>
      <c r="F3036" s="106" t="s">
        <v>12936</v>
      </c>
      <c r="G3036" s="106" t="s">
        <v>12937</v>
      </c>
      <c r="H3036" s="106" t="s">
        <v>12293</v>
      </c>
      <c r="I3036" s="106" t="s">
        <v>12938</v>
      </c>
      <c r="K3036" s="106" t="s">
        <v>84</v>
      </c>
      <c r="M3036" s="107">
        <v>40609</v>
      </c>
      <c r="N3036" s="106" t="s">
        <v>84</v>
      </c>
      <c r="O3036" s="106" t="s">
        <v>39</v>
      </c>
      <c r="P3036" s="107">
        <v>40609</v>
      </c>
      <c r="Q3036" s="106" t="s">
        <v>35</v>
      </c>
      <c r="R3036" s="107">
        <v>40609</v>
      </c>
      <c r="S3036" s="106" t="s">
        <v>35</v>
      </c>
      <c r="T3036" s="107">
        <v>40609</v>
      </c>
      <c r="U3036" s="106" t="s">
        <v>84</v>
      </c>
      <c r="V3036" s="106" t="s">
        <v>35</v>
      </c>
      <c r="W3036" s="107">
        <v>44370</v>
      </c>
      <c r="X3036" s="106" t="s">
        <v>84</v>
      </c>
      <c r="Y3036" s="106" t="s">
        <v>42</v>
      </c>
      <c r="Z3036" s="107">
        <v>44376</v>
      </c>
      <c r="AA3036" s="106" t="s">
        <v>86</v>
      </c>
    </row>
    <row r="3037" spans="1:27" x14ac:dyDescent="0.25">
      <c r="A3037" s="106" t="s">
        <v>11584</v>
      </c>
      <c r="B3037" s="106" t="s">
        <v>12293</v>
      </c>
      <c r="C3037" s="106" t="s">
        <v>12939</v>
      </c>
      <c r="D3037" s="106" t="s">
        <v>12940</v>
      </c>
      <c r="F3037" s="106" t="s">
        <v>12941</v>
      </c>
      <c r="G3037" s="106" t="s">
        <v>12603</v>
      </c>
      <c r="H3037" s="106" t="s">
        <v>12293</v>
      </c>
      <c r="I3037" s="106" t="s">
        <v>12942</v>
      </c>
      <c r="J3037" s="106" t="s">
        <v>83</v>
      </c>
      <c r="K3037" s="106" t="s">
        <v>84</v>
      </c>
      <c r="M3037" s="107">
        <v>38944</v>
      </c>
      <c r="N3037" s="106" t="s">
        <v>85</v>
      </c>
      <c r="Q3037" s="106" t="s">
        <v>35</v>
      </c>
      <c r="R3037" s="107">
        <v>38106</v>
      </c>
      <c r="S3037" s="106" t="s">
        <v>35</v>
      </c>
      <c r="T3037" s="107">
        <v>38106</v>
      </c>
      <c r="U3037" s="106" t="s">
        <v>85</v>
      </c>
      <c r="X3037" s="106" t="s">
        <v>85</v>
      </c>
      <c r="AA3037" s="106" t="s">
        <v>86</v>
      </c>
    </row>
    <row r="3038" spans="1:27" x14ac:dyDescent="0.25">
      <c r="A3038" s="106" t="s">
        <v>11584</v>
      </c>
      <c r="B3038" s="106" t="s">
        <v>12293</v>
      </c>
      <c r="C3038" s="106" t="s">
        <v>12943</v>
      </c>
      <c r="D3038" s="106" t="s">
        <v>12944</v>
      </c>
      <c r="F3038" s="106" t="s">
        <v>12945</v>
      </c>
      <c r="G3038" s="106" t="s">
        <v>12311</v>
      </c>
      <c r="H3038" s="106" t="s">
        <v>12293</v>
      </c>
      <c r="I3038" s="106" t="s">
        <v>12946</v>
      </c>
      <c r="J3038" s="106" t="s">
        <v>105</v>
      </c>
      <c r="K3038" s="106" t="s">
        <v>84</v>
      </c>
      <c r="M3038" s="107">
        <v>41857</v>
      </c>
      <c r="N3038" s="106" t="s">
        <v>84</v>
      </c>
      <c r="O3038" s="106" t="s">
        <v>39</v>
      </c>
      <c r="P3038" s="107">
        <v>41857</v>
      </c>
      <c r="Q3038" s="106" t="s">
        <v>35</v>
      </c>
      <c r="R3038" s="107">
        <v>41877</v>
      </c>
      <c r="S3038" s="106" t="s">
        <v>35</v>
      </c>
      <c r="T3038" s="107">
        <v>41695</v>
      </c>
      <c r="U3038" s="106" t="s">
        <v>85</v>
      </c>
      <c r="X3038" s="106" t="s">
        <v>84</v>
      </c>
      <c r="Y3038" s="106" t="s">
        <v>44</v>
      </c>
      <c r="Z3038" s="107">
        <v>41878</v>
      </c>
      <c r="AA3038" s="106" t="s">
        <v>86</v>
      </c>
    </row>
    <row r="3039" spans="1:27" x14ac:dyDescent="0.25">
      <c r="A3039" s="106" t="s">
        <v>11584</v>
      </c>
      <c r="B3039" s="106" t="s">
        <v>12293</v>
      </c>
      <c r="C3039" s="106" t="s">
        <v>12947</v>
      </c>
      <c r="D3039" s="106" t="s">
        <v>12948</v>
      </c>
      <c r="F3039" s="106" t="s">
        <v>12949</v>
      </c>
      <c r="G3039" s="106" t="s">
        <v>12333</v>
      </c>
      <c r="H3039" s="106" t="s">
        <v>12293</v>
      </c>
      <c r="I3039" s="106" t="s">
        <v>12950</v>
      </c>
      <c r="J3039" s="106" t="s">
        <v>83</v>
      </c>
      <c r="K3039" s="106" t="s">
        <v>85</v>
      </c>
      <c r="N3039" s="106" t="s">
        <v>85</v>
      </c>
      <c r="Q3039" s="106" t="s">
        <v>35</v>
      </c>
      <c r="R3039" s="107">
        <v>39645</v>
      </c>
      <c r="U3039" s="106" t="s">
        <v>85</v>
      </c>
      <c r="X3039" s="106" t="s">
        <v>85</v>
      </c>
      <c r="AA3039" s="106" t="s">
        <v>86</v>
      </c>
    </row>
    <row r="3040" spans="1:27" x14ac:dyDescent="0.25">
      <c r="A3040" s="106" t="s">
        <v>11584</v>
      </c>
      <c r="B3040" s="106" t="s">
        <v>12293</v>
      </c>
      <c r="C3040" s="106" t="s">
        <v>12951</v>
      </c>
      <c r="D3040" s="106" t="s">
        <v>12952</v>
      </c>
      <c r="F3040" s="106" t="s">
        <v>12953</v>
      </c>
      <c r="G3040" s="106" t="s">
        <v>12549</v>
      </c>
      <c r="H3040" s="106" t="s">
        <v>12293</v>
      </c>
      <c r="I3040" s="106" t="s">
        <v>12954</v>
      </c>
      <c r="J3040" s="106" t="s">
        <v>83</v>
      </c>
      <c r="K3040" s="106" t="s">
        <v>84</v>
      </c>
      <c r="M3040" s="107">
        <v>41848</v>
      </c>
      <c r="N3040" s="106" t="s">
        <v>84</v>
      </c>
      <c r="O3040" s="106" t="s">
        <v>39</v>
      </c>
      <c r="P3040" s="107">
        <v>42060</v>
      </c>
      <c r="Q3040" s="106" t="s">
        <v>35</v>
      </c>
      <c r="R3040" s="107">
        <v>37734</v>
      </c>
      <c r="S3040" s="106" t="s">
        <v>35</v>
      </c>
      <c r="T3040" s="107">
        <v>38106</v>
      </c>
      <c r="U3040" s="106" t="s">
        <v>85</v>
      </c>
      <c r="X3040" s="106" t="s">
        <v>85</v>
      </c>
      <c r="AA3040" s="106" t="s">
        <v>86</v>
      </c>
    </row>
    <row r="3041" spans="1:27" x14ac:dyDescent="0.25">
      <c r="A3041" s="106" t="s">
        <v>11584</v>
      </c>
      <c r="B3041" s="106" t="s">
        <v>12293</v>
      </c>
      <c r="C3041" s="106" t="s">
        <v>12955</v>
      </c>
      <c r="D3041" s="106" t="s">
        <v>12956</v>
      </c>
      <c r="F3041" s="106" t="s">
        <v>12957</v>
      </c>
      <c r="G3041" s="106" t="s">
        <v>12311</v>
      </c>
      <c r="H3041" s="106" t="s">
        <v>12293</v>
      </c>
      <c r="I3041" s="106" t="s">
        <v>12958</v>
      </c>
      <c r="J3041" s="106" t="s">
        <v>105</v>
      </c>
      <c r="K3041" s="106" t="s">
        <v>84</v>
      </c>
      <c r="M3041" s="107">
        <v>40107</v>
      </c>
      <c r="N3041" s="106" t="s">
        <v>84</v>
      </c>
      <c r="O3041" s="106" t="s">
        <v>39</v>
      </c>
      <c r="P3041" s="107">
        <v>40107</v>
      </c>
      <c r="Q3041" s="106" t="s">
        <v>35</v>
      </c>
      <c r="R3041" s="107">
        <v>40109</v>
      </c>
      <c r="S3041" s="106" t="s">
        <v>35</v>
      </c>
      <c r="T3041" s="107">
        <v>40109</v>
      </c>
      <c r="U3041" s="106" t="s">
        <v>85</v>
      </c>
      <c r="X3041" s="106" t="s">
        <v>85</v>
      </c>
      <c r="AA3041" s="106" t="s">
        <v>86</v>
      </c>
    </row>
    <row r="3042" spans="1:27" x14ac:dyDescent="0.25">
      <c r="A3042" s="106" t="s">
        <v>11584</v>
      </c>
      <c r="B3042" s="106" t="s">
        <v>12293</v>
      </c>
      <c r="C3042" s="106" t="s">
        <v>12959</v>
      </c>
      <c r="D3042" s="106" t="s">
        <v>12960</v>
      </c>
      <c r="F3042" s="106" t="s">
        <v>12961</v>
      </c>
      <c r="G3042" s="106" t="s">
        <v>12663</v>
      </c>
      <c r="H3042" s="106" t="s">
        <v>12293</v>
      </c>
      <c r="I3042" s="106" t="s">
        <v>12962</v>
      </c>
      <c r="J3042" s="106" t="s">
        <v>83</v>
      </c>
      <c r="K3042" s="106" t="s">
        <v>84</v>
      </c>
      <c r="M3042" s="107">
        <v>38776</v>
      </c>
      <c r="N3042" s="106" t="s">
        <v>84</v>
      </c>
      <c r="O3042" s="106" t="s">
        <v>39</v>
      </c>
      <c r="P3042" s="107">
        <v>38776</v>
      </c>
      <c r="Q3042" s="106" t="s">
        <v>35</v>
      </c>
      <c r="R3042" s="107">
        <v>37071</v>
      </c>
      <c r="S3042" s="106" t="s">
        <v>35</v>
      </c>
      <c r="T3042" s="107">
        <v>37071</v>
      </c>
      <c r="U3042" s="106" t="s">
        <v>85</v>
      </c>
      <c r="X3042" s="106" t="s">
        <v>85</v>
      </c>
      <c r="AA3042" s="106" t="s">
        <v>86</v>
      </c>
    </row>
    <row r="3043" spans="1:27" x14ac:dyDescent="0.25">
      <c r="A3043" s="106" t="s">
        <v>11584</v>
      </c>
      <c r="B3043" s="106" t="s">
        <v>12293</v>
      </c>
      <c r="C3043" s="106" t="s">
        <v>12963</v>
      </c>
      <c r="D3043" s="106" t="s">
        <v>12964</v>
      </c>
      <c r="F3043" s="106" t="s">
        <v>12965</v>
      </c>
      <c r="G3043" s="106" t="s">
        <v>12554</v>
      </c>
      <c r="H3043" s="106" t="s">
        <v>12293</v>
      </c>
      <c r="I3043" s="106" t="s">
        <v>12966</v>
      </c>
      <c r="J3043" s="106" t="s">
        <v>83</v>
      </c>
      <c r="K3043" s="106" t="s">
        <v>84</v>
      </c>
      <c r="M3043" s="107">
        <v>38776</v>
      </c>
      <c r="N3043" s="106" t="s">
        <v>84</v>
      </c>
      <c r="O3043" s="106" t="s">
        <v>37</v>
      </c>
      <c r="P3043" s="107">
        <v>38776</v>
      </c>
      <c r="Q3043" s="106" t="s">
        <v>35</v>
      </c>
      <c r="R3043" s="107">
        <v>36556</v>
      </c>
      <c r="S3043" s="106" t="s">
        <v>35</v>
      </c>
      <c r="T3043" s="107">
        <v>37837</v>
      </c>
      <c r="U3043" s="106" t="s">
        <v>84</v>
      </c>
      <c r="V3043" s="106" t="s">
        <v>35</v>
      </c>
      <c r="W3043" s="107">
        <v>39355</v>
      </c>
      <c r="X3043" s="106" t="s">
        <v>84</v>
      </c>
      <c r="Z3043" s="107">
        <v>38776</v>
      </c>
      <c r="AA3043" s="106" t="s">
        <v>86</v>
      </c>
    </row>
    <row r="3044" spans="1:27" x14ac:dyDescent="0.25">
      <c r="A3044" s="106" t="s">
        <v>11584</v>
      </c>
      <c r="B3044" s="106" t="s">
        <v>12293</v>
      </c>
      <c r="C3044" s="106" t="s">
        <v>12967</v>
      </c>
      <c r="D3044" s="106" t="s">
        <v>12968</v>
      </c>
      <c r="F3044" s="106" t="s">
        <v>12969</v>
      </c>
      <c r="G3044" s="106" t="s">
        <v>12385</v>
      </c>
      <c r="H3044" s="106" t="s">
        <v>12293</v>
      </c>
      <c r="I3044" s="106" t="s">
        <v>12970</v>
      </c>
      <c r="J3044" s="106" t="s">
        <v>83</v>
      </c>
      <c r="K3044" s="106" t="s">
        <v>84</v>
      </c>
      <c r="M3044" s="107">
        <v>39317</v>
      </c>
      <c r="N3044" s="106" t="s">
        <v>84</v>
      </c>
      <c r="O3044" s="106" t="s">
        <v>39</v>
      </c>
      <c r="P3044" s="107">
        <v>39317</v>
      </c>
      <c r="Q3044" s="106" t="s">
        <v>35</v>
      </c>
      <c r="R3044" s="107">
        <v>37680</v>
      </c>
      <c r="S3044" s="106" t="s">
        <v>35</v>
      </c>
      <c r="T3044" s="107">
        <v>37680</v>
      </c>
      <c r="U3044" s="106" t="s">
        <v>85</v>
      </c>
      <c r="X3044" s="106" t="s">
        <v>85</v>
      </c>
      <c r="AA3044" s="106" t="s">
        <v>86</v>
      </c>
    </row>
    <row r="3045" spans="1:27" x14ac:dyDescent="0.25">
      <c r="A3045" s="106" t="s">
        <v>11584</v>
      </c>
      <c r="B3045" s="106" t="s">
        <v>12293</v>
      </c>
      <c r="C3045" s="106" t="s">
        <v>12971</v>
      </c>
      <c r="D3045" s="106" t="s">
        <v>12972</v>
      </c>
      <c r="F3045" s="106" t="s">
        <v>12973</v>
      </c>
      <c r="G3045" s="106" t="s">
        <v>4937</v>
      </c>
      <c r="H3045" s="106" t="s">
        <v>12293</v>
      </c>
      <c r="I3045" s="106" t="s">
        <v>12974</v>
      </c>
      <c r="J3045" s="106" t="s">
        <v>105</v>
      </c>
      <c r="K3045" s="106" t="s">
        <v>84</v>
      </c>
      <c r="M3045" s="107">
        <v>43720</v>
      </c>
      <c r="N3045" s="106" t="s">
        <v>84</v>
      </c>
      <c r="O3045" s="106" t="s">
        <v>37</v>
      </c>
      <c r="P3045" s="107">
        <v>43720</v>
      </c>
      <c r="Q3045" s="106" t="s">
        <v>35</v>
      </c>
      <c r="R3045" s="107">
        <v>40451</v>
      </c>
      <c r="S3045" s="106" t="s">
        <v>350</v>
      </c>
      <c r="T3045" s="107">
        <v>39161</v>
      </c>
      <c r="U3045" s="106" t="s">
        <v>84</v>
      </c>
      <c r="V3045" s="106" t="s">
        <v>35</v>
      </c>
      <c r="W3045" s="107">
        <v>40451</v>
      </c>
      <c r="X3045" s="106" t="s">
        <v>84</v>
      </c>
      <c r="Y3045" s="106" t="s">
        <v>44</v>
      </c>
      <c r="Z3045" s="107">
        <v>43720</v>
      </c>
      <c r="AA3045" s="106" t="s">
        <v>86</v>
      </c>
    </row>
    <row r="3046" spans="1:27" x14ac:dyDescent="0.25">
      <c r="A3046" s="106" t="s">
        <v>11584</v>
      </c>
      <c r="B3046" s="106" t="s">
        <v>12293</v>
      </c>
      <c r="C3046" s="106" t="s">
        <v>12975</v>
      </c>
      <c r="D3046" s="106" t="s">
        <v>12976</v>
      </c>
      <c r="F3046" s="106" t="s">
        <v>12977</v>
      </c>
      <c r="G3046" s="106" t="s">
        <v>12978</v>
      </c>
      <c r="H3046" s="106" t="s">
        <v>12293</v>
      </c>
      <c r="I3046" s="106" t="s">
        <v>12979</v>
      </c>
      <c r="J3046" s="106" t="s">
        <v>83</v>
      </c>
      <c r="K3046" s="106" t="s">
        <v>84</v>
      </c>
      <c r="M3046" s="107">
        <v>42902</v>
      </c>
      <c r="N3046" s="106" t="s">
        <v>84</v>
      </c>
      <c r="O3046" s="106" t="s">
        <v>39</v>
      </c>
      <c r="P3046" s="107">
        <v>42902</v>
      </c>
      <c r="Q3046" s="106" t="s">
        <v>35</v>
      </c>
      <c r="R3046" s="107">
        <v>42902</v>
      </c>
      <c r="S3046" s="106" t="s">
        <v>35</v>
      </c>
      <c r="T3046" s="107">
        <v>42902</v>
      </c>
      <c r="U3046" s="106" t="s">
        <v>84</v>
      </c>
      <c r="V3046" s="106" t="s">
        <v>35</v>
      </c>
      <c r="W3046" s="107">
        <v>42902</v>
      </c>
      <c r="X3046" s="106" t="s">
        <v>84</v>
      </c>
      <c r="Y3046" s="106" t="s">
        <v>36</v>
      </c>
      <c r="Z3046" s="107">
        <v>42902</v>
      </c>
      <c r="AA3046" s="106" t="s">
        <v>86</v>
      </c>
    </row>
    <row r="3047" spans="1:27" x14ac:dyDescent="0.25">
      <c r="A3047" s="106" t="s">
        <v>11584</v>
      </c>
      <c r="B3047" s="106" t="s">
        <v>12293</v>
      </c>
      <c r="C3047" s="106" t="s">
        <v>12980</v>
      </c>
      <c r="D3047" s="106" t="s">
        <v>12981</v>
      </c>
      <c r="F3047" s="106" t="s">
        <v>12982</v>
      </c>
      <c r="G3047" s="106" t="s">
        <v>12983</v>
      </c>
      <c r="H3047" s="106" t="s">
        <v>12293</v>
      </c>
      <c r="I3047" s="106" t="s">
        <v>12984</v>
      </c>
      <c r="J3047" s="106" t="s">
        <v>105</v>
      </c>
      <c r="K3047" s="106" t="s">
        <v>84</v>
      </c>
      <c r="M3047" s="107">
        <v>41509</v>
      </c>
      <c r="N3047" s="106" t="s">
        <v>84</v>
      </c>
      <c r="O3047" s="106" t="s">
        <v>39</v>
      </c>
      <c r="P3047" s="107">
        <v>41509</v>
      </c>
      <c r="Q3047" s="106" t="s">
        <v>35</v>
      </c>
      <c r="R3047" s="107">
        <v>41852</v>
      </c>
      <c r="U3047" s="106" t="s">
        <v>85</v>
      </c>
      <c r="X3047" s="106" t="s">
        <v>85</v>
      </c>
      <c r="AA3047" s="106" t="s">
        <v>86</v>
      </c>
    </row>
    <row r="3048" spans="1:27" x14ac:dyDescent="0.25">
      <c r="A3048" s="106" t="s">
        <v>11584</v>
      </c>
      <c r="B3048" s="106" t="s">
        <v>12293</v>
      </c>
      <c r="C3048" s="106" t="s">
        <v>12985</v>
      </c>
      <c r="D3048" s="106" t="s">
        <v>12986</v>
      </c>
      <c r="F3048" s="106" t="s">
        <v>12987</v>
      </c>
      <c r="G3048" s="106" t="s">
        <v>9261</v>
      </c>
      <c r="H3048" s="106" t="s">
        <v>12293</v>
      </c>
      <c r="I3048" s="106" t="s">
        <v>12988</v>
      </c>
      <c r="J3048" s="106" t="s">
        <v>83</v>
      </c>
      <c r="K3048" s="106" t="s">
        <v>85</v>
      </c>
      <c r="N3048" s="106" t="s">
        <v>85</v>
      </c>
      <c r="Q3048" s="106" t="s">
        <v>35</v>
      </c>
      <c r="R3048" s="107">
        <v>38460</v>
      </c>
      <c r="S3048" s="106" t="s">
        <v>350</v>
      </c>
      <c r="T3048" s="107">
        <v>38460</v>
      </c>
      <c r="U3048" s="106" t="s">
        <v>85</v>
      </c>
      <c r="X3048" s="106" t="s">
        <v>85</v>
      </c>
      <c r="AA3048" s="106" t="s">
        <v>86</v>
      </c>
    </row>
    <row r="3049" spans="1:27" x14ac:dyDescent="0.25">
      <c r="A3049" s="106" t="s">
        <v>11584</v>
      </c>
      <c r="B3049" s="106" t="s">
        <v>12293</v>
      </c>
      <c r="C3049" s="106" t="s">
        <v>12989</v>
      </c>
      <c r="D3049" s="106" t="s">
        <v>12990</v>
      </c>
      <c r="F3049" s="106" t="s">
        <v>12991</v>
      </c>
      <c r="G3049" s="106" t="s">
        <v>11122</v>
      </c>
      <c r="H3049" s="106" t="s">
        <v>12293</v>
      </c>
      <c r="I3049" s="106" t="s">
        <v>12992</v>
      </c>
      <c r="K3049" s="106" t="s">
        <v>85</v>
      </c>
      <c r="N3049" s="106" t="s">
        <v>85</v>
      </c>
      <c r="U3049" s="106" t="s">
        <v>85</v>
      </c>
      <c r="X3049" s="106" t="s">
        <v>85</v>
      </c>
      <c r="AA3049" s="106" t="s">
        <v>86</v>
      </c>
    </row>
    <row r="3050" spans="1:27" x14ac:dyDescent="0.25">
      <c r="A3050" s="106" t="s">
        <v>11584</v>
      </c>
      <c r="B3050" s="106" t="s">
        <v>12293</v>
      </c>
      <c r="C3050" s="106" t="s">
        <v>12993</v>
      </c>
      <c r="D3050" s="106" t="s">
        <v>12994</v>
      </c>
      <c r="F3050" s="106" t="s">
        <v>12995</v>
      </c>
      <c r="G3050" s="106" t="s">
        <v>12510</v>
      </c>
      <c r="H3050" s="106" t="s">
        <v>12293</v>
      </c>
      <c r="I3050" s="106" t="s">
        <v>12996</v>
      </c>
      <c r="J3050" s="106" t="s">
        <v>83</v>
      </c>
      <c r="K3050" s="106" t="s">
        <v>84</v>
      </c>
      <c r="M3050" s="107">
        <v>39861</v>
      </c>
      <c r="N3050" s="106" t="s">
        <v>84</v>
      </c>
      <c r="O3050" s="106" t="s">
        <v>39</v>
      </c>
      <c r="P3050" s="107">
        <v>42754</v>
      </c>
      <c r="Q3050" s="106" t="s">
        <v>35</v>
      </c>
      <c r="R3050" s="107">
        <v>38090</v>
      </c>
      <c r="S3050" s="106" t="s">
        <v>35</v>
      </c>
      <c r="T3050" s="107">
        <v>38090</v>
      </c>
      <c r="U3050" s="106" t="s">
        <v>85</v>
      </c>
      <c r="X3050" s="106" t="s">
        <v>85</v>
      </c>
      <c r="AA3050" s="106" t="s">
        <v>86</v>
      </c>
    </row>
    <row r="3051" spans="1:27" x14ac:dyDescent="0.25">
      <c r="A3051" s="106" t="s">
        <v>11584</v>
      </c>
      <c r="B3051" s="106" t="s">
        <v>12293</v>
      </c>
      <c r="C3051" s="106" t="s">
        <v>12997</v>
      </c>
      <c r="D3051" s="106" t="s">
        <v>12998</v>
      </c>
      <c r="F3051" s="106" t="s">
        <v>12999</v>
      </c>
      <c r="G3051" s="106" t="s">
        <v>12834</v>
      </c>
      <c r="H3051" s="106" t="s">
        <v>12293</v>
      </c>
      <c r="I3051" s="106" t="s">
        <v>13000</v>
      </c>
      <c r="J3051" s="106" t="s">
        <v>83</v>
      </c>
      <c r="K3051" s="106" t="s">
        <v>84</v>
      </c>
      <c r="M3051" s="107">
        <v>44270</v>
      </c>
      <c r="N3051" s="106" t="s">
        <v>84</v>
      </c>
      <c r="O3051" s="106" t="s">
        <v>37</v>
      </c>
      <c r="P3051" s="107">
        <v>44270</v>
      </c>
      <c r="Q3051" s="106" t="s">
        <v>35</v>
      </c>
      <c r="R3051" s="107">
        <v>38322</v>
      </c>
      <c r="S3051" s="106" t="s">
        <v>35</v>
      </c>
      <c r="T3051" s="107">
        <v>38322</v>
      </c>
      <c r="U3051" s="106" t="s">
        <v>84</v>
      </c>
      <c r="V3051" s="106" t="s">
        <v>35</v>
      </c>
      <c r="W3051" s="107">
        <v>44285</v>
      </c>
      <c r="X3051" s="106" t="s">
        <v>85</v>
      </c>
      <c r="AA3051" s="106" t="s">
        <v>86</v>
      </c>
    </row>
    <row r="3052" spans="1:27" x14ac:dyDescent="0.25">
      <c r="A3052" s="106" t="s">
        <v>11584</v>
      </c>
      <c r="B3052" s="106" t="s">
        <v>12293</v>
      </c>
      <c r="C3052" s="106" t="s">
        <v>13001</v>
      </c>
      <c r="D3052" s="106" t="s">
        <v>13002</v>
      </c>
      <c r="F3052" s="106" t="s">
        <v>13003</v>
      </c>
      <c r="G3052" s="106" t="s">
        <v>13004</v>
      </c>
      <c r="H3052" s="106" t="s">
        <v>12293</v>
      </c>
      <c r="I3052" s="106" t="s">
        <v>13005</v>
      </c>
      <c r="K3052" s="106" t="s">
        <v>84</v>
      </c>
      <c r="M3052" s="107">
        <v>42236</v>
      </c>
      <c r="N3052" s="106" t="s">
        <v>84</v>
      </c>
      <c r="O3052" s="106" t="s">
        <v>39</v>
      </c>
      <c r="P3052" s="107">
        <v>42236</v>
      </c>
      <c r="Q3052" s="106" t="s">
        <v>35</v>
      </c>
      <c r="R3052" s="107">
        <v>42597</v>
      </c>
      <c r="U3052" s="106" t="s">
        <v>85</v>
      </c>
      <c r="X3052" s="106" t="s">
        <v>85</v>
      </c>
      <c r="AA3052" s="106" t="s">
        <v>86</v>
      </c>
    </row>
    <row r="3053" spans="1:27" x14ac:dyDescent="0.25">
      <c r="A3053" s="106" t="s">
        <v>11584</v>
      </c>
      <c r="B3053" s="106" t="s">
        <v>12293</v>
      </c>
      <c r="C3053" s="106" t="s">
        <v>13006</v>
      </c>
      <c r="D3053" s="106" t="s">
        <v>13007</v>
      </c>
      <c r="F3053" s="106" t="s">
        <v>13008</v>
      </c>
      <c r="G3053" s="106" t="s">
        <v>13009</v>
      </c>
      <c r="H3053" s="106" t="s">
        <v>12293</v>
      </c>
      <c r="I3053" s="106" t="s">
        <v>13010</v>
      </c>
      <c r="J3053" s="106" t="s">
        <v>105</v>
      </c>
      <c r="K3053" s="106" t="s">
        <v>84</v>
      </c>
      <c r="M3053" s="107">
        <v>38919</v>
      </c>
      <c r="N3053" s="106" t="s">
        <v>84</v>
      </c>
      <c r="O3053" s="106" t="s">
        <v>39</v>
      </c>
      <c r="P3053" s="107">
        <v>38919</v>
      </c>
      <c r="Q3053" s="106" t="s">
        <v>35</v>
      </c>
      <c r="R3053" s="107">
        <v>38085</v>
      </c>
      <c r="S3053" s="106" t="s">
        <v>35</v>
      </c>
      <c r="T3053" s="107">
        <v>38082</v>
      </c>
      <c r="U3053" s="106" t="s">
        <v>85</v>
      </c>
      <c r="X3053" s="106" t="s">
        <v>85</v>
      </c>
      <c r="AA3053" s="106" t="s">
        <v>86</v>
      </c>
    </row>
    <row r="3054" spans="1:27" x14ac:dyDescent="0.25">
      <c r="A3054" s="106" t="s">
        <v>11584</v>
      </c>
      <c r="B3054" s="106" t="s">
        <v>12293</v>
      </c>
      <c r="C3054" s="106" t="s">
        <v>13011</v>
      </c>
      <c r="D3054" s="106" t="s">
        <v>13012</v>
      </c>
      <c r="E3054" s="106" t="s">
        <v>5876</v>
      </c>
      <c r="F3054" s="106" t="s">
        <v>13013</v>
      </c>
      <c r="G3054" s="106" t="s">
        <v>6896</v>
      </c>
      <c r="H3054" s="106" t="s">
        <v>12293</v>
      </c>
      <c r="I3054" s="106" t="s">
        <v>13014</v>
      </c>
      <c r="J3054" s="106" t="s">
        <v>105</v>
      </c>
      <c r="K3054" s="106" t="s">
        <v>84</v>
      </c>
      <c r="M3054" s="107">
        <v>42417</v>
      </c>
      <c r="N3054" s="106" t="s">
        <v>84</v>
      </c>
      <c r="O3054" s="106" t="s">
        <v>39</v>
      </c>
      <c r="P3054" s="107">
        <v>42417</v>
      </c>
      <c r="Q3054" s="106" t="s">
        <v>35</v>
      </c>
      <c r="R3054" s="107">
        <v>40883</v>
      </c>
      <c r="S3054" s="106" t="s">
        <v>35</v>
      </c>
      <c r="T3054" s="107">
        <v>43327</v>
      </c>
      <c r="U3054" s="106" t="s">
        <v>85</v>
      </c>
      <c r="X3054" s="106" t="s">
        <v>84</v>
      </c>
      <c r="Y3054" s="106" t="s">
        <v>36</v>
      </c>
      <c r="Z3054" s="107">
        <v>43327</v>
      </c>
      <c r="AA3054" s="106" t="s">
        <v>86</v>
      </c>
    </row>
    <row r="3055" spans="1:27" x14ac:dyDescent="0.25">
      <c r="A3055" s="106" t="s">
        <v>11584</v>
      </c>
      <c r="B3055" s="106" t="s">
        <v>12293</v>
      </c>
      <c r="C3055" s="106" t="s">
        <v>13015</v>
      </c>
      <c r="D3055" s="106" t="s">
        <v>13016</v>
      </c>
      <c r="F3055" s="106" t="s">
        <v>13017</v>
      </c>
      <c r="G3055" s="106" t="s">
        <v>12385</v>
      </c>
      <c r="H3055" s="106" t="s">
        <v>12293</v>
      </c>
      <c r="I3055" s="106" t="s">
        <v>13018</v>
      </c>
      <c r="K3055" s="106" t="s">
        <v>84</v>
      </c>
      <c r="M3055" s="107">
        <v>42601</v>
      </c>
      <c r="N3055" s="106" t="s">
        <v>84</v>
      </c>
      <c r="O3055" s="106" t="s">
        <v>39</v>
      </c>
      <c r="P3055" s="107">
        <v>42950</v>
      </c>
      <c r="Q3055" s="106" t="s">
        <v>35</v>
      </c>
      <c r="R3055" s="107">
        <v>42601</v>
      </c>
      <c r="U3055" s="106" t="s">
        <v>85</v>
      </c>
      <c r="X3055" s="106" t="s">
        <v>85</v>
      </c>
      <c r="AA3055" s="106" t="s">
        <v>86</v>
      </c>
    </row>
    <row r="3056" spans="1:27" x14ac:dyDescent="0.25">
      <c r="A3056" s="106" t="s">
        <v>11584</v>
      </c>
      <c r="B3056" s="106" t="s">
        <v>12293</v>
      </c>
      <c r="C3056" s="106" t="s">
        <v>13019</v>
      </c>
      <c r="D3056" s="106" t="s">
        <v>13020</v>
      </c>
      <c r="F3056" s="106" t="s">
        <v>13021</v>
      </c>
      <c r="G3056" s="106" t="s">
        <v>6896</v>
      </c>
      <c r="H3056" s="106" t="s">
        <v>12293</v>
      </c>
      <c r="I3056" s="106" t="s">
        <v>13022</v>
      </c>
      <c r="J3056" s="106" t="s">
        <v>116</v>
      </c>
      <c r="K3056" s="106" t="s">
        <v>84</v>
      </c>
      <c r="M3056" s="107">
        <v>40106</v>
      </c>
      <c r="N3056" s="106" t="s">
        <v>84</v>
      </c>
      <c r="O3056" s="106" t="s">
        <v>39</v>
      </c>
      <c r="P3056" s="107">
        <v>42612</v>
      </c>
      <c r="Q3056" s="106" t="s">
        <v>35</v>
      </c>
      <c r="R3056" s="107">
        <v>42587</v>
      </c>
      <c r="S3056" s="106" t="s">
        <v>35</v>
      </c>
      <c r="T3056" s="107">
        <v>42587</v>
      </c>
      <c r="U3056" s="106" t="s">
        <v>85</v>
      </c>
      <c r="X3056" s="106" t="s">
        <v>85</v>
      </c>
      <c r="AA3056" s="106" t="s">
        <v>86</v>
      </c>
    </row>
    <row r="3057" spans="1:27" x14ac:dyDescent="0.25">
      <c r="A3057" s="106" t="s">
        <v>11584</v>
      </c>
      <c r="B3057" s="106" t="s">
        <v>12293</v>
      </c>
      <c r="C3057" s="106" t="s">
        <v>13023</v>
      </c>
      <c r="D3057" s="106" t="s">
        <v>13024</v>
      </c>
      <c r="F3057" s="106" t="s">
        <v>13025</v>
      </c>
      <c r="G3057" s="106" t="s">
        <v>12578</v>
      </c>
      <c r="H3057" s="106" t="s">
        <v>12293</v>
      </c>
      <c r="I3057" s="106" t="s">
        <v>13026</v>
      </c>
      <c r="J3057" s="106" t="s">
        <v>116</v>
      </c>
      <c r="K3057" s="106" t="s">
        <v>84</v>
      </c>
      <c r="M3057" s="107">
        <v>39835</v>
      </c>
      <c r="N3057" s="106" t="s">
        <v>84</v>
      </c>
      <c r="O3057" s="106" t="s">
        <v>37</v>
      </c>
      <c r="P3057" s="107">
        <v>39835</v>
      </c>
      <c r="Q3057" s="106" t="s">
        <v>35</v>
      </c>
      <c r="R3057" s="107">
        <v>39835</v>
      </c>
      <c r="S3057" s="106" t="s">
        <v>35</v>
      </c>
      <c r="T3057" s="107">
        <v>39835</v>
      </c>
      <c r="U3057" s="106" t="s">
        <v>84</v>
      </c>
      <c r="V3057" s="106" t="s">
        <v>35</v>
      </c>
      <c r="W3057" s="107">
        <v>40683</v>
      </c>
      <c r="X3057" s="106" t="s">
        <v>84</v>
      </c>
      <c r="Y3057" s="106" t="s">
        <v>44</v>
      </c>
      <c r="Z3057" s="107">
        <v>43353</v>
      </c>
      <c r="AA3057" s="106" t="s">
        <v>86</v>
      </c>
    </row>
    <row r="3058" spans="1:27" x14ac:dyDescent="0.25">
      <c r="A3058" s="106" t="s">
        <v>11584</v>
      </c>
      <c r="B3058" s="106" t="s">
        <v>12293</v>
      </c>
      <c r="C3058" s="106" t="s">
        <v>13027</v>
      </c>
      <c r="D3058" s="106" t="s">
        <v>13028</v>
      </c>
      <c r="E3058" s="106" t="s">
        <v>2330</v>
      </c>
      <c r="F3058" s="106" t="s">
        <v>13029</v>
      </c>
      <c r="G3058" s="106" t="s">
        <v>12343</v>
      </c>
      <c r="H3058" s="106" t="s">
        <v>12293</v>
      </c>
      <c r="I3058" s="106" t="s">
        <v>13030</v>
      </c>
      <c r="J3058" s="106" t="s">
        <v>105</v>
      </c>
      <c r="K3058" s="106" t="s">
        <v>84</v>
      </c>
      <c r="M3058" s="107">
        <v>42601</v>
      </c>
      <c r="N3058" s="106" t="s">
        <v>84</v>
      </c>
      <c r="O3058" s="106" t="s">
        <v>39</v>
      </c>
      <c r="P3058" s="107">
        <v>42601</v>
      </c>
      <c r="Q3058" s="106" t="s">
        <v>35</v>
      </c>
      <c r="R3058" s="107">
        <v>40802</v>
      </c>
      <c r="S3058" s="106" t="s">
        <v>35</v>
      </c>
      <c r="T3058" s="107">
        <v>41662</v>
      </c>
      <c r="U3058" s="106" t="s">
        <v>85</v>
      </c>
      <c r="X3058" s="106" t="s">
        <v>85</v>
      </c>
      <c r="AA3058" s="106" t="s">
        <v>86</v>
      </c>
    </row>
    <row r="3059" spans="1:27" x14ac:dyDescent="0.25">
      <c r="A3059" s="106" t="s">
        <v>11584</v>
      </c>
      <c r="B3059" s="106" t="s">
        <v>12293</v>
      </c>
      <c r="C3059" s="106" t="s">
        <v>13031</v>
      </c>
      <c r="D3059" s="106" t="s">
        <v>13032</v>
      </c>
      <c r="F3059" s="106" t="s">
        <v>13033</v>
      </c>
      <c r="G3059" s="106" t="s">
        <v>12353</v>
      </c>
      <c r="H3059" s="106" t="s">
        <v>12293</v>
      </c>
      <c r="I3059" s="106" t="s">
        <v>13034</v>
      </c>
      <c r="J3059" s="106" t="s">
        <v>116</v>
      </c>
      <c r="K3059" s="106" t="s">
        <v>84</v>
      </c>
      <c r="M3059" s="107">
        <v>43704</v>
      </c>
      <c r="N3059" s="106" t="s">
        <v>84</v>
      </c>
      <c r="O3059" s="106" t="s">
        <v>39</v>
      </c>
      <c r="P3059" s="107">
        <v>43704</v>
      </c>
      <c r="Q3059" s="106" t="s">
        <v>35</v>
      </c>
      <c r="R3059" s="107">
        <v>40451</v>
      </c>
      <c r="S3059" s="106" t="s">
        <v>35</v>
      </c>
      <c r="T3059" s="107">
        <v>43704</v>
      </c>
      <c r="U3059" s="106" t="s">
        <v>84</v>
      </c>
      <c r="V3059" s="106" t="s">
        <v>35</v>
      </c>
      <c r="W3059" s="107">
        <v>40451</v>
      </c>
      <c r="X3059" s="106" t="s">
        <v>84</v>
      </c>
      <c r="Y3059" s="106" t="s">
        <v>42</v>
      </c>
      <c r="Z3059" s="107">
        <v>43704</v>
      </c>
      <c r="AA3059" s="106" t="s">
        <v>86</v>
      </c>
    </row>
    <row r="3060" spans="1:27" x14ac:dyDescent="0.25">
      <c r="A3060" s="106" t="s">
        <v>11584</v>
      </c>
      <c r="B3060" s="106" t="s">
        <v>12293</v>
      </c>
      <c r="C3060" s="106" t="s">
        <v>13035</v>
      </c>
      <c r="D3060" s="106" t="s">
        <v>13036</v>
      </c>
      <c r="F3060" s="106" t="s">
        <v>13037</v>
      </c>
      <c r="G3060" s="106" t="s">
        <v>13038</v>
      </c>
      <c r="H3060" s="106" t="s">
        <v>12293</v>
      </c>
      <c r="I3060" s="106" t="s">
        <v>13039</v>
      </c>
      <c r="J3060" s="106" t="s">
        <v>116</v>
      </c>
      <c r="K3060" s="106" t="s">
        <v>85</v>
      </c>
      <c r="N3060" s="106" t="s">
        <v>85</v>
      </c>
      <c r="Q3060" s="106" t="s">
        <v>35</v>
      </c>
      <c r="R3060" s="107">
        <v>45167</v>
      </c>
      <c r="S3060" s="106" t="s">
        <v>35</v>
      </c>
      <c r="T3060" s="107">
        <v>45167</v>
      </c>
      <c r="U3060" s="106" t="s">
        <v>85</v>
      </c>
      <c r="X3060" s="106" t="s">
        <v>85</v>
      </c>
      <c r="AA3060" s="106" t="s">
        <v>86</v>
      </c>
    </row>
    <row r="3061" spans="1:27" x14ac:dyDescent="0.25">
      <c r="A3061" s="106" t="s">
        <v>11584</v>
      </c>
      <c r="B3061" s="106" t="s">
        <v>12293</v>
      </c>
      <c r="C3061" s="106" t="s">
        <v>13040</v>
      </c>
      <c r="D3061" s="106" t="s">
        <v>13041</v>
      </c>
      <c r="F3061" s="106" t="s">
        <v>13042</v>
      </c>
      <c r="G3061" s="106" t="s">
        <v>6896</v>
      </c>
      <c r="H3061" s="106" t="s">
        <v>12293</v>
      </c>
      <c r="I3061" s="106" t="s">
        <v>13043</v>
      </c>
      <c r="J3061" s="106" t="s">
        <v>83</v>
      </c>
      <c r="K3061" s="106" t="s">
        <v>84</v>
      </c>
      <c r="M3061" s="107">
        <v>38776</v>
      </c>
      <c r="N3061" s="106" t="s">
        <v>84</v>
      </c>
      <c r="O3061" s="106" t="s">
        <v>37</v>
      </c>
      <c r="P3061" s="107">
        <v>38776</v>
      </c>
      <c r="Q3061" s="106" t="s">
        <v>35</v>
      </c>
      <c r="R3061" s="107">
        <v>36816</v>
      </c>
      <c r="S3061" s="106" t="s">
        <v>35</v>
      </c>
      <c r="T3061" s="107">
        <v>36816</v>
      </c>
      <c r="U3061" s="106" t="s">
        <v>84</v>
      </c>
      <c r="V3061" s="106" t="s">
        <v>35</v>
      </c>
      <c r="W3061" s="107">
        <v>39355</v>
      </c>
      <c r="X3061" s="106" t="s">
        <v>84</v>
      </c>
      <c r="Z3061" s="107">
        <v>38776</v>
      </c>
      <c r="AA3061" s="106" t="s">
        <v>86</v>
      </c>
    </row>
    <row r="3062" spans="1:27" x14ac:dyDescent="0.25">
      <c r="A3062" s="106" t="s">
        <v>11584</v>
      </c>
      <c r="B3062" s="106" t="s">
        <v>12293</v>
      </c>
      <c r="C3062" s="106" t="s">
        <v>13044</v>
      </c>
      <c r="D3062" s="106" t="s">
        <v>13045</v>
      </c>
      <c r="F3062" s="106" t="s">
        <v>13046</v>
      </c>
      <c r="G3062" s="106" t="s">
        <v>12434</v>
      </c>
      <c r="H3062" s="106" t="s">
        <v>12293</v>
      </c>
      <c r="I3062" s="106" t="s">
        <v>12790</v>
      </c>
      <c r="J3062" s="106" t="s">
        <v>83</v>
      </c>
      <c r="K3062" s="106" t="s">
        <v>84</v>
      </c>
      <c r="M3062" s="107">
        <v>39686</v>
      </c>
      <c r="N3062" s="106" t="s">
        <v>84</v>
      </c>
      <c r="O3062" s="106" t="s">
        <v>39</v>
      </c>
      <c r="P3062" s="107">
        <v>39686</v>
      </c>
      <c r="Q3062" s="106" t="s">
        <v>35</v>
      </c>
      <c r="R3062" s="107">
        <v>39738</v>
      </c>
      <c r="S3062" s="106" t="s">
        <v>35</v>
      </c>
      <c r="T3062" s="107">
        <v>39738</v>
      </c>
      <c r="U3062" s="106" t="s">
        <v>84</v>
      </c>
      <c r="V3062" s="106" t="s">
        <v>35</v>
      </c>
      <c r="W3062" s="107">
        <v>44286</v>
      </c>
      <c r="X3062" s="106" t="s">
        <v>84</v>
      </c>
      <c r="Y3062" s="106" t="s">
        <v>42</v>
      </c>
      <c r="Z3062" s="107">
        <v>44286</v>
      </c>
      <c r="AA3062" s="106" t="s">
        <v>86</v>
      </c>
    </row>
    <row r="3063" spans="1:27" x14ac:dyDescent="0.25">
      <c r="A3063" s="106" t="s">
        <v>11584</v>
      </c>
      <c r="B3063" s="106" t="s">
        <v>12293</v>
      </c>
      <c r="C3063" s="106" t="s">
        <v>13047</v>
      </c>
      <c r="D3063" s="106" t="s">
        <v>13048</v>
      </c>
      <c r="F3063" s="106" t="s">
        <v>13049</v>
      </c>
      <c r="G3063" s="106" t="s">
        <v>12829</v>
      </c>
      <c r="H3063" s="106" t="s">
        <v>12293</v>
      </c>
      <c r="I3063" s="106" t="s">
        <v>13050</v>
      </c>
      <c r="J3063" s="106" t="s">
        <v>105</v>
      </c>
      <c r="K3063" s="106" t="s">
        <v>84</v>
      </c>
      <c r="M3063" s="107">
        <v>45015</v>
      </c>
      <c r="N3063" s="106" t="s">
        <v>84</v>
      </c>
      <c r="O3063" s="106" t="s">
        <v>39</v>
      </c>
      <c r="P3063" s="107">
        <v>45015</v>
      </c>
      <c r="Q3063" s="106" t="s">
        <v>35</v>
      </c>
      <c r="R3063" s="107">
        <v>44798</v>
      </c>
      <c r="S3063" s="106" t="s">
        <v>35</v>
      </c>
      <c r="T3063" s="107">
        <v>44798</v>
      </c>
      <c r="U3063" s="106" t="s">
        <v>84</v>
      </c>
      <c r="V3063" s="106" t="s">
        <v>35</v>
      </c>
      <c r="W3063" s="107">
        <v>44798</v>
      </c>
      <c r="X3063" s="106" t="s">
        <v>84</v>
      </c>
      <c r="Y3063" s="106" t="s">
        <v>42</v>
      </c>
      <c r="Z3063" s="107">
        <v>45015</v>
      </c>
      <c r="AA3063" s="106" t="s">
        <v>86</v>
      </c>
    </row>
    <row r="3064" spans="1:27" x14ac:dyDescent="0.25">
      <c r="A3064" s="106" t="s">
        <v>11584</v>
      </c>
      <c r="B3064" s="106" t="s">
        <v>12293</v>
      </c>
      <c r="C3064" s="106" t="s">
        <v>13051</v>
      </c>
      <c r="D3064" s="106" t="s">
        <v>2922</v>
      </c>
      <c r="F3064" s="106" t="s">
        <v>13052</v>
      </c>
      <c r="G3064" s="106" t="s">
        <v>12482</v>
      </c>
      <c r="H3064" s="106" t="s">
        <v>12293</v>
      </c>
      <c r="I3064" s="106" t="s">
        <v>13053</v>
      </c>
      <c r="J3064" s="106" t="s">
        <v>83</v>
      </c>
      <c r="K3064" s="106" t="s">
        <v>84</v>
      </c>
      <c r="M3064" s="107">
        <v>42951</v>
      </c>
      <c r="N3064" s="106" t="s">
        <v>84</v>
      </c>
      <c r="O3064" s="106" t="s">
        <v>39</v>
      </c>
      <c r="P3064" s="107">
        <v>42950</v>
      </c>
      <c r="Q3064" s="106" t="s">
        <v>35</v>
      </c>
      <c r="R3064" s="107">
        <v>38448</v>
      </c>
      <c r="S3064" s="106" t="s">
        <v>35</v>
      </c>
      <c r="T3064" s="107">
        <v>38448</v>
      </c>
      <c r="U3064" s="106" t="s">
        <v>85</v>
      </c>
      <c r="X3064" s="106" t="s">
        <v>85</v>
      </c>
      <c r="AA3064" s="106" t="s">
        <v>86</v>
      </c>
    </row>
    <row r="3065" spans="1:27" x14ac:dyDescent="0.25">
      <c r="A3065" s="106" t="s">
        <v>11584</v>
      </c>
      <c r="B3065" s="106" t="s">
        <v>12293</v>
      </c>
      <c r="C3065" s="106" t="s">
        <v>13054</v>
      </c>
      <c r="D3065" s="106" t="s">
        <v>13055</v>
      </c>
      <c r="F3065" s="106" t="s">
        <v>13056</v>
      </c>
      <c r="G3065" s="106" t="s">
        <v>13057</v>
      </c>
      <c r="H3065" s="106" t="s">
        <v>12293</v>
      </c>
      <c r="I3065" s="106" t="s">
        <v>13058</v>
      </c>
      <c r="J3065" s="106" t="s">
        <v>83</v>
      </c>
      <c r="K3065" s="106" t="s">
        <v>84</v>
      </c>
      <c r="M3065" s="107">
        <v>38626</v>
      </c>
      <c r="N3065" s="106" t="s">
        <v>84</v>
      </c>
      <c r="O3065" s="106" t="s">
        <v>37</v>
      </c>
      <c r="P3065" s="107">
        <v>38626</v>
      </c>
      <c r="Q3065" s="106" t="s">
        <v>35</v>
      </c>
      <c r="R3065" s="107">
        <v>37040</v>
      </c>
      <c r="S3065" s="106" t="s">
        <v>35</v>
      </c>
      <c r="T3065" s="107">
        <v>37083</v>
      </c>
      <c r="U3065" s="106" t="s">
        <v>84</v>
      </c>
      <c r="V3065" s="106" t="s">
        <v>35</v>
      </c>
      <c r="W3065" s="107">
        <v>39355</v>
      </c>
      <c r="X3065" s="106" t="s">
        <v>84</v>
      </c>
      <c r="Z3065" s="107">
        <v>38626</v>
      </c>
      <c r="AA3065" s="106" t="s">
        <v>86</v>
      </c>
    </row>
    <row r="3066" spans="1:27" x14ac:dyDescent="0.25">
      <c r="A3066" s="106" t="s">
        <v>11584</v>
      </c>
      <c r="B3066" s="106" t="s">
        <v>12293</v>
      </c>
      <c r="C3066" s="106" t="s">
        <v>13059</v>
      </c>
      <c r="D3066" s="106" t="s">
        <v>13060</v>
      </c>
      <c r="F3066" s="106" t="s">
        <v>12469</v>
      </c>
      <c r="G3066" s="106" t="s">
        <v>9191</v>
      </c>
      <c r="H3066" s="106" t="s">
        <v>12293</v>
      </c>
      <c r="I3066" s="106" t="s">
        <v>12470</v>
      </c>
      <c r="K3066" s="106" t="s">
        <v>84</v>
      </c>
      <c r="M3066" s="107">
        <v>44781</v>
      </c>
      <c r="N3066" s="106" t="s">
        <v>84</v>
      </c>
      <c r="O3066" s="106" t="s">
        <v>37</v>
      </c>
      <c r="P3066" s="107">
        <v>44781</v>
      </c>
      <c r="Q3066" s="106" t="s">
        <v>35</v>
      </c>
      <c r="R3066" s="107">
        <v>44781</v>
      </c>
      <c r="S3066" s="106" t="s">
        <v>35</v>
      </c>
      <c r="T3066" s="107">
        <v>44781</v>
      </c>
      <c r="U3066" s="106" t="s">
        <v>84</v>
      </c>
      <c r="V3066" s="106" t="s">
        <v>35</v>
      </c>
      <c r="W3066" s="107">
        <v>45198</v>
      </c>
      <c r="X3066" s="106" t="s">
        <v>84</v>
      </c>
      <c r="Y3066" s="106" t="s">
        <v>36</v>
      </c>
      <c r="Z3066" s="107">
        <v>44781</v>
      </c>
      <c r="AA3066" s="106" t="s">
        <v>86</v>
      </c>
    </row>
    <row r="3067" spans="1:27" x14ac:dyDescent="0.25">
      <c r="A3067" s="106" t="s">
        <v>11584</v>
      </c>
      <c r="B3067" s="106" t="s">
        <v>12293</v>
      </c>
      <c r="C3067" s="106" t="s">
        <v>13061</v>
      </c>
      <c r="D3067" s="106" t="s">
        <v>13062</v>
      </c>
      <c r="F3067" s="106" t="s">
        <v>13063</v>
      </c>
      <c r="G3067" s="106" t="s">
        <v>12549</v>
      </c>
      <c r="H3067" s="106" t="s">
        <v>12293</v>
      </c>
      <c r="I3067" s="106" t="s">
        <v>12550</v>
      </c>
      <c r="J3067" s="106" t="s">
        <v>105</v>
      </c>
      <c r="K3067" s="106" t="s">
        <v>84</v>
      </c>
      <c r="M3067" s="107">
        <v>39835</v>
      </c>
      <c r="N3067" s="106" t="s">
        <v>84</v>
      </c>
      <c r="O3067" s="106" t="s">
        <v>37</v>
      </c>
      <c r="P3067" s="107">
        <v>39835</v>
      </c>
      <c r="Q3067" s="106" t="s">
        <v>35</v>
      </c>
      <c r="R3067" s="107">
        <v>39835</v>
      </c>
      <c r="S3067" s="106" t="s">
        <v>35</v>
      </c>
      <c r="T3067" s="107">
        <v>39835</v>
      </c>
      <c r="U3067" s="106" t="s">
        <v>84</v>
      </c>
      <c r="V3067" s="106" t="s">
        <v>35</v>
      </c>
      <c r="W3067" s="107">
        <v>40681</v>
      </c>
      <c r="X3067" s="106" t="s">
        <v>84</v>
      </c>
      <c r="Y3067" s="106" t="s">
        <v>42</v>
      </c>
      <c r="Z3067" s="107">
        <v>44251</v>
      </c>
      <c r="AA3067" s="106" t="s">
        <v>86</v>
      </c>
    </row>
    <row r="3068" spans="1:27" x14ac:dyDescent="0.25">
      <c r="A3068" s="106" t="s">
        <v>11584</v>
      </c>
      <c r="B3068" s="106" t="s">
        <v>12293</v>
      </c>
      <c r="C3068" s="106" t="s">
        <v>13064</v>
      </c>
      <c r="D3068" s="106" t="s">
        <v>13065</v>
      </c>
      <c r="F3068" s="106" t="s">
        <v>13066</v>
      </c>
      <c r="G3068" s="106" t="s">
        <v>6896</v>
      </c>
      <c r="H3068" s="106" t="s">
        <v>12293</v>
      </c>
      <c r="I3068" s="106" t="s">
        <v>13067</v>
      </c>
      <c r="J3068" s="106" t="s">
        <v>116</v>
      </c>
      <c r="K3068" s="106" t="s">
        <v>84</v>
      </c>
      <c r="M3068" s="107">
        <v>41516</v>
      </c>
      <c r="N3068" s="106" t="s">
        <v>84</v>
      </c>
      <c r="O3068" s="106" t="s">
        <v>39</v>
      </c>
      <c r="P3068" s="107">
        <v>41516</v>
      </c>
      <c r="Q3068" s="106" t="s">
        <v>35</v>
      </c>
      <c r="R3068" s="107">
        <v>40092</v>
      </c>
      <c r="S3068" s="106" t="s">
        <v>35</v>
      </c>
      <c r="T3068" s="107">
        <v>41698</v>
      </c>
      <c r="U3068" s="106" t="s">
        <v>84</v>
      </c>
      <c r="V3068" s="106" t="s">
        <v>35</v>
      </c>
      <c r="W3068" s="107">
        <v>39721</v>
      </c>
      <c r="X3068" s="106" t="s">
        <v>84</v>
      </c>
      <c r="Y3068" s="106" t="s">
        <v>44</v>
      </c>
      <c r="Z3068" s="107">
        <v>42039</v>
      </c>
      <c r="AA3068" s="106" t="s">
        <v>86</v>
      </c>
    </row>
    <row r="3069" spans="1:27" x14ac:dyDescent="0.25">
      <c r="A3069" s="106" t="s">
        <v>11584</v>
      </c>
      <c r="B3069" s="106" t="s">
        <v>12293</v>
      </c>
      <c r="C3069" s="106" t="s">
        <v>13068</v>
      </c>
      <c r="D3069" s="106" t="s">
        <v>13069</v>
      </c>
      <c r="F3069" s="106" t="s">
        <v>13070</v>
      </c>
      <c r="G3069" s="106" t="s">
        <v>12311</v>
      </c>
      <c r="H3069" s="106" t="s">
        <v>12293</v>
      </c>
      <c r="I3069" s="106" t="s">
        <v>13071</v>
      </c>
      <c r="J3069" s="106" t="s">
        <v>83</v>
      </c>
      <c r="K3069" s="106" t="s">
        <v>84</v>
      </c>
      <c r="M3069" s="107">
        <v>42601</v>
      </c>
      <c r="N3069" s="106" t="s">
        <v>84</v>
      </c>
      <c r="O3069" s="106" t="s">
        <v>39</v>
      </c>
      <c r="P3069" s="107">
        <v>42601</v>
      </c>
      <c r="Q3069" s="106" t="s">
        <v>35</v>
      </c>
      <c r="R3069" s="107">
        <v>38106</v>
      </c>
      <c r="S3069" s="106" t="s">
        <v>35</v>
      </c>
      <c r="T3069" s="107">
        <v>38106</v>
      </c>
      <c r="U3069" s="106" t="s">
        <v>85</v>
      </c>
      <c r="X3069" s="106" t="s">
        <v>85</v>
      </c>
      <c r="AA3069" s="106" t="s">
        <v>86</v>
      </c>
    </row>
    <row r="3070" spans="1:27" x14ac:dyDescent="0.25">
      <c r="A3070" s="106" t="s">
        <v>11584</v>
      </c>
      <c r="B3070" s="106" t="s">
        <v>12293</v>
      </c>
      <c r="C3070" s="106" t="s">
        <v>13072</v>
      </c>
      <c r="D3070" s="106" t="s">
        <v>13073</v>
      </c>
      <c r="F3070" s="106" t="s">
        <v>13074</v>
      </c>
      <c r="G3070" s="106" t="s">
        <v>12353</v>
      </c>
      <c r="H3070" s="106" t="s">
        <v>12293</v>
      </c>
      <c r="I3070" s="106" t="s">
        <v>13034</v>
      </c>
      <c r="J3070" s="106" t="s">
        <v>83</v>
      </c>
      <c r="K3070" s="106" t="s">
        <v>84</v>
      </c>
      <c r="M3070" s="107">
        <v>38776</v>
      </c>
      <c r="N3070" s="106" t="s">
        <v>84</v>
      </c>
      <c r="O3070" s="106" t="s">
        <v>39</v>
      </c>
      <c r="P3070" s="107">
        <v>38776</v>
      </c>
      <c r="Q3070" s="106" t="s">
        <v>35</v>
      </c>
      <c r="R3070" s="107">
        <v>38448</v>
      </c>
      <c r="S3070" s="106" t="s">
        <v>35</v>
      </c>
      <c r="T3070" s="107">
        <v>38448</v>
      </c>
      <c r="U3070" s="106" t="s">
        <v>85</v>
      </c>
      <c r="X3070" s="106" t="s">
        <v>85</v>
      </c>
      <c r="AA3070" s="106" t="s">
        <v>86</v>
      </c>
    </row>
    <row r="3071" spans="1:27" x14ac:dyDescent="0.25">
      <c r="A3071" s="106" t="s">
        <v>11584</v>
      </c>
      <c r="B3071" s="106" t="s">
        <v>12293</v>
      </c>
      <c r="C3071" s="106" t="s">
        <v>13075</v>
      </c>
      <c r="D3071" s="106" t="s">
        <v>13076</v>
      </c>
      <c r="F3071" s="106" t="s">
        <v>13077</v>
      </c>
      <c r="G3071" s="106" t="s">
        <v>9261</v>
      </c>
      <c r="H3071" s="106" t="s">
        <v>12293</v>
      </c>
      <c r="I3071" s="106" t="s">
        <v>13078</v>
      </c>
      <c r="J3071" s="106" t="s">
        <v>83</v>
      </c>
      <c r="K3071" s="106" t="s">
        <v>84</v>
      </c>
      <c r="M3071" s="107">
        <v>38755</v>
      </c>
      <c r="N3071" s="106" t="s">
        <v>84</v>
      </c>
      <c r="O3071" s="106" t="s">
        <v>39</v>
      </c>
      <c r="P3071" s="107">
        <v>38755</v>
      </c>
      <c r="Q3071" s="106" t="s">
        <v>35</v>
      </c>
      <c r="R3071" s="107">
        <v>37845</v>
      </c>
      <c r="S3071" s="106" t="s">
        <v>35</v>
      </c>
      <c r="T3071" s="107">
        <v>37845</v>
      </c>
      <c r="U3071" s="106" t="s">
        <v>84</v>
      </c>
      <c r="V3071" s="106" t="s">
        <v>35</v>
      </c>
      <c r="W3071" s="107">
        <v>39355</v>
      </c>
      <c r="X3071" s="106" t="s">
        <v>84</v>
      </c>
      <c r="Z3071" s="107">
        <v>38755</v>
      </c>
      <c r="AA3071" s="106" t="s">
        <v>86</v>
      </c>
    </row>
    <row r="3072" spans="1:27" x14ac:dyDescent="0.25">
      <c r="A3072" s="106" t="s">
        <v>11584</v>
      </c>
      <c r="B3072" s="106" t="s">
        <v>12293</v>
      </c>
      <c r="C3072" s="106" t="s">
        <v>13079</v>
      </c>
      <c r="D3072" s="106" t="s">
        <v>13080</v>
      </c>
      <c r="F3072" s="106" t="s">
        <v>13081</v>
      </c>
      <c r="G3072" s="106" t="s">
        <v>13082</v>
      </c>
      <c r="H3072" s="106" t="s">
        <v>12293</v>
      </c>
      <c r="I3072" s="106" t="s">
        <v>13083</v>
      </c>
      <c r="J3072" s="106" t="s">
        <v>105</v>
      </c>
      <c r="K3072" s="106" t="s">
        <v>84</v>
      </c>
      <c r="M3072" s="107">
        <v>40092</v>
      </c>
      <c r="N3072" s="106" t="s">
        <v>84</v>
      </c>
      <c r="O3072" s="106" t="s">
        <v>39</v>
      </c>
      <c r="P3072" s="107">
        <v>40625</v>
      </c>
      <c r="Q3072" s="106" t="s">
        <v>35</v>
      </c>
      <c r="R3072" s="107">
        <v>40092</v>
      </c>
      <c r="S3072" s="106" t="s">
        <v>35</v>
      </c>
      <c r="T3072" s="107">
        <v>40092</v>
      </c>
      <c r="U3072" s="106" t="s">
        <v>85</v>
      </c>
      <c r="X3072" s="106" t="s">
        <v>84</v>
      </c>
      <c r="Y3072" s="106" t="s">
        <v>44</v>
      </c>
      <c r="Z3072" s="107">
        <v>40568</v>
      </c>
      <c r="AA3072" s="106" t="s">
        <v>86</v>
      </c>
    </row>
    <row r="3073" spans="1:27" x14ac:dyDescent="0.25">
      <c r="A3073" s="106" t="s">
        <v>11584</v>
      </c>
      <c r="B3073" s="106" t="s">
        <v>12293</v>
      </c>
      <c r="C3073" s="106" t="s">
        <v>13084</v>
      </c>
      <c r="D3073" s="106" t="s">
        <v>13085</v>
      </c>
      <c r="F3073" s="106" t="s">
        <v>13086</v>
      </c>
      <c r="G3073" s="106" t="s">
        <v>13087</v>
      </c>
      <c r="H3073" s="106" t="s">
        <v>12293</v>
      </c>
      <c r="I3073" s="106" t="s">
        <v>13088</v>
      </c>
      <c r="J3073" s="106" t="s">
        <v>116</v>
      </c>
      <c r="K3073" s="106" t="s">
        <v>84</v>
      </c>
      <c r="M3073" s="107">
        <v>42950</v>
      </c>
      <c r="N3073" s="106" t="s">
        <v>84</v>
      </c>
      <c r="O3073" s="106" t="s">
        <v>39</v>
      </c>
      <c r="P3073" s="107">
        <v>42950</v>
      </c>
      <c r="Q3073" s="106" t="s">
        <v>35</v>
      </c>
      <c r="R3073" s="107">
        <v>42964</v>
      </c>
      <c r="S3073" s="106" t="s">
        <v>35</v>
      </c>
      <c r="T3073" s="107">
        <v>42957</v>
      </c>
      <c r="U3073" s="106" t="s">
        <v>85</v>
      </c>
      <c r="X3073" s="106" t="s">
        <v>84</v>
      </c>
      <c r="Y3073" s="106" t="s">
        <v>42</v>
      </c>
      <c r="Z3073" s="107">
        <v>42950</v>
      </c>
      <c r="AA3073" s="106" t="s">
        <v>86</v>
      </c>
    </row>
    <row r="3074" spans="1:27" x14ac:dyDescent="0.25">
      <c r="A3074" s="106" t="s">
        <v>11584</v>
      </c>
      <c r="B3074" s="106" t="s">
        <v>12293</v>
      </c>
      <c r="C3074" s="106" t="s">
        <v>13089</v>
      </c>
      <c r="D3074" s="106" t="s">
        <v>13090</v>
      </c>
      <c r="F3074" s="106" t="s">
        <v>13091</v>
      </c>
      <c r="G3074" s="106" t="s">
        <v>6896</v>
      </c>
      <c r="H3074" s="106" t="s">
        <v>12293</v>
      </c>
      <c r="I3074" s="106" t="s">
        <v>13092</v>
      </c>
      <c r="J3074" s="106" t="s">
        <v>105</v>
      </c>
      <c r="K3074" s="106" t="s">
        <v>84</v>
      </c>
      <c r="M3074" s="107">
        <v>42601</v>
      </c>
      <c r="N3074" s="106" t="s">
        <v>84</v>
      </c>
      <c r="O3074" s="106" t="s">
        <v>39</v>
      </c>
      <c r="P3074" s="107">
        <v>42601</v>
      </c>
      <c r="Q3074" s="106" t="s">
        <v>35</v>
      </c>
      <c r="R3074" s="107">
        <v>42601</v>
      </c>
      <c r="S3074" s="106" t="s">
        <v>35</v>
      </c>
      <c r="T3074" s="107">
        <v>42601</v>
      </c>
      <c r="U3074" s="106" t="s">
        <v>85</v>
      </c>
      <c r="X3074" s="106" t="s">
        <v>84</v>
      </c>
      <c r="Y3074" s="106" t="s">
        <v>42</v>
      </c>
      <c r="Z3074" s="107">
        <v>42601</v>
      </c>
      <c r="AA3074" s="106" t="s">
        <v>86</v>
      </c>
    </row>
    <row r="3075" spans="1:27" x14ac:dyDescent="0.25">
      <c r="A3075" s="106" t="s">
        <v>11584</v>
      </c>
      <c r="B3075" s="106" t="s">
        <v>12293</v>
      </c>
      <c r="C3075" s="106" t="s">
        <v>13093</v>
      </c>
      <c r="D3075" s="106" t="s">
        <v>13094</v>
      </c>
      <c r="F3075" s="106" t="s">
        <v>13095</v>
      </c>
      <c r="G3075" s="106" t="s">
        <v>8246</v>
      </c>
      <c r="H3075" s="106" t="s">
        <v>12293</v>
      </c>
      <c r="I3075" s="106" t="s">
        <v>12778</v>
      </c>
      <c r="J3075" s="106" t="s">
        <v>105</v>
      </c>
      <c r="K3075" s="106" t="s">
        <v>84</v>
      </c>
      <c r="M3075" s="107">
        <v>40106</v>
      </c>
      <c r="N3075" s="106" t="s">
        <v>84</v>
      </c>
      <c r="O3075" s="106" t="s">
        <v>39</v>
      </c>
      <c r="P3075" s="107">
        <v>40106</v>
      </c>
      <c r="Q3075" s="106" t="s">
        <v>35</v>
      </c>
      <c r="R3075" s="107">
        <v>40483</v>
      </c>
      <c r="S3075" s="106" t="s">
        <v>35</v>
      </c>
      <c r="T3075" s="107">
        <v>40483</v>
      </c>
      <c r="U3075" s="106" t="s">
        <v>84</v>
      </c>
      <c r="V3075" s="106" t="s">
        <v>35</v>
      </c>
      <c r="W3075" s="107">
        <v>43354</v>
      </c>
      <c r="X3075" s="106" t="s">
        <v>84</v>
      </c>
      <c r="Y3075" s="106" t="s">
        <v>43</v>
      </c>
      <c r="Z3075" s="107">
        <v>43353</v>
      </c>
      <c r="AA3075" s="106" t="s">
        <v>86</v>
      </c>
    </row>
    <row r="3076" spans="1:27" x14ac:dyDescent="0.25">
      <c r="A3076" s="106" t="s">
        <v>11584</v>
      </c>
      <c r="B3076" s="106" t="s">
        <v>12293</v>
      </c>
      <c r="C3076" s="106" t="s">
        <v>13096</v>
      </c>
      <c r="D3076" s="106" t="s">
        <v>13097</v>
      </c>
      <c r="F3076" s="106" t="s">
        <v>13098</v>
      </c>
      <c r="G3076" s="106" t="s">
        <v>12515</v>
      </c>
      <c r="H3076" s="106" t="s">
        <v>12293</v>
      </c>
      <c r="I3076" s="106" t="s">
        <v>13099</v>
      </c>
      <c r="J3076" s="106" t="s">
        <v>105</v>
      </c>
      <c r="K3076" s="106" t="s">
        <v>84</v>
      </c>
      <c r="M3076" s="107">
        <v>41506</v>
      </c>
      <c r="N3076" s="106" t="s">
        <v>84</v>
      </c>
      <c r="O3076" s="106" t="s">
        <v>39</v>
      </c>
      <c r="P3076" s="107">
        <v>41506</v>
      </c>
      <c r="Q3076" s="106" t="s">
        <v>35</v>
      </c>
      <c r="R3076" s="107">
        <v>40106</v>
      </c>
      <c r="S3076" s="106" t="s">
        <v>35</v>
      </c>
      <c r="T3076" s="107">
        <v>40106</v>
      </c>
      <c r="U3076" s="106" t="s">
        <v>84</v>
      </c>
      <c r="V3076" s="106" t="s">
        <v>35</v>
      </c>
      <c r="W3076" s="107">
        <v>43948</v>
      </c>
      <c r="X3076" s="106" t="s">
        <v>85</v>
      </c>
      <c r="AA3076" s="106" t="s">
        <v>86</v>
      </c>
    </row>
    <row r="3077" spans="1:27" x14ac:dyDescent="0.25">
      <c r="A3077" s="106" t="s">
        <v>11584</v>
      </c>
      <c r="B3077" s="106" t="s">
        <v>12293</v>
      </c>
      <c r="C3077" s="106" t="s">
        <v>13100</v>
      </c>
      <c r="D3077" s="106" t="s">
        <v>13101</v>
      </c>
      <c r="F3077" s="106" t="s">
        <v>13102</v>
      </c>
      <c r="G3077" s="106" t="s">
        <v>13103</v>
      </c>
      <c r="H3077" s="106" t="s">
        <v>12293</v>
      </c>
      <c r="I3077" s="106" t="s">
        <v>13104</v>
      </c>
      <c r="J3077" s="106" t="s">
        <v>105</v>
      </c>
      <c r="K3077" s="106" t="s">
        <v>84</v>
      </c>
      <c r="M3077" s="107">
        <v>38727</v>
      </c>
      <c r="N3077" s="106" t="s">
        <v>84</v>
      </c>
      <c r="O3077" s="106" t="s">
        <v>39</v>
      </c>
      <c r="P3077" s="107">
        <v>38727</v>
      </c>
      <c r="Q3077" s="106" t="s">
        <v>35</v>
      </c>
      <c r="R3077" s="107">
        <v>37658</v>
      </c>
      <c r="S3077" s="106" t="s">
        <v>35</v>
      </c>
      <c r="T3077" s="107">
        <v>37658</v>
      </c>
      <c r="U3077" s="106" t="s">
        <v>85</v>
      </c>
      <c r="X3077" s="106" t="s">
        <v>85</v>
      </c>
      <c r="AA3077" s="106" t="s">
        <v>86</v>
      </c>
    </row>
    <row r="3078" spans="1:27" x14ac:dyDescent="0.25">
      <c r="A3078" s="106" t="s">
        <v>11584</v>
      </c>
      <c r="B3078" s="106" t="s">
        <v>12293</v>
      </c>
      <c r="C3078" s="106" t="s">
        <v>13105</v>
      </c>
      <c r="D3078" s="106" t="s">
        <v>13106</v>
      </c>
      <c r="F3078" s="106" t="s">
        <v>13107</v>
      </c>
      <c r="G3078" s="106" t="s">
        <v>6896</v>
      </c>
      <c r="H3078" s="106" t="s">
        <v>12293</v>
      </c>
      <c r="I3078" s="106" t="s">
        <v>13108</v>
      </c>
      <c r="J3078" s="106" t="s">
        <v>83</v>
      </c>
      <c r="K3078" s="106" t="s">
        <v>84</v>
      </c>
      <c r="M3078" s="107">
        <v>38852</v>
      </c>
      <c r="N3078" s="106" t="s">
        <v>84</v>
      </c>
      <c r="O3078" s="106" t="s">
        <v>37</v>
      </c>
      <c r="P3078" s="107">
        <v>38852</v>
      </c>
      <c r="Q3078" s="106" t="s">
        <v>35</v>
      </c>
      <c r="R3078" s="107">
        <v>37046</v>
      </c>
      <c r="S3078" s="106" t="s">
        <v>35</v>
      </c>
      <c r="T3078" s="107">
        <v>37049</v>
      </c>
      <c r="U3078" s="106" t="s">
        <v>84</v>
      </c>
      <c r="V3078" s="106" t="s">
        <v>35</v>
      </c>
      <c r="W3078" s="107">
        <v>43189</v>
      </c>
      <c r="X3078" s="106" t="s">
        <v>84</v>
      </c>
      <c r="Y3078" s="106" t="s">
        <v>44</v>
      </c>
      <c r="Z3078" s="107">
        <v>43189</v>
      </c>
      <c r="AA3078" s="106" t="s">
        <v>86</v>
      </c>
    </row>
    <row r="3079" spans="1:27" x14ac:dyDescent="0.25">
      <c r="A3079" s="106" t="s">
        <v>11584</v>
      </c>
      <c r="B3079" s="106" t="s">
        <v>12293</v>
      </c>
      <c r="C3079" s="106" t="s">
        <v>13109</v>
      </c>
      <c r="D3079" s="106" t="s">
        <v>13110</v>
      </c>
      <c r="F3079" s="106" t="s">
        <v>13111</v>
      </c>
      <c r="G3079" s="106" t="s">
        <v>13112</v>
      </c>
      <c r="H3079" s="106" t="s">
        <v>12293</v>
      </c>
      <c r="I3079" s="106" t="s">
        <v>13113</v>
      </c>
      <c r="J3079" s="106" t="s">
        <v>83</v>
      </c>
      <c r="K3079" s="106" t="s">
        <v>84</v>
      </c>
      <c r="M3079" s="107">
        <v>38930</v>
      </c>
      <c r="N3079" s="106" t="s">
        <v>84</v>
      </c>
      <c r="O3079" s="106" t="s">
        <v>39</v>
      </c>
      <c r="P3079" s="107">
        <v>38930</v>
      </c>
      <c r="Q3079" s="106" t="s">
        <v>35</v>
      </c>
      <c r="R3079" s="107">
        <v>38432</v>
      </c>
      <c r="S3079" s="106" t="s">
        <v>35</v>
      </c>
      <c r="T3079" s="107">
        <v>38432</v>
      </c>
      <c r="U3079" s="106" t="s">
        <v>85</v>
      </c>
      <c r="X3079" s="106" t="s">
        <v>85</v>
      </c>
      <c r="AA3079" s="106" t="s">
        <v>86</v>
      </c>
    </row>
    <row r="3080" spans="1:27" x14ac:dyDescent="0.25">
      <c r="A3080" s="106" t="s">
        <v>11584</v>
      </c>
      <c r="B3080" s="106" t="s">
        <v>12293</v>
      </c>
      <c r="C3080" s="106" t="s">
        <v>13114</v>
      </c>
      <c r="D3080" s="106" t="s">
        <v>13115</v>
      </c>
      <c r="F3080" s="106" t="s">
        <v>13116</v>
      </c>
      <c r="G3080" s="106" t="s">
        <v>2704</v>
      </c>
      <c r="H3080" s="106" t="s">
        <v>12293</v>
      </c>
      <c r="I3080" s="106" t="s">
        <v>13117</v>
      </c>
      <c r="J3080" s="106" t="s">
        <v>105</v>
      </c>
      <c r="K3080" s="106" t="s">
        <v>84</v>
      </c>
      <c r="M3080" s="107">
        <v>40823</v>
      </c>
      <c r="N3080" s="106" t="s">
        <v>84</v>
      </c>
      <c r="O3080" s="106" t="s">
        <v>37</v>
      </c>
      <c r="P3080" s="107">
        <v>40823</v>
      </c>
      <c r="Q3080" s="106" t="s">
        <v>35</v>
      </c>
      <c r="R3080" s="107">
        <v>40802</v>
      </c>
      <c r="S3080" s="106" t="s">
        <v>35</v>
      </c>
      <c r="T3080" s="107">
        <v>40823</v>
      </c>
      <c r="U3080" s="106" t="s">
        <v>84</v>
      </c>
      <c r="V3080" s="106" t="s">
        <v>35</v>
      </c>
      <c r="W3080" s="107">
        <v>40823</v>
      </c>
      <c r="X3080" s="106" t="s">
        <v>84</v>
      </c>
      <c r="Y3080" s="106" t="s">
        <v>42</v>
      </c>
      <c r="Z3080" s="107">
        <v>44222</v>
      </c>
      <c r="AA3080" s="106" t="s">
        <v>86</v>
      </c>
    </row>
    <row r="3081" spans="1:27" x14ac:dyDescent="0.25">
      <c r="A3081" s="106" t="s">
        <v>11584</v>
      </c>
      <c r="B3081" s="106" t="s">
        <v>12293</v>
      </c>
      <c r="C3081" s="106" t="s">
        <v>13118</v>
      </c>
      <c r="D3081" s="106" t="s">
        <v>13119</v>
      </c>
      <c r="F3081" s="106" t="s">
        <v>13120</v>
      </c>
      <c r="G3081" s="106" t="s">
        <v>13121</v>
      </c>
      <c r="H3081" s="106" t="s">
        <v>12293</v>
      </c>
      <c r="I3081" s="106" t="s">
        <v>13122</v>
      </c>
      <c r="J3081" s="106" t="s">
        <v>83</v>
      </c>
      <c r="K3081" s="106" t="s">
        <v>84</v>
      </c>
      <c r="M3081" s="107">
        <v>38776</v>
      </c>
      <c r="N3081" s="106" t="s">
        <v>84</v>
      </c>
      <c r="O3081" s="106" t="s">
        <v>39</v>
      </c>
      <c r="P3081" s="107">
        <v>38776</v>
      </c>
      <c r="Q3081" s="106" t="s">
        <v>35</v>
      </c>
      <c r="R3081" s="107">
        <v>38132</v>
      </c>
      <c r="S3081" s="106" t="s">
        <v>35</v>
      </c>
      <c r="T3081" s="107">
        <v>38132</v>
      </c>
      <c r="U3081" s="106" t="s">
        <v>84</v>
      </c>
      <c r="V3081" s="106" t="s">
        <v>35</v>
      </c>
      <c r="W3081" s="107">
        <v>39355</v>
      </c>
      <c r="X3081" s="106" t="s">
        <v>84</v>
      </c>
      <c r="Z3081" s="107">
        <v>38776</v>
      </c>
      <c r="AA3081" s="106" t="s">
        <v>86</v>
      </c>
    </row>
    <row r="3082" spans="1:27" x14ac:dyDescent="0.25">
      <c r="A3082" s="106" t="s">
        <v>11584</v>
      </c>
      <c r="B3082" s="106" t="s">
        <v>12293</v>
      </c>
      <c r="C3082" s="106" t="s">
        <v>13123</v>
      </c>
      <c r="D3082" s="106" t="s">
        <v>13124</v>
      </c>
      <c r="F3082" s="106" t="s">
        <v>13125</v>
      </c>
      <c r="G3082" s="106" t="s">
        <v>13126</v>
      </c>
      <c r="H3082" s="106" t="s">
        <v>12293</v>
      </c>
      <c r="I3082" s="106" t="s">
        <v>13127</v>
      </c>
      <c r="J3082" s="106" t="s">
        <v>116</v>
      </c>
      <c r="K3082" s="106" t="s">
        <v>84</v>
      </c>
      <c r="M3082" s="107">
        <v>39862</v>
      </c>
      <c r="N3082" s="106" t="s">
        <v>84</v>
      </c>
      <c r="O3082" s="106" t="s">
        <v>39</v>
      </c>
      <c r="P3082" s="107">
        <v>39862</v>
      </c>
      <c r="Q3082" s="106" t="s">
        <v>35</v>
      </c>
      <c r="R3082" s="107">
        <v>40106</v>
      </c>
      <c r="S3082" s="106" t="s">
        <v>35</v>
      </c>
      <c r="T3082" s="107">
        <v>40106</v>
      </c>
      <c r="U3082" s="106" t="s">
        <v>84</v>
      </c>
      <c r="V3082" s="106" t="s">
        <v>35</v>
      </c>
      <c r="W3082" s="107">
        <v>44285</v>
      </c>
      <c r="X3082" s="106" t="s">
        <v>85</v>
      </c>
      <c r="AA3082" s="106" t="s">
        <v>86</v>
      </c>
    </row>
    <row r="3083" spans="1:27" x14ac:dyDescent="0.25">
      <c r="A3083" s="106" t="s">
        <v>11584</v>
      </c>
      <c r="B3083" s="106" t="s">
        <v>12293</v>
      </c>
      <c r="C3083" s="106" t="s">
        <v>13128</v>
      </c>
      <c r="D3083" s="106" t="s">
        <v>13129</v>
      </c>
      <c r="E3083" s="106" t="s">
        <v>641</v>
      </c>
      <c r="F3083" s="106" t="s">
        <v>13130</v>
      </c>
      <c r="G3083" s="106" t="s">
        <v>12603</v>
      </c>
      <c r="H3083" s="106" t="s">
        <v>12293</v>
      </c>
      <c r="I3083" s="106" t="s">
        <v>13131</v>
      </c>
      <c r="J3083" s="106" t="s">
        <v>116</v>
      </c>
      <c r="K3083" s="106" t="s">
        <v>84</v>
      </c>
      <c r="M3083" s="107">
        <v>39862</v>
      </c>
      <c r="N3083" s="106" t="s">
        <v>84</v>
      </c>
      <c r="O3083" s="106" t="s">
        <v>39</v>
      </c>
      <c r="P3083" s="107">
        <v>40097</v>
      </c>
      <c r="Q3083" s="106" t="s">
        <v>35</v>
      </c>
      <c r="R3083" s="107">
        <v>40492</v>
      </c>
      <c r="S3083" s="106" t="s">
        <v>35</v>
      </c>
      <c r="T3083" s="107">
        <v>40492</v>
      </c>
      <c r="U3083" s="106" t="s">
        <v>85</v>
      </c>
      <c r="X3083" s="106" t="s">
        <v>85</v>
      </c>
      <c r="AA3083" s="106" t="s">
        <v>86</v>
      </c>
    </row>
    <row r="3084" spans="1:27" x14ac:dyDescent="0.25">
      <c r="A3084" s="106" t="s">
        <v>11584</v>
      </c>
      <c r="B3084" s="106" t="s">
        <v>12293</v>
      </c>
      <c r="C3084" s="106" t="s">
        <v>13132</v>
      </c>
      <c r="D3084" s="106" t="s">
        <v>13133</v>
      </c>
      <c r="F3084" s="106" t="s">
        <v>13134</v>
      </c>
      <c r="G3084" s="106" t="s">
        <v>12794</v>
      </c>
      <c r="H3084" s="106" t="s">
        <v>12293</v>
      </c>
      <c r="I3084" s="106" t="s">
        <v>12795</v>
      </c>
      <c r="J3084" s="106" t="s">
        <v>83</v>
      </c>
      <c r="K3084" s="106" t="s">
        <v>84</v>
      </c>
      <c r="M3084" s="107">
        <v>43159</v>
      </c>
      <c r="N3084" s="106" t="s">
        <v>84</v>
      </c>
      <c r="O3084" s="106" t="s">
        <v>37</v>
      </c>
      <c r="P3084" s="107">
        <v>43159</v>
      </c>
      <c r="Q3084" s="106" t="s">
        <v>35</v>
      </c>
      <c r="R3084" s="107">
        <v>38460</v>
      </c>
      <c r="S3084" s="106" t="s">
        <v>35</v>
      </c>
      <c r="T3084" s="107">
        <v>43332</v>
      </c>
      <c r="U3084" s="106" t="s">
        <v>84</v>
      </c>
      <c r="V3084" s="106" t="s">
        <v>35</v>
      </c>
      <c r="W3084" s="107">
        <v>43251</v>
      </c>
      <c r="X3084" s="106" t="s">
        <v>84</v>
      </c>
      <c r="Y3084" s="106" t="s">
        <v>42</v>
      </c>
      <c r="Z3084" s="107">
        <v>43251</v>
      </c>
      <c r="AA3084" s="106" t="s">
        <v>86</v>
      </c>
    </row>
    <row r="3085" spans="1:27" x14ac:dyDescent="0.25">
      <c r="A3085" s="106" t="s">
        <v>11584</v>
      </c>
      <c r="B3085" s="106" t="s">
        <v>12293</v>
      </c>
      <c r="C3085" s="106" t="s">
        <v>13135</v>
      </c>
      <c r="D3085" s="106" t="s">
        <v>13133</v>
      </c>
      <c r="F3085" s="106" t="s">
        <v>13136</v>
      </c>
      <c r="G3085" s="106" t="s">
        <v>13137</v>
      </c>
      <c r="H3085" s="106" t="s">
        <v>12293</v>
      </c>
      <c r="I3085" s="106" t="s">
        <v>13138</v>
      </c>
      <c r="J3085" s="106" t="s">
        <v>116</v>
      </c>
      <c r="K3085" s="106" t="s">
        <v>84</v>
      </c>
      <c r="M3085" s="107">
        <v>43704</v>
      </c>
      <c r="N3085" s="106" t="s">
        <v>84</v>
      </c>
      <c r="O3085" s="106" t="s">
        <v>39</v>
      </c>
      <c r="P3085" s="107">
        <v>43704</v>
      </c>
      <c r="Q3085" s="106" t="s">
        <v>35</v>
      </c>
      <c r="R3085" s="107">
        <v>41152</v>
      </c>
      <c r="S3085" s="106" t="s">
        <v>35</v>
      </c>
      <c r="T3085" s="107">
        <v>43703</v>
      </c>
      <c r="U3085" s="106" t="s">
        <v>84</v>
      </c>
      <c r="V3085" s="106" t="s">
        <v>35</v>
      </c>
      <c r="W3085" s="107">
        <v>43705</v>
      </c>
      <c r="X3085" s="106" t="s">
        <v>84</v>
      </c>
      <c r="Y3085" s="106" t="s">
        <v>42</v>
      </c>
      <c r="Z3085" s="107">
        <v>43705</v>
      </c>
      <c r="AA3085" s="106" t="s">
        <v>86</v>
      </c>
    </row>
    <row r="3086" spans="1:27" x14ac:dyDescent="0.25">
      <c r="A3086" s="106" t="s">
        <v>11584</v>
      </c>
      <c r="B3086" s="106" t="s">
        <v>12293</v>
      </c>
      <c r="C3086" s="106" t="s">
        <v>13139</v>
      </c>
      <c r="D3086" s="106" t="s">
        <v>13140</v>
      </c>
      <c r="F3086" s="106" t="s">
        <v>13141</v>
      </c>
      <c r="G3086" s="106" t="s">
        <v>12554</v>
      </c>
      <c r="H3086" s="106" t="s">
        <v>12293</v>
      </c>
      <c r="I3086" s="106" t="s">
        <v>12893</v>
      </c>
      <c r="J3086" s="106" t="s">
        <v>105</v>
      </c>
      <c r="K3086" s="106" t="s">
        <v>84</v>
      </c>
      <c r="M3086" s="107">
        <v>41877</v>
      </c>
      <c r="N3086" s="106" t="s">
        <v>84</v>
      </c>
      <c r="O3086" s="106" t="s">
        <v>39</v>
      </c>
      <c r="P3086" s="107">
        <v>41877</v>
      </c>
      <c r="Q3086" s="106" t="s">
        <v>35</v>
      </c>
      <c r="R3086" s="107">
        <v>42952</v>
      </c>
      <c r="S3086" s="106" t="s">
        <v>350</v>
      </c>
      <c r="T3086" s="107">
        <v>39161</v>
      </c>
      <c r="U3086" s="106" t="s">
        <v>85</v>
      </c>
      <c r="X3086" s="106" t="s">
        <v>85</v>
      </c>
      <c r="AA3086" s="106" t="s">
        <v>86</v>
      </c>
    </row>
    <row r="3087" spans="1:27" x14ac:dyDescent="0.25">
      <c r="A3087" s="106" t="s">
        <v>11584</v>
      </c>
      <c r="B3087" s="106" t="s">
        <v>12293</v>
      </c>
      <c r="C3087" s="106" t="s">
        <v>13142</v>
      </c>
      <c r="D3087" s="106" t="s">
        <v>13143</v>
      </c>
      <c r="F3087" s="106" t="s">
        <v>13144</v>
      </c>
      <c r="G3087" s="106" t="s">
        <v>12549</v>
      </c>
      <c r="H3087" s="106" t="s">
        <v>12293</v>
      </c>
      <c r="I3087" s="106" t="s">
        <v>13145</v>
      </c>
      <c r="J3087" s="106" t="s">
        <v>83</v>
      </c>
      <c r="K3087" s="106" t="s">
        <v>84</v>
      </c>
      <c r="M3087" s="107">
        <v>38775</v>
      </c>
      <c r="N3087" s="106" t="s">
        <v>84</v>
      </c>
      <c r="O3087" s="106" t="s">
        <v>39</v>
      </c>
      <c r="P3087" s="107">
        <v>38775</v>
      </c>
      <c r="Q3087" s="106" t="s">
        <v>35</v>
      </c>
      <c r="R3087" s="107">
        <v>37530</v>
      </c>
      <c r="S3087" s="106" t="s">
        <v>35</v>
      </c>
      <c r="T3087" s="107">
        <v>37530</v>
      </c>
      <c r="U3087" s="106" t="s">
        <v>85</v>
      </c>
      <c r="X3087" s="106" t="s">
        <v>85</v>
      </c>
      <c r="AA3087" s="106" t="s">
        <v>86</v>
      </c>
    </row>
    <row r="3088" spans="1:27" x14ac:dyDescent="0.25">
      <c r="A3088" s="106" t="s">
        <v>11584</v>
      </c>
      <c r="B3088" s="106" t="s">
        <v>12293</v>
      </c>
      <c r="C3088" s="106" t="s">
        <v>13146</v>
      </c>
      <c r="D3088" s="106" t="s">
        <v>13147</v>
      </c>
      <c r="F3088" s="106" t="s">
        <v>13148</v>
      </c>
      <c r="G3088" s="106" t="s">
        <v>12869</v>
      </c>
      <c r="H3088" s="106" t="s">
        <v>12293</v>
      </c>
      <c r="I3088" s="106" t="s">
        <v>12870</v>
      </c>
      <c r="J3088" s="106" t="s">
        <v>105</v>
      </c>
      <c r="K3088" s="106" t="s">
        <v>84</v>
      </c>
      <c r="M3088" s="107">
        <v>41508</v>
      </c>
      <c r="N3088" s="106" t="s">
        <v>84</v>
      </c>
      <c r="O3088" s="106" t="s">
        <v>39</v>
      </c>
      <c r="P3088" s="107">
        <v>41508</v>
      </c>
      <c r="Q3088" s="106" t="s">
        <v>35</v>
      </c>
      <c r="R3088" s="107">
        <v>42236</v>
      </c>
      <c r="S3088" s="106" t="s">
        <v>35</v>
      </c>
      <c r="T3088" s="107">
        <v>43343</v>
      </c>
      <c r="U3088" s="106" t="s">
        <v>85</v>
      </c>
      <c r="X3088" s="106" t="s">
        <v>84</v>
      </c>
      <c r="Y3088" s="106" t="s">
        <v>42</v>
      </c>
      <c r="Z3088" s="107">
        <v>43343</v>
      </c>
      <c r="AA3088" s="106" t="s">
        <v>86</v>
      </c>
    </row>
    <row r="3089" spans="1:27" x14ac:dyDescent="0.25">
      <c r="A3089" s="106" t="s">
        <v>11584</v>
      </c>
      <c r="B3089" s="106" t="s">
        <v>12293</v>
      </c>
      <c r="C3089" s="106" t="s">
        <v>13149</v>
      </c>
      <c r="D3089" s="106" t="s">
        <v>13150</v>
      </c>
      <c r="F3089" s="106" t="s">
        <v>13151</v>
      </c>
      <c r="G3089" s="106" t="s">
        <v>13121</v>
      </c>
      <c r="H3089" s="106" t="s">
        <v>12293</v>
      </c>
      <c r="I3089" s="106" t="s">
        <v>13152</v>
      </c>
      <c r="J3089" s="106" t="s">
        <v>116</v>
      </c>
      <c r="K3089" s="106" t="s">
        <v>84</v>
      </c>
      <c r="M3089" s="107">
        <v>41506</v>
      </c>
      <c r="N3089" s="106" t="s">
        <v>84</v>
      </c>
      <c r="O3089" s="106" t="s">
        <v>37</v>
      </c>
      <c r="P3089" s="107">
        <v>41506</v>
      </c>
      <c r="Q3089" s="106" t="s">
        <v>35</v>
      </c>
      <c r="R3089" s="107">
        <v>41506</v>
      </c>
      <c r="S3089" s="106" t="s">
        <v>35</v>
      </c>
      <c r="T3089" s="107">
        <v>41506</v>
      </c>
      <c r="U3089" s="106" t="s">
        <v>84</v>
      </c>
      <c r="V3089" s="106" t="s">
        <v>35</v>
      </c>
      <c r="W3089" s="107">
        <v>41506</v>
      </c>
      <c r="X3089" s="106" t="s">
        <v>84</v>
      </c>
      <c r="Y3089" s="106" t="s">
        <v>36</v>
      </c>
      <c r="Z3089" s="107">
        <v>41506</v>
      </c>
      <c r="AA3089" s="106" t="s">
        <v>86</v>
      </c>
    </row>
    <row r="3090" spans="1:27" x14ac:dyDescent="0.25">
      <c r="A3090" s="106" t="s">
        <v>11584</v>
      </c>
      <c r="B3090" s="106" t="s">
        <v>12293</v>
      </c>
      <c r="C3090" s="106" t="s">
        <v>13153</v>
      </c>
      <c r="D3090" s="106" t="s">
        <v>13154</v>
      </c>
      <c r="F3090" s="106" t="s">
        <v>13155</v>
      </c>
      <c r="G3090" s="106" t="s">
        <v>12338</v>
      </c>
      <c r="H3090" s="106" t="s">
        <v>12293</v>
      </c>
      <c r="I3090" s="106" t="s">
        <v>13156</v>
      </c>
      <c r="J3090" s="106" t="s">
        <v>116</v>
      </c>
      <c r="K3090" s="106" t="s">
        <v>84</v>
      </c>
      <c r="M3090" s="107">
        <v>40794</v>
      </c>
      <c r="N3090" s="106" t="s">
        <v>84</v>
      </c>
      <c r="O3090" s="106" t="s">
        <v>37</v>
      </c>
      <c r="P3090" s="107">
        <v>40794</v>
      </c>
      <c r="Q3090" s="106" t="s">
        <v>35</v>
      </c>
      <c r="R3090" s="107">
        <v>40092</v>
      </c>
      <c r="S3090" s="106" t="s">
        <v>35</v>
      </c>
      <c r="T3090" s="107">
        <v>40836</v>
      </c>
      <c r="U3090" s="106" t="s">
        <v>84</v>
      </c>
      <c r="V3090" s="106" t="s">
        <v>35</v>
      </c>
      <c r="W3090" s="107">
        <v>43493</v>
      </c>
      <c r="X3090" s="106" t="s">
        <v>84</v>
      </c>
      <c r="Y3090" s="106" t="s">
        <v>43</v>
      </c>
      <c r="Z3090" s="107">
        <v>37145</v>
      </c>
      <c r="AA3090" s="106" t="s">
        <v>86</v>
      </c>
    </row>
    <row r="3091" spans="1:27" x14ac:dyDescent="0.25">
      <c r="A3091" s="106" t="s">
        <v>11584</v>
      </c>
      <c r="B3091" s="106" t="s">
        <v>12293</v>
      </c>
      <c r="C3091" s="106" t="s">
        <v>13157</v>
      </c>
      <c r="D3091" s="106" t="s">
        <v>13158</v>
      </c>
      <c r="F3091" s="106" t="s">
        <v>13159</v>
      </c>
      <c r="G3091" s="106" t="s">
        <v>12524</v>
      </c>
      <c r="H3091" s="106" t="s">
        <v>12293</v>
      </c>
      <c r="I3091" s="106" t="s">
        <v>13160</v>
      </c>
      <c r="J3091" s="106" t="s">
        <v>116</v>
      </c>
      <c r="K3091" s="106" t="s">
        <v>84</v>
      </c>
      <c r="M3091" s="107">
        <v>40794</v>
      </c>
      <c r="N3091" s="106" t="s">
        <v>84</v>
      </c>
      <c r="O3091" s="106" t="s">
        <v>37</v>
      </c>
      <c r="P3091" s="107">
        <v>40794</v>
      </c>
      <c r="Q3091" s="106" t="s">
        <v>35</v>
      </c>
      <c r="R3091" s="107">
        <v>40451</v>
      </c>
      <c r="S3091" s="106" t="s">
        <v>35</v>
      </c>
      <c r="T3091" s="107">
        <v>40836</v>
      </c>
      <c r="U3091" s="106" t="s">
        <v>84</v>
      </c>
      <c r="V3091" s="106" t="s">
        <v>35</v>
      </c>
      <c r="W3091" s="107">
        <v>40451</v>
      </c>
      <c r="X3091" s="106" t="s">
        <v>84</v>
      </c>
      <c r="Y3091" s="106" t="s">
        <v>43</v>
      </c>
      <c r="Z3091" s="107">
        <v>41711</v>
      </c>
      <c r="AA3091" s="106" t="s">
        <v>86</v>
      </c>
    </row>
    <row r="3092" spans="1:27" x14ac:dyDescent="0.25">
      <c r="A3092" s="106" t="s">
        <v>11584</v>
      </c>
      <c r="B3092" s="106" t="s">
        <v>12293</v>
      </c>
      <c r="C3092" s="106" t="s">
        <v>13161</v>
      </c>
      <c r="D3092" s="106" t="s">
        <v>13162</v>
      </c>
      <c r="F3092" s="106" t="s">
        <v>13163</v>
      </c>
      <c r="G3092" s="106" t="s">
        <v>12869</v>
      </c>
      <c r="H3092" s="106" t="s">
        <v>12293</v>
      </c>
      <c r="I3092" s="106" t="s">
        <v>13164</v>
      </c>
      <c r="J3092" s="106" t="s">
        <v>116</v>
      </c>
      <c r="K3092" s="106" t="s">
        <v>84</v>
      </c>
      <c r="M3092" s="107">
        <v>40107</v>
      </c>
      <c r="N3092" s="106" t="s">
        <v>84</v>
      </c>
      <c r="O3092" s="106" t="s">
        <v>37</v>
      </c>
      <c r="P3092" s="107">
        <v>40107</v>
      </c>
      <c r="Q3092" s="106" t="s">
        <v>35</v>
      </c>
      <c r="R3092" s="107">
        <v>40428</v>
      </c>
      <c r="S3092" s="106" t="s">
        <v>35</v>
      </c>
      <c r="T3092" s="107">
        <v>40428</v>
      </c>
      <c r="U3092" s="106" t="s">
        <v>84</v>
      </c>
      <c r="V3092" s="106" t="s">
        <v>35</v>
      </c>
      <c r="W3092" s="107">
        <v>40690</v>
      </c>
      <c r="X3092" s="106" t="s">
        <v>84</v>
      </c>
      <c r="Y3092" s="106" t="s">
        <v>44</v>
      </c>
      <c r="Z3092" s="107">
        <v>38666</v>
      </c>
      <c r="AA3092" s="106" t="s">
        <v>86</v>
      </c>
    </row>
    <row r="3093" spans="1:27" x14ac:dyDescent="0.25">
      <c r="A3093" s="106" t="s">
        <v>11584</v>
      </c>
      <c r="B3093" s="106" t="s">
        <v>12293</v>
      </c>
      <c r="C3093" s="106" t="s">
        <v>13165</v>
      </c>
      <c r="D3093" s="106" t="s">
        <v>13166</v>
      </c>
      <c r="F3093" s="106" t="s">
        <v>13167</v>
      </c>
      <c r="G3093" s="106" t="s">
        <v>2704</v>
      </c>
      <c r="H3093" s="106" t="s">
        <v>12293</v>
      </c>
      <c r="I3093" s="106" t="s">
        <v>13168</v>
      </c>
      <c r="J3093" s="106" t="s">
        <v>116</v>
      </c>
      <c r="K3093" s="106" t="s">
        <v>84</v>
      </c>
      <c r="M3093" s="107">
        <v>40794</v>
      </c>
      <c r="N3093" s="106" t="s">
        <v>84</v>
      </c>
      <c r="O3093" s="106" t="s">
        <v>37</v>
      </c>
      <c r="P3093" s="107">
        <v>40794</v>
      </c>
      <c r="Q3093" s="106" t="s">
        <v>35</v>
      </c>
      <c r="R3093" s="107">
        <v>40451</v>
      </c>
      <c r="S3093" s="106" t="s">
        <v>35</v>
      </c>
      <c r="T3093" s="107">
        <v>40836</v>
      </c>
      <c r="U3093" s="106" t="s">
        <v>84</v>
      </c>
      <c r="V3093" s="106" t="s">
        <v>35</v>
      </c>
      <c r="W3093" s="107">
        <v>40451</v>
      </c>
      <c r="X3093" s="106" t="s">
        <v>84</v>
      </c>
      <c r="Y3093" s="106" t="s">
        <v>43</v>
      </c>
      <c r="Z3093" s="107">
        <v>41711</v>
      </c>
      <c r="AA3093" s="106" t="s">
        <v>86</v>
      </c>
    </row>
    <row r="3094" spans="1:27" x14ac:dyDescent="0.25">
      <c r="A3094" s="106" t="s">
        <v>11584</v>
      </c>
      <c r="B3094" s="106" t="s">
        <v>12293</v>
      </c>
      <c r="C3094" s="106" t="s">
        <v>13169</v>
      </c>
      <c r="D3094" s="106" t="s">
        <v>13166</v>
      </c>
      <c r="F3094" s="106" t="s">
        <v>13170</v>
      </c>
      <c r="G3094" s="106" t="s">
        <v>13171</v>
      </c>
      <c r="H3094" s="106" t="s">
        <v>12293</v>
      </c>
      <c r="I3094" s="106" t="s">
        <v>13172</v>
      </c>
      <c r="J3094" s="106" t="s">
        <v>116</v>
      </c>
      <c r="K3094" s="106" t="s">
        <v>84</v>
      </c>
      <c r="M3094" s="107">
        <v>42958</v>
      </c>
      <c r="N3094" s="106" t="s">
        <v>84</v>
      </c>
      <c r="O3094" s="106" t="s">
        <v>37</v>
      </c>
      <c r="P3094" s="107">
        <v>42958</v>
      </c>
      <c r="Q3094" s="106" t="s">
        <v>35</v>
      </c>
      <c r="R3094" s="107">
        <v>42951</v>
      </c>
      <c r="U3094" s="106" t="s">
        <v>85</v>
      </c>
      <c r="X3094" s="106" t="s">
        <v>85</v>
      </c>
      <c r="AA3094" s="106" t="s">
        <v>86</v>
      </c>
    </row>
    <row r="3095" spans="1:27" x14ac:dyDescent="0.25">
      <c r="A3095" s="106" t="s">
        <v>11584</v>
      </c>
      <c r="B3095" s="106" t="s">
        <v>12293</v>
      </c>
      <c r="C3095" s="106" t="s">
        <v>13173</v>
      </c>
      <c r="D3095" s="106" t="s">
        <v>13174</v>
      </c>
      <c r="F3095" s="106" t="s">
        <v>13175</v>
      </c>
      <c r="G3095" s="106" t="s">
        <v>13176</v>
      </c>
      <c r="H3095" s="106" t="s">
        <v>12293</v>
      </c>
      <c r="I3095" s="106" t="s">
        <v>13177</v>
      </c>
      <c r="J3095" s="106" t="s">
        <v>116</v>
      </c>
      <c r="K3095" s="106" t="s">
        <v>84</v>
      </c>
      <c r="M3095" s="107">
        <v>41879</v>
      </c>
      <c r="N3095" s="106" t="s">
        <v>84</v>
      </c>
      <c r="O3095" s="106" t="s">
        <v>37</v>
      </c>
      <c r="P3095" s="107">
        <v>41879</v>
      </c>
      <c r="Q3095" s="106" t="s">
        <v>35</v>
      </c>
      <c r="R3095" s="107">
        <v>40451</v>
      </c>
      <c r="S3095" s="106" t="s">
        <v>35</v>
      </c>
      <c r="T3095" s="107">
        <v>42247</v>
      </c>
      <c r="U3095" s="106" t="s">
        <v>84</v>
      </c>
      <c r="V3095" s="106" t="s">
        <v>35</v>
      </c>
      <c r="W3095" s="107">
        <v>40451</v>
      </c>
      <c r="X3095" s="106" t="s">
        <v>84</v>
      </c>
      <c r="Y3095" s="106" t="s">
        <v>44</v>
      </c>
      <c r="Z3095" s="107">
        <v>41879</v>
      </c>
      <c r="AA3095" s="106" t="s">
        <v>86</v>
      </c>
    </row>
    <row r="3096" spans="1:27" x14ac:dyDescent="0.25">
      <c r="A3096" s="106" t="s">
        <v>11584</v>
      </c>
      <c r="B3096" s="106" t="s">
        <v>12293</v>
      </c>
      <c r="C3096" s="106" t="s">
        <v>13178</v>
      </c>
      <c r="D3096" s="106" t="s">
        <v>13179</v>
      </c>
      <c r="F3096" s="106" t="s">
        <v>13180</v>
      </c>
      <c r="G3096" s="106" t="s">
        <v>12885</v>
      </c>
      <c r="H3096" s="106" t="s">
        <v>12293</v>
      </c>
      <c r="I3096" s="106" t="s">
        <v>13181</v>
      </c>
      <c r="J3096" s="106" t="s">
        <v>116</v>
      </c>
      <c r="K3096" s="106" t="s">
        <v>84</v>
      </c>
      <c r="M3096" s="107">
        <v>39863</v>
      </c>
      <c r="N3096" s="106" t="s">
        <v>84</v>
      </c>
      <c r="O3096" s="106" t="s">
        <v>39</v>
      </c>
      <c r="P3096" s="107">
        <v>39863</v>
      </c>
      <c r="Q3096" s="106" t="s">
        <v>35</v>
      </c>
      <c r="R3096" s="107">
        <v>41878</v>
      </c>
      <c r="S3096" s="106" t="s">
        <v>35</v>
      </c>
      <c r="T3096" s="107">
        <v>42592</v>
      </c>
      <c r="U3096" s="106" t="s">
        <v>85</v>
      </c>
      <c r="X3096" s="106" t="s">
        <v>84</v>
      </c>
      <c r="Y3096" s="106" t="s">
        <v>44</v>
      </c>
      <c r="Z3096" s="107">
        <v>41878</v>
      </c>
      <c r="AA3096" s="106" t="s">
        <v>86</v>
      </c>
    </row>
    <row r="3097" spans="1:27" x14ac:dyDescent="0.25">
      <c r="A3097" s="106" t="s">
        <v>11584</v>
      </c>
      <c r="B3097" s="106" t="s">
        <v>12293</v>
      </c>
      <c r="C3097" s="106" t="s">
        <v>13182</v>
      </c>
      <c r="D3097" s="106" t="s">
        <v>13183</v>
      </c>
      <c r="F3097" s="106" t="s">
        <v>13184</v>
      </c>
      <c r="G3097" s="106" t="s">
        <v>13185</v>
      </c>
      <c r="H3097" s="106" t="s">
        <v>12293</v>
      </c>
      <c r="I3097" s="106" t="s">
        <v>13186</v>
      </c>
      <c r="J3097" s="106" t="s">
        <v>116</v>
      </c>
      <c r="K3097" s="106" t="s">
        <v>84</v>
      </c>
      <c r="M3097" s="107">
        <v>40823</v>
      </c>
      <c r="N3097" s="106" t="s">
        <v>84</v>
      </c>
      <c r="O3097" s="106" t="s">
        <v>39</v>
      </c>
      <c r="P3097" s="107">
        <v>40823</v>
      </c>
      <c r="Q3097" s="106" t="s">
        <v>35</v>
      </c>
      <c r="R3097" s="107">
        <v>40823</v>
      </c>
      <c r="S3097" s="106" t="s">
        <v>35</v>
      </c>
      <c r="T3097" s="107">
        <v>40823</v>
      </c>
      <c r="U3097" s="106" t="s">
        <v>84</v>
      </c>
      <c r="V3097" s="106" t="s">
        <v>35</v>
      </c>
      <c r="W3097" s="107">
        <v>40823</v>
      </c>
      <c r="X3097" s="106" t="s">
        <v>85</v>
      </c>
      <c r="AA3097" s="106" t="s">
        <v>86</v>
      </c>
    </row>
    <row r="3098" spans="1:27" x14ac:dyDescent="0.25">
      <c r="A3098" s="106" t="s">
        <v>11584</v>
      </c>
      <c r="B3098" s="106" t="s">
        <v>12293</v>
      </c>
      <c r="C3098" s="106" t="s">
        <v>13187</v>
      </c>
      <c r="D3098" s="106" t="s">
        <v>13188</v>
      </c>
      <c r="F3098" s="106" t="s">
        <v>13189</v>
      </c>
      <c r="G3098" s="106" t="s">
        <v>12311</v>
      </c>
      <c r="H3098" s="106" t="s">
        <v>12293</v>
      </c>
      <c r="I3098" s="106" t="s">
        <v>13190</v>
      </c>
      <c r="J3098" s="106" t="s">
        <v>105</v>
      </c>
      <c r="K3098" s="106" t="s">
        <v>84</v>
      </c>
      <c r="M3098" s="107">
        <v>39862</v>
      </c>
      <c r="N3098" s="106" t="s">
        <v>84</v>
      </c>
      <c r="O3098" s="106" t="s">
        <v>39</v>
      </c>
      <c r="P3098" s="107">
        <v>39862</v>
      </c>
      <c r="Q3098" s="106" t="s">
        <v>35</v>
      </c>
      <c r="R3098" s="107">
        <v>40483</v>
      </c>
      <c r="S3098" s="106" t="s">
        <v>35</v>
      </c>
      <c r="T3098" s="107">
        <v>40483</v>
      </c>
      <c r="U3098" s="106" t="s">
        <v>85</v>
      </c>
      <c r="X3098" s="106" t="s">
        <v>85</v>
      </c>
      <c r="AA3098" s="106" t="s">
        <v>86</v>
      </c>
    </row>
    <row r="3099" spans="1:27" x14ac:dyDescent="0.25">
      <c r="A3099" s="106" t="s">
        <v>11584</v>
      </c>
      <c r="B3099" s="106" t="s">
        <v>12293</v>
      </c>
      <c r="C3099" s="106" t="s">
        <v>13191</v>
      </c>
      <c r="D3099" s="106" t="s">
        <v>13188</v>
      </c>
      <c r="F3099" s="106" t="s">
        <v>13192</v>
      </c>
      <c r="G3099" s="106" t="s">
        <v>12333</v>
      </c>
      <c r="H3099" s="106" t="s">
        <v>12293</v>
      </c>
      <c r="I3099" s="106" t="s">
        <v>13193</v>
      </c>
      <c r="J3099" s="106" t="s">
        <v>116</v>
      </c>
      <c r="K3099" s="106" t="s">
        <v>84</v>
      </c>
      <c r="M3099" s="107">
        <v>40794</v>
      </c>
      <c r="N3099" s="106" t="s">
        <v>84</v>
      </c>
      <c r="O3099" s="106" t="s">
        <v>37</v>
      </c>
      <c r="P3099" s="107">
        <v>40794</v>
      </c>
      <c r="Q3099" s="106" t="s">
        <v>35</v>
      </c>
      <c r="R3099" s="107">
        <v>40092</v>
      </c>
      <c r="S3099" s="106" t="s">
        <v>35</v>
      </c>
      <c r="T3099" s="107">
        <v>40836</v>
      </c>
      <c r="U3099" s="106" t="s">
        <v>84</v>
      </c>
      <c r="V3099" s="106" t="s">
        <v>35</v>
      </c>
      <c r="W3099" s="107">
        <v>39721</v>
      </c>
      <c r="X3099" s="106" t="s">
        <v>84</v>
      </c>
      <c r="Y3099" s="106" t="s">
        <v>44</v>
      </c>
      <c r="Z3099" s="107">
        <v>41711</v>
      </c>
      <c r="AA3099" s="106" t="s">
        <v>86</v>
      </c>
    </row>
    <row r="3100" spans="1:27" x14ac:dyDescent="0.25">
      <c r="A3100" s="106" t="s">
        <v>11584</v>
      </c>
      <c r="B3100" s="106" t="s">
        <v>12293</v>
      </c>
      <c r="C3100" s="106" t="s">
        <v>13194</v>
      </c>
      <c r="D3100" s="106" t="s">
        <v>13188</v>
      </c>
      <c r="F3100" s="106" t="s">
        <v>13195</v>
      </c>
      <c r="G3100" s="106" t="s">
        <v>13196</v>
      </c>
      <c r="H3100" s="106" t="s">
        <v>12293</v>
      </c>
      <c r="I3100" s="106" t="s">
        <v>13197</v>
      </c>
      <c r="J3100" s="106" t="s">
        <v>116</v>
      </c>
      <c r="K3100" s="106" t="s">
        <v>84</v>
      </c>
      <c r="M3100" s="107">
        <v>44735</v>
      </c>
      <c r="N3100" s="106" t="s">
        <v>84</v>
      </c>
      <c r="O3100" s="106" t="s">
        <v>37</v>
      </c>
      <c r="P3100" s="107">
        <v>44735</v>
      </c>
      <c r="Q3100" s="106" t="s">
        <v>35</v>
      </c>
      <c r="R3100" s="107">
        <v>44735</v>
      </c>
      <c r="S3100" s="106" t="s">
        <v>35</v>
      </c>
      <c r="T3100" s="107">
        <v>44735</v>
      </c>
      <c r="U3100" s="106" t="s">
        <v>84</v>
      </c>
      <c r="V3100" s="106" t="s">
        <v>35</v>
      </c>
      <c r="W3100" s="107">
        <v>44735</v>
      </c>
      <c r="X3100" s="106" t="s">
        <v>84</v>
      </c>
      <c r="Y3100" s="106" t="s">
        <v>44</v>
      </c>
      <c r="Z3100" s="107">
        <v>44735</v>
      </c>
      <c r="AA3100" s="106" t="s">
        <v>86</v>
      </c>
    </row>
    <row r="3101" spans="1:27" x14ac:dyDescent="0.25">
      <c r="A3101" s="106" t="s">
        <v>11584</v>
      </c>
      <c r="B3101" s="106" t="s">
        <v>12293</v>
      </c>
      <c r="C3101" s="106" t="s">
        <v>13198</v>
      </c>
      <c r="D3101" s="106" t="s">
        <v>13199</v>
      </c>
      <c r="F3101" s="106" t="s">
        <v>13200</v>
      </c>
      <c r="G3101" s="106" t="s">
        <v>12343</v>
      </c>
      <c r="H3101" s="106" t="s">
        <v>12293</v>
      </c>
      <c r="I3101" s="106" t="s">
        <v>13201</v>
      </c>
      <c r="J3101" s="106" t="s">
        <v>116</v>
      </c>
      <c r="K3101" s="106" t="s">
        <v>84</v>
      </c>
      <c r="M3101" s="107">
        <v>42247</v>
      </c>
      <c r="N3101" s="106" t="s">
        <v>84</v>
      </c>
      <c r="O3101" s="106" t="s">
        <v>39</v>
      </c>
      <c r="P3101" s="107">
        <v>42247</v>
      </c>
      <c r="Q3101" s="106" t="s">
        <v>35</v>
      </c>
      <c r="R3101" s="107">
        <v>41332</v>
      </c>
      <c r="S3101" s="106" t="s">
        <v>35</v>
      </c>
      <c r="T3101" s="107">
        <v>42247</v>
      </c>
      <c r="U3101" s="106" t="s">
        <v>84</v>
      </c>
      <c r="V3101" s="106" t="s">
        <v>35</v>
      </c>
      <c r="W3101" s="107">
        <v>43721</v>
      </c>
      <c r="X3101" s="106" t="s">
        <v>84</v>
      </c>
      <c r="Y3101" s="106" t="s">
        <v>42</v>
      </c>
      <c r="Z3101" s="107">
        <v>42247</v>
      </c>
      <c r="AA3101" s="106" t="s">
        <v>86</v>
      </c>
    </row>
    <row r="3102" spans="1:27" x14ac:dyDescent="0.25">
      <c r="A3102" s="106" t="s">
        <v>11584</v>
      </c>
      <c r="B3102" s="106" t="s">
        <v>12293</v>
      </c>
      <c r="C3102" s="106" t="s">
        <v>13202</v>
      </c>
      <c r="D3102" s="106" t="s">
        <v>13203</v>
      </c>
      <c r="F3102" s="106" t="s">
        <v>13204</v>
      </c>
      <c r="G3102" s="106" t="s">
        <v>2980</v>
      </c>
      <c r="H3102" s="106" t="s">
        <v>12293</v>
      </c>
      <c r="I3102" s="106" t="s">
        <v>13205</v>
      </c>
      <c r="J3102" s="106" t="s">
        <v>116</v>
      </c>
      <c r="K3102" s="106" t="s">
        <v>84</v>
      </c>
      <c r="M3102" s="107">
        <v>42958</v>
      </c>
      <c r="N3102" s="106" t="s">
        <v>84</v>
      </c>
      <c r="O3102" s="106" t="s">
        <v>39</v>
      </c>
      <c r="P3102" s="107">
        <v>42958</v>
      </c>
      <c r="Q3102" s="106" t="s">
        <v>35</v>
      </c>
      <c r="R3102" s="107">
        <v>42958</v>
      </c>
      <c r="S3102" s="106" t="s">
        <v>350</v>
      </c>
      <c r="T3102" s="107">
        <v>36039</v>
      </c>
      <c r="U3102" s="106" t="s">
        <v>85</v>
      </c>
      <c r="X3102" s="106" t="s">
        <v>85</v>
      </c>
      <c r="AA3102" s="106" t="s">
        <v>86</v>
      </c>
    </row>
    <row r="3103" spans="1:27" x14ac:dyDescent="0.25">
      <c r="A3103" s="106" t="s">
        <v>11584</v>
      </c>
      <c r="B3103" s="106" t="s">
        <v>12293</v>
      </c>
      <c r="C3103" s="106" t="s">
        <v>13206</v>
      </c>
      <c r="D3103" s="106" t="s">
        <v>13207</v>
      </c>
      <c r="F3103" s="106" t="s">
        <v>13208</v>
      </c>
      <c r="G3103" s="106" t="s">
        <v>3960</v>
      </c>
      <c r="H3103" s="106" t="s">
        <v>12293</v>
      </c>
      <c r="I3103" s="106" t="s">
        <v>13209</v>
      </c>
      <c r="J3103" s="106" t="s">
        <v>116</v>
      </c>
      <c r="K3103" s="106" t="s">
        <v>84</v>
      </c>
      <c r="M3103" s="107">
        <v>41516</v>
      </c>
      <c r="N3103" s="106" t="s">
        <v>84</v>
      </c>
      <c r="O3103" s="106" t="s">
        <v>37</v>
      </c>
      <c r="P3103" s="107">
        <v>41516</v>
      </c>
      <c r="Q3103" s="106" t="s">
        <v>35</v>
      </c>
      <c r="R3103" s="107">
        <v>40451</v>
      </c>
      <c r="S3103" s="106" t="s">
        <v>35</v>
      </c>
      <c r="T3103" s="107">
        <v>41698</v>
      </c>
      <c r="U3103" s="106" t="s">
        <v>84</v>
      </c>
      <c r="V3103" s="106" t="s">
        <v>35</v>
      </c>
      <c r="W3103" s="107">
        <v>40451</v>
      </c>
      <c r="X3103" s="106" t="s">
        <v>84</v>
      </c>
      <c r="Y3103" s="106" t="s">
        <v>44</v>
      </c>
      <c r="Z3103" s="107">
        <v>42046</v>
      </c>
      <c r="AA3103" s="106" t="s">
        <v>86</v>
      </c>
    </row>
    <row r="3104" spans="1:27" x14ac:dyDescent="0.25">
      <c r="A3104" s="106" t="s">
        <v>11584</v>
      </c>
      <c r="B3104" s="106" t="s">
        <v>12293</v>
      </c>
      <c r="C3104" s="106" t="s">
        <v>13210</v>
      </c>
      <c r="D3104" s="106" t="s">
        <v>13211</v>
      </c>
      <c r="F3104" s="106" t="s">
        <v>13212</v>
      </c>
      <c r="G3104" s="106" t="s">
        <v>13112</v>
      </c>
      <c r="H3104" s="106" t="s">
        <v>12293</v>
      </c>
      <c r="I3104" s="106" t="s">
        <v>13213</v>
      </c>
      <c r="J3104" s="106" t="s">
        <v>116</v>
      </c>
      <c r="K3104" s="106" t="s">
        <v>84</v>
      </c>
      <c r="M3104" s="107">
        <v>41152</v>
      </c>
      <c r="N3104" s="106" t="s">
        <v>84</v>
      </c>
      <c r="O3104" s="106" t="s">
        <v>39</v>
      </c>
      <c r="P3104" s="107">
        <v>41152</v>
      </c>
      <c r="Q3104" s="106" t="s">
        <v>35</v>
      </c>
      <c r="R3104" s="107">
        <v>40451</v>
      </c>
      <c r="S3104" s="106" t="s">
        <v>35</v>
      </c>
      <c r="T3104" s="107">
        <v>41183</v>
      </c>
      <c r="U3104" s="106" t="s">
        <v>84</v>
      </c>
      <c r="V3104" s="106" t="s">
        <v>35</v>
      </c>
      <c r="W3104" s="107">
        <v>40451</v>
      </c>
      <c r="X3104" s="106" t="s">
        <v>84</v>
      </c>
      <c r="Y3104" s="106" t="s">
        <v>44</v>
      </c>
      <c r="Z3104" s="107">
        <v>41711</v>
      </c>
      <c r="AA3104" s="106" t="s">
        <v>86</v>
      </c>
    </row>
    <row r="3105" spans="1:27" x14ac:dyDescent="0.25">
      <c r="A3105" s="106" t="s">
        <v>11584</v>
      </c>
      <c r="B3105" s="106" t="s">
        <v>12293</v>
      </c>
      <c r="C3105" s="106" t="s">
        <v>13214</v>
      </c>
      <c r="D3105" s="106" t="s">
        <v>13215</v>
      </c>
      <c r="F3105" s="106" t="s">
        <v>13216</v>
      </c>
      <c r="G3105" s="106" t="s">
        <v>13217</v>
      </c>
      <c r="H3105" s="106" t="s">
        <v>12293</v>
      </c>
      <c r="I3105" s="106" t="s">
        <v>13218</v>
      </c>
      <c r="J3105" s="106" t="s">
        <v>116</v>
      </c>
      <c r="K3105" s="106" t="s">
        <v>84</v>
      </c>
      <c r="M3105" s="107">
        <v>41879</v>
      </c>
      <c r="N3105" s="106" t="s">
        <v>84</v>
      </c>
      <c r="O3105" s="106" t="s">
        <v>37</v>
      </c>
      <c r="P3105" s="107">
        <v>41879</v>
      </c>
      <c r="Q3105" s="106" t="s">
        <v>35</v>
      </c>
      <c r="R3105" s="107">
        <v>40095</v>
      </c>
      <c r="S3105" s="106" t="s">
        <v>35</v>
      </c>
      <c r="T3105" s="107">
        <v>40836</v>
      </c>
      <c r="U3105" s="106" t="s">
        <v>84</v>
      </c>
      <c r="V3105" s="106" t="s">
        <v>35</v>
      </c>
      <c r="W3105" s="107">
        <v>39721</v>
      </c>
      <c r="X3105" s="106" t="s">
        <v>84</v>
      </c>
      <c r="Y3105" s="106" t="s">
        <v>44</v>
      </c>
      <c r="Z3105" s="107">
        <v>41879</v>
      </c>
      <c r="AA3105" s="106" t="s">
        <v>86</v>
      </c>
    </row>
    <row r="3106" spans="1:27" x14ac:dyDescent="0.25">
      <c r="A3106" s="106" t="s">
        <v>11584</v>
      </c>
      <c r="B3106" s="106" t="s">
        <v>12293</v>
      </c>
      <c r="C3106" s="106" t="s">
        <v>13219</v>
      </c>
      <c r="D3106" s="106" t="s">
        <v>13220</v>
      </c>
      <c r="F3106" s="106" t="s">
        <v>13221</v>
      </c>
      <c r="G3106" s="106" t="s">
        <v>6896</v>
      </c>
      <c r="H3106" s="106" t="s">
        <v>12293</v>
      </c>
      <c r="I3106" s="106" t="s">
        <v>13222</v>
      </c>
      <c r="J3106" s="106" t="s">
        <v>105</v>
      </c>
      <c r="K3106" s="106" t="s">
        <v>84</v>
      </c>
      <c r="M3106" s="107">
        <v>41696</v>
      </c>
      <c r="N3106" s="106" t="s">
        <v>84</v>
      </c>
      <c r="O3106" s="106" t="s">
        <v>39</v>
      </c>
      <c r="P3106" s="107">
        <v>41696</v>
      </c>
      <c r="Q3106" s="106" t="s">
        <v>35</v>
      </c>
      <c r="R3106" s="107">
        <v>41698</v>
      </c>
      <c r="S3106" s="106" t="s">
        <v>35</v>
      </c>
      <c r="T3106" s="107">
        <v>41698</v>
      </c>
      <c r="U3106" s="106" t="s">
        <v>85</v>
      </c>
      <c r="X3106" s="106" t="s">
        <v>85</v>
      </c>
      <c r="AA3106" s="106" t="s">
        <v>86</v>
      </c>
    </row>
    <row r="3107" spans="1:27" x14ac:dyDescent="0.25">
      <c r="A3107" s="106" t="s">
        <v>11584</v>
      </c>
      <c r="B3107" s="106" t="s">
        <v>12293</v>
      </c>
      <c r="C3107" s="106" t="s">
        <v>13223</v>
      </c>
      <c r="D3107" s="106" t="s">
        <v>13224</v>
      </c>
      <c r="F3107" s="106" t="s">
        <v>13225</v>
      </c>
      <c r="G3107" s="106" t="s">
        <v>3960</v>
      </c>
      <c r="H3107" s="106" t="s">
        <v>12293</v>
      </c>
      <c r="I3107" s="106" t="s">
        <v>13226</v>
      </c>
      <c r="J3107" s="106" t="s">
        <v>116</v>
      </c>
      <c r="K3107" s="106" t="s">
        <v>84</v>
      </c>
      <c r="M3107" s="107">
        <v>44056</v>
      </c>
      <c r="N3107" s="106" t="s">
        <v>84</v>
      </c>
      <c r="O3107" s="106" t="s">
        <v>39</v>
      </c>
      <c r="P3107" s="107">
        <v>44056</v>
      </c>
      <c r="U3107" s="106" t="s">
        <v>85</v>
      </c>
      <c r="X3107" s="106" t="s">
        <v>85</v>
      </c>
      <c r="AA3107" s="106" t="s">
        <v>86</v>
      </c>
    </row>
    <row r="3108" spans="1:27" x14ac:dyDescent="0.25">
      <c r="A3108" s="106" t="s">
        <v>11584</v>
      </c>
      <c r="B3108" s="106" t="s">
        <v>12293</v>
      </c>
      <c r="C3108" s="106" t="s">
        <v>13227</v>
      </c>
      <c r="D3108" s="106" t="s">
        <v>13228</v>
      </c>
      <c r="F3108" s="106" t="s">
        <v>13229</v>
      </c>
      <c r="G3108" s="106" t="s">
        <v>13230</v>
      </c>
      <c r="H3108" s="106" t="s">
        <v>12293</v>
      </c>
      <c r="I3108" s="106" t="s">
        <v>13231</v>
      </c>
      <c r="J3108" s="106" t="s">
        <v>116</v>
      </c>
      <c r="K3108" s="106" t="s">
        <v>84</v>
      </c>
      <c r="M3108" s="107">
        <v>43913</v>
      </c>
      <c r="N3108" s="106" t="s">
        <v>84</v>
      </c>
      <c r="O3108" s="106" t="s">
        <v>37</v>
      </c>
      <c r="P3108" s="107">
        <v>43913</v>
      </c>
      <c r="Q3108" s="106" t="s">
        <v>35</v>
      </c>
      <c r="R3108" s="107">
        <v>40451</v>
      </c>
      <c r="S3108" s="106" t="s">
        <v>35</v>
      </c>
      <c r="T3108" s="107">
        <v>43355</v>
      </c>
      <c r="U3108" s="106" t="s">
        <v>84</v>
      </c>
      <c r="V3108" s="106" t="s">
        <v>35</v>
      </c>
      <c r="W3108" s="107">
        <v>40451</v>
      </c>
      <c r="X3108" s="106" t="s">
        <v>84</v>
      </c>
      <c r="Y3108" s="106" t="s">
        <v>44</v>
      </c>
      <c r="Z3108" s="107">
        <v>43713</v>
      </c>
      <c r="AA3108" s="106" t="s">
        <v>86</v>
      </c>
    </row>
    <row r="3109" spans="1:27" x14ac:dyDescent="0.25">
      <c r="A3109" s="106" t="s">
        <v>11584</v>
      </c>
      <c r="B3109" s="106" t="s">
        <v>12293</v>
      </c>
      <c r="C3109" s="106" t="s">
        <v>13232</v>
      </c>
      <c r="D3109" s="106" t="s">
        <v>13233</v>
      </c>
      <c r="F3109" s="106" t="s">
        <v>13234</v>
      </c>
      <c r="G3109" s="106" t="s">
        <v>6896</v>
      </c>
      <c r="H3109" s="106" t="s">
        <v>12293</v>
      </c>
      <c r="I3109" s="106" t="s">
        <v>13235</v>
      </c>
      <c r="J3109" s="106" t="s">
        <v>116</v>
      </c>
      <c r="K3109" s="106" t="s">
        <v>84</v>
      </c>
      <c r="M3109" s="107">
        <v>41152</v>
      </c>
      <c r="N3109" s="106" t="s">
        <v>84</v>
      </c>
      <c r="O3109" s="106" t="s">
        <v>39</v>
      </c>
      <c r="P3109" s="107">
        <v>41152</v>
      </c>
      <c r="Q3109" s="106" t="s">
        <v>35</v>
      </c>
      <c r="R3109" s="107">
        <v>40451</v>
      </c>
      <c r="S3109" s="106" t="s">
        <v>35</v>
      </c>
      <c r="T3109" s="107">
        <v>41183</v>
      </c>
      <c r="U3109" s="106" t="s">
        <v>84</v>
      </c>
      <c r="V3109" s="106" t="s">
        <v>35</v>
      </c>
      <c r="W3109" s="107">
        <v>40451</v>
      </c>
      <c r="X3109" s="106" t="s">
        <v>84</v>
      </c>
      <c r="Y3109" s="106" t="s">
        <v>44</v>
      </c>
      <c r="Z3109" s="107">
        <v>42247</v>
      </c>
      <c r="AA3109" s="106" t="s">
        <v>86</v>
      </c>
    </row>
    <row r="3110" spans="1:27" x14ac:dyDescent="0.25">
      <c r="A3110" s="106" t="s">
        <v>11584</v>
      </c>
      <c r="B3110" s="106" t="s">
        <v>12293</v>
      </c>
      <c r="C3110" s="106" t="s">
        <v>13236</v>
      </c>
      <c r="D3110" s="106" t="s">
        <v>13237</v>
      </c>
      <c r="F3110" s="106" t="s">
        <v>13238</v>
      </c>
      <c r="G3110" s="106" t="s">
        <v>12549</v>
      </c>
      <c r="H3110" s="106" t="s">
        <v>12293</v>
      </c>
      <c r="I3110" s="106" t="s">
        <v>13239</v>
      </c>
      <c r="J3110" s="106" t="s">
        <v>83</v>
      </c>
      <c r="K3110" s="106" t="s">
        <v>84</v>
      </c>
      <c r="M3110" s="107">
        <v>39310</v>
      </c>
      <c r="N3110" s="106" t="s">
        <v>84</v>
      </c>
      <c r="O3110" s="106" t="s">
        <v>39</v>
      </c>
      <c r="P3110" s="107">
        <v>42060</v>
      </c>
      <c r="Q3110" s="106" t="s">
        <v>35</v>
      </c>
      <c r="R3110" s="107">
        <v>36538</v>
      </c>
      <c r="S3110" s="106" t="s">
        <v>35</v>
      </c>
      <c r="T3110" s="107">
        <v>36538</v>
      </c>
      <c r="U3110" s="106" t="s">
        <v>85</v>
      </c>
      <c r="X3110" s="106" t="s">
        <v>85</v>
      </c>
      <c r="AA3110" s="106" t="s">
        <v>86</v>
      </c>
    </row>
    <row r="3111" spans="1:27" x14ac:dyDescent="0.25">
      <c r="A3111" s="106" t="s">
        <v>11584</v>
      </c>
      <c r="B3111" s="106" t="s">
        <v>12293</v>
      </c>
      <c r="C3111" s="106" t="s">
        <v>13240</v>
      </c>
      <c r="D3111" s="106" t="s">
        <v>13241</v>
      </c>
      <c r="F3111" s="106" t="s">
        <v>13242</v>
      </c>
      <c r="G3111" s="106" t="s">
        <v>6896</v>
      </c>
      <c r="H3111" s="106" t="s">
        <v>12293</v>
      </c>
      <c r="I3111" s="106" t="s">
        <v>13243</v>
      </c>
      <c r="J3111" s="106" t="s">
        <v>105</v>
      </c>
      <c r="K3111" s="106" t="s">
        <v>84</v>
      </c>
      <c r="M3111" s="107">
        <v>41512</v>
      </c>
      <c r="N3111" s="106" t="s">
        <v>84</v>
      </c>
      <c r="O3111" s="106" t="s">
        <v>39</v>
      </c>
      <c r="P3111" s="107">
        <v>41512</v>
      </c>
      <c r="Q3111" s="106" t="s">
        <v>35</v>
      </c>
      <c r="R3111" s="107">
        <v>41332</v>
      </c>
      <c r="S3111" s="106" t="s">
        <v>35</v>
      </c>
      <c r="T3111" s="107">
        <v>42060</v>
      </c>
      <c r="U3111" s="106" t="s">
        <v>85</v>
      </c>
      <c r="X3111" s="106" t="s">
        <v>85</v>
      </c>
      <c r="AA3111" s="106" t="s">
        <v>86</v>
      </c>
    </row>
    <row r="3112" spans="1:27" x14ac:dyDescent="0.25">
      <c r="A3112" s="106" t="s">
        <v>11584</v>
      </c>
      <c r="B3112" s="106" t="s">
        <v>12293</v>
      </c>
      <c r="C3112" s="106" t="s">
        <v>13244</v>
      </c>
      <c r="D3112" s="106" t="s">
        <v>13245</v>
      </c>
      <c r="E3112" s="106" t="s">
        <v>1862</v>
      </c>
      <c r="F3112" s="106" t="s">
        <v>13246</v>
      </c>
      <c r="G3112" s="106" t="s">
        <v>13245</v>
      </c>
      <c r="H3112" s="106" t="s">
        <v>12293</v>
      </c>
      <c r="I3112" s="106" t="s">
        <v>13247</v>
      </c>
      <c r="J3112" s="106" t="s">
        <v>83</v>
      </c>
      <c r="K3112" s="106" t="s">
        <v>84</v>
      </c>
      <c r="M3112" s="107">
        <v>39139</v>
      </c>
      <c r="N3112" s="106" t="s">
        <v>84</v>
      </c>
      <c r="O3112" s="106" t="s">
        <v>39</v>
      </c>
      <c r="P3112" s="107">
        <v>39139</v>
      </c>
      <c r="Q3112" s="106" t="s">
        <v>35</v>
      </c>
      <c r="R3112" s="107">
        <v>37862</v>
      </c>
      <c r="S3112" s="106" t="s">
        <v>35</v>
      </c>
      <c r="T3112" s="107">
        <v>37862</v>
      </c>
      <c r="U3112" s="106" t="s">
        <v>84</v>
      </c>
      <c r="V3112" s="106" t="s">
        <v>35</v>
      </c>
      <c r="W3112" s="107">
        <v>40689</v>
      </c>
      <c r="X3112" s="106" t="s">
        <v>84</v>
      </c>
      <c r="Y3112" s="106" t="s">
        <v>43</v>
      </c>
      <c r="Z3112" s="107">
        <v>39569</v>
      </c>
      <c r="AA3112" s="106" t="s">
        <v>86</v>
      </c>
    </row>
    <row r="3113" spans="1:27" x14ac:dyDescent="0.25">
      <c r="A3113" s="106" t="s">
        <v>11584</v>
      </c>
      <c r="B3113" s="106" t="s">
        <v>12293</v>
      </c>
      <c r="C3113" s="106" t="s">
        <v>13248</v>
      </c>
      <c r="D3113" s="106" t="s">
        <v>13249</v>
      </c>
      <c r="F3113" s="106" t="s">
        <v>13250</v>
      </c>
      <c r="G3113" s="106" t="s">
        <v>8246</v>
      </c>
      <c r="H3113" s="106" t="s">
        <v>12293</v>
      </c>
      <c r="I3113" s="106" t="s">
        <v>13251</v>
      </c>
      <c r="J3113" s="106" t="s">
        <v>116</v>
      </c>
      <c r="K3113" s="106" t="s">
        <v>84</v>
      </c>
      <c r="M3113" s="107">
        <v>43724</v>
      </c>
      <c r="N3113" s="106" t="s">
        <v>84</v>
      </c>
      <c r="O3113" s="106" t="s">
        <v>37</v>
      </c>
      <c r="P3113" s="107">
        <v>43724</v>
      </c>
      <c r="Q3113" s="106" t="s">
        <v>35</v>
      </c>
      <c r="R3113" s="107">
        <v>40451</v>
      </c>
      <c r="S3113" s="106" t="s">
        <v>35</v>
      </c>
      <c r="T3113" s="107">
        <v>43724</v>
      </c>
      <c r="U3113" s="106" t="s">
        <v>84</v>
      </c>
      <c r="V3113" s="106" t="s">
        <v>35</v>
      </c>
      <c r="W3113" s="107">
        <v>40451</v>
      </c>
      <c r="X3113" s="106" t="s">
        <v>84</v>
      </c>
      <c r="Y3113" s="106" t="s">
        <v>44</v>
      </c>
      <c r="Z3113" s="107">
        <v>43724</v>
      </c>
      <c r="AA3113" s="106" t="s">
        <v>86</v>
      </c>
    </row>
    <row r="3114" spans="1:27" x14ac:dyDescent="0.25">
      <c r="A3114" s="106" t="s">
        <v>11584</v>
      </c>
      <c r="B3114" s="106" t="s">
        <v>12293</v>
      </c>
      <c r="C3114" s="106" t="s">
        <v>13252</v>
      </c>
      <c r="D3114" s="106" t="s">
        <v>13253</v>
      </c>
      <c r="F3114" s="106" t="s">
        <v>13254</v>
      </c>
      <c r="G3114" s="106" t="s">
        <v>12311</v>
      </c>
      <c r="H3114" s="106" t="s">
        <v>12293</v>
      </c>
      <c r="I3114" s="106" t="s">
        <v>13255</v>
      </c>
      <c r="J3114" s="106" t="s">
        <v>105</v>
      </c>
      <c r="K3114" s="106" t="s">
        <v>84</v>
      </c>
      <c r="M3114" s="107">
        <v>40400</v>
      </c>
      <c r="N3114" s="106" t="s">
        <v>84</v>
      </c>
      <c r="O3114" s="106" t="s">
        <v>37</v>
      </c>
      <c r="P3114" s="107">
        <v>40400</v>
      </c>
      <c r="Q3114" s="106" t="s">
        <v>35</v>
      </c>
      <c r="R3114" s="107">
        <v>40822</v>
      </c>
      <c r="S3114" s="106" t="s">
        <v>35</v>
      </c>
      <c r="T3114" s="107">
        <v>40822</v>
      </c>
      <c r="U3114" s="106" t="s">
        <v>84</v>
      </c>
      <c r="V3114" s="106" t="s">
        <v>35</v>
      </c>
      <c r="W3114" s="107">
        <v>40822</v>
      </c>
      <c r="X3114" s="106" t="s">
        <v>84</v>
      </c>
      <c r="Y3114" s="106" t="s">
        <v>42</v>
      </c>
      <c r="Z3114" s="107">
        <v>43189</v>
      </c>
      <c r="AA3114" s="106" t="s">
        <v>86</v>
      </c>
    </row>
    <row r="3115" spans="1:27" x14ac:dyDescent="0.25">
      <c r="A3115" s="106" t="s">
        <v>11584</v>
      </c>
      <c r="B3115" s="106" t="s">
        <v>12293</v>
      </c>
      <c r="C3115" s="106" t="s">
        <v>13256</v>
      </c>
      <c r="D3115" s="106" t="s">
        <v>13257</v>
      </c>
      <c r="F3115" s="106" t="s">
        <v>13258</v>
      </c>
      <c r="G3115" s="106" t="s">
        <v>12482</v>
      </c>
      <c r="H3115" s="106" t="s">
        <v>12293</v>
      </c>
      <c r="I3115" s="106" t="s">
        <v>13259</v>
      </c>
      <c r="J3115" s="106" t="s">
        <v>105</v>
      </c>
      <c r="K3115" s="106" t="s">
        <v>84</v>
      </c>
      <c r="M3115" s="107">
        <v>42955</v>
      </c>
      <c r="N3115" s="106" t="s">
        <v>84</v>
      </c>
      <c r="O3115" s="106" t="s">
        <v>39</v>
      </c>
      <c r="P3115" s="107">
        <v>43327</v>
      </c>
      <c r="Q3115" s="106" t="s">
        <v>35</v>
      </c>
      <c r="R3115" s="107">
        <v>44742</v>
      </c>
      <c r="S3115" s="106" t="s">
        <v>35</v>
      </c>
      <c r="T3115" s="107">
        <v>39853</v>
      </c>
      <c r="U3115" s="106" t="s">
        <v>85</v>
      </c>
      <c r="X3115" s="106" t="s">
        <v>85</v>
      </c>
      <c r="AA3115" s="106" t="s">
        <v>86</v>
      </c>
    </row>
    <row r="3116" spans="1:27" x14ac:dyDescent="0.25">
      <c r="A3116" s="106" t="s">
        <v>11584</v>
      </c>
      <c r="B3116" s="106" t="s">
        <v>12293</v>
      </c>
      <c r="C3116" s="106" t="s">
        <v>13260</v>
      </c>
      <c r="D3116" s="106" t="s">
        <v>13261</v>
      </c>
      <c r="F3116" s="106" t="s">
        <v>13262</v>
      </c>
      <c r="G3116" s="106" t="s">
        <v>2704</v>
      </c>
      <c r="H3116" s="106" t="s">
        <v>12293</v>
      </c>
      <c r="I3116" s="106" t="s">
        <v>13117</v>
      </c>
      <c r="J3116" s="106" t="s">
        <v>116</v>
      </c>
      <c r="K3116" s="106" t="s">
        <v>84</v>
      </c>
      <c r="M3116" s="107">
        <v>42247</v>
      </c>
      <c r="N3116" s="106" t="s">
        <v>84</v>
      </c>
      <c r="O3116" s="106" t="s">
        <v>39</v>
      </c>
      <c r="P3116" s="107">
        <v>42247</v>
      </c>
      <c r="Q3116" s="106" t="s">
        <v>35</v>
      </c>
      <c r="R3116" s="107">
        <v>40451</v>
      </c>
      <c r="S3116" s="106" t="s">
        <v>35</v>
      </c>
      <c r="T3116" s="107">
        <v>42247</v>
      </c>
      <c r="U3116" s="106" t="s">
        <v>84</v>
      </c>
      <c r="V3116" s="106" t="s">
        <v>35</v>
      </c>
      <c r="W3116" s="107">
        <v>40451</v>
      </c>
      <c r="X3116" s="106" t="s">
        <v>84</v>
      </c>
      <c r="Y3116" s="106" t="s">
        <v>42</v>
      </c>
      <c r="Z3116" s="107">
        <v>42247</v>
      </c>
      <c r="AA3116" s="106" t="s">
        <v>86</v>
      </c>
    </row>
    <row r="3117" spans="1:27" x14ac:dyDescent="0.25">
      <c r="A3117" s="106" t="s">
        <v>11584</v>
      </c>
      <c r="B3117" s="106" t="s">
        <v>12293</v>
      </c>
      <c r="C3117" s="106" t="s">
        <v>13263</v>
      </c>
      <c r="D3117" s="106" t="s">
        <v>13264</v>
      </c>
      <c r="F3117" s="106" t="s">
        <v>13265</v>
      </c>
      <c r="G3117" s="106" t="s">
        <v>12794</v>
      </c>
      <c r="H3117" s="106" t="s">
        <v>12293</v>
      </c>
      <c r="I3117" s="106" t="s">
        <v>12795</v>
      </c>
      <c r="J3117" s="106" t="s">
        <v>116</v>
      </c>
      <c r="K3117" s="106" t="s">
        <v>84</v>
      </c>
      <c r="M3117" s="107">
        <v>41879</v>
      </c>
      <c r="N3117" s="106" t="s">
        <v>84</v>
      </c>
      <c r="O3117" s="106" t="s">
        <v>37</v>
      </c>
      <c r="P3117" s="107">
        <v>41879</v>
      </c>
      <c r="Q3117" s="106" t="s">
        <v>35</v>
      </c>
      <c r="R3117" s="107">
        <v>40451</v>
      </c>
      <c r="S3117" s="106" t="s">
        <v>35</v>
      </c>
      <c r="T3117" s="107">
        <v>41879</v>
      </c>
      <c r="U3117" s="106" t="s">
        <v>84</v>
      </c>
      <c r="V3117" s="106" t="s">
        <v>35</v>
      </c>
      <c r="W3117" s="107">
        <v>40451</v>
      </c>
      <c r="X3117" s="106" t="s">
        <v>84</v>
      </c>
      <c r="Y3117" s="106" t="s">
        <v>44</v>
      </c>
      <c r="Z3117" s="107">
        <v>41879</v>
      </c>
      <c r="AA3117" s="106" t="s">
        <v>86</v>
      </c>
    </row>
    <row r="3118" spans="1:27" x14ac:dyDescent="0.25">
      <c r="A3118" s="106" t="s">
        <v>11584</v>
      </c>
      <c r="B3118" s="106" t="s">
        <v>12293</v>
      </c>
      <c r="C3118" s="106" t="s">
        <v>13266</v>
      </c>
      <c r="D3118" s="106" t="s">
        <v>13267</v>
      </c>
      <c r="F3118" s="106" t="s">
        <v>13268</v>
      </c>
      <c r="G3118" s="106" t="s">
        <v>12487</v>
      </c>
      <c r="H3118" s="106" t="s">
        <v>12293</v>
      </c>
      <c r="I3118" s="106" t="s">
        <v>13269</v>
      </c>
      <c r="J3118" s="106" t="s">
        <v>105</v>
      </c>
      <c r="K3118" s="106" t="s">
        <v>84</v>
      </c>
      <c r="M3118" s="107">
        <v>42060</v>
      </c>
      <c r="N3118" s="106" t="s">
        <v>84</v>
      </c>
      <c r="O3118" s="106" t="s">
        <v>39</v>
      </c>
      <c r="P3118" s="107">
        <v>42060</v>
      </c>
      <c r="Q3118" s="106" t="s">
        <v>35</v>
      </c>
      <c r="R3118" s="107">
        <v>42060</v>
      </c>
      <c r="S3118" s="106" t="s">
        <v>35</v>
      </c>
      <c r="T3118" s="107">
        <v>42060</v>
      </c>
      <c r="U3118" s="106" t="s">
        <v>85</v>
      </c>
      <c r="X3118" s="106" t="s">
        <v>84</v>
      </c>
      <c r="Z3118" s="107">
        <v>42060</v>
      </c>
      <c r="AA3118" s="106" t="s">
        <v>86</v>
      </c>
    </row>
    <row r="3119" spans="1:27" x14ac:dyDescent="0.25">
      <c r="A3119" s="106" t="s">
        <v>11584</v>
      </c>
      <c r="B3119" s="106" t="s">
        <v>12293</v>
      </c>
      <c r="C3119" s="106" t="s">
        <v>13270</v>
      </c>
      <c r="D3119" s="106" t="s">
        <v>5103</v>
      </c>
      <c r="F3119" s="106" t="s">
        <v>13271</v>
      </c>
      <c r="G3119" s="106" t="s">
        <v>13272</v>
      </c>
      <c r="H3119" s="106" t="s">
        <v>12293</v>
      </c>
      <c r="I3119" s="106" t="s">
        <v>13273</v>
      </c>
      <c r="J3119" s="106" t="s">
        <v>105</v>
      </c>
      <c r="K3119" s="106" t="s">
        <v>84</v>
      </c>
      <c r="M3119" s="107">
        <v>39119</v>
      </c>
      <c r="N3119" s="106" t="s">
        <v>84</v>
      </c>
      <c r="O3119" s="106" t="s">
        <v>39</v>
      </c>
      <c r="P3119" s="107">
        <v>39119</v>
      </c>
      <c r="Q3119" s="106" t="s">
        <v>35</v>
      </c>
      <c r="R3119" s="107">
        <v>37858</v>
      </c>
      <c r="S3119" s="106" t="s">
        <v>35</v>
      </c>
      <c r="T3119" s="107">
        <v>38509</v>
      </c>
      <c r="U3119" s="106" t="s">
        <v>85</v>
      </c>
      <c r="X3119" s="106" t="s">
        <v>85</v>
      </c>
      <c r="AA3119" s="106" t="s">
        <v>86</v>
      </c>
    </row>
    <row r="3120" spans="1:27" x14ac:dyDescent="0.25">
      <c r="A3120" s="106" t="s">
        <v>11584</v>
      </c>
      <c r="B3120" s="106" t="s">
        <v>12293</v>
      </c>
      <c r="C3120" s="106" t="s">
        <v>13274</v>
      </c>
      <c r="D3120" s="106" t="s">
        <v>13275</v>
      </c>
      <c r="F3120" s="106" t="s">
        <v>13276</v>
      </c>
      <c r="G3120" s="106" t="s">
        <v>13277</v>
      </c>
      <c r="H3120" s="106" t="s">
        <v>12293</v>
      </c>
      <c r="I3120" s="106" t="s">
        <v>13278</v>
      </c>
      <c r="J3120" s="106" t="s">
        <v>83</v>
      </c>
      <c r="K3120" s="106" t="s">
        <v>84</v>
      </c>
      <c r="M3120" s="107">
        <v>38754</v>
      </c>
      <c r="N3120" s="106" t="s">
        <v>84</v>
      </c>
      <c r="O3120" s="106" t="s">
        <v>39</v>
      </c>
      <c r="P3120" s="107">
        <v>38754</v>
      </c>
      <c r="Q3120" s="106" t="s">
        <v>35</v>
      </c>
      <c r="R3120" s="107">
        <v>37201</v>
      </c>
      <c r="S3120" s="106" t="s">
        <v>35</v>
      </c>
      <c r="T3120" s="107">
        <v>36538</v>
      </c>
      <c r="U3120" s="106" t="s">
        <v>84</v>
      </c>
      <c r="V3120" s="106" t="s">
        <v>35</v>
      </c>
      <c r="W3120" s="107">
        <v>40681</v>
      </c>
      <c r="X3120" s="106" t="s">
        <v>84</v>
      </c>
      <c r="Y3120" s="106" t="s">
        <v>43</v>
      </c>
      <c r="Z3120" s="107">
        <v>37168</v>
      </c>
      <c r="AA3120" s="106" t="s">
        <v>86</v>
      </c>
    </row>
    <row r="3121" spans="1:27" x14ac:dyDescent="0.25">
      <c r="A3121" s="106" t="s">
        <v>11584</v>
      </c>
      <c r="B3121" s="106" t="s">
        <v>12293</v>
      </c>
      <c r="C3121" s="106" t="s">
        <v>13279</v>
      </c>
      <c r="D3121" s="106" t="s">
        <v>13280</v>
      </c>
      <c r="F3121" s="106" t="s">
        <v>13281</v>
      </c>
      <c r="G3121" s="106" t="s">
        <v>6896</v>
      </c>
      <c r="H3121" s="106" t="s">
        <v>12293</v>
      </c>
      <c r="I3121" s="106" t="s">
        <v>12362</v>
      </c>
      <c r="J3121" s="106" t="s">
        <v>105</v>
      </c>
      <c r="K3121" s="106" t="s">
        <v>85</v>
      </c>
      <c r="N3121" s="106" t="s">
        <v>85</v>
      </c>
      <c r="Q3121" s="106" t="s">
        <v>35</v>
      </c>
      <c r="R3121" s="107">
        <v>41332</v>
      </c>
      <c r="S3121" s="106" t="s">
        <v>350</v>
      </c>
      <c r="T3121" s="107">
        <v>35640</v>
      </c>
      <c r="U3121" s="106" t="s">
        <v>85</v>
      </c>
      <c r="X3121" s="106" t="s">
        <v>85</v>
      </c>
      <c r="AA3121" s="106" t="s">
        <v>86</v>
      </c>
    </row>
    <row r="3122" spans="1:27" x14ac:dyDescent="0.25">
      <c r="A3122" s="106" t="s">
        <v>11584</v>
      </c>
      <c r="B3122" s="106" t="s">
        <v>12293</v>
      </c>
      <c r="C3122" s="106" t="s">
        <v>13282</v>
      </c>
      <c r="D3122" s="106" t="s">
        <v>13283</v>
      </c>
      <c r="F3122" s="106" t="s">
        <v>13284</v>
      </c>
      <c r="G3122" s="106" t="s">
        <v>5490</v>
      </c>
      <c r="H3122" s="106" t="s">
        <v>12293</v>
      </c>
      <c r="I3122" s="106" t="s">
        <v>13285</v>
      </c>
      <c r="J3122" s="106" t="s">
        <v>116</v>
      </c>
      <c r="K3122" s="106" t="s">
        <v>84</v>
      </c>
      <c r="M3122" s="107">
        <v>40490</v>
      </c>
      <c r="N3122" s="106" t="s">
        <v>84</v>
      </c>
      <c r="O3122" s="106" t="s">
        <v>39</v>
      </c>
      <c r="P3122" s="107">
        <v>40490</v>
      </c>
      <c r="Q3122" s="106" t="s">
        <v>35</v>
      </c>
      <c r="R3122" s="107">
        <v>40109</v>
      </c>
      <c r="S3122" s="106" t="s">
        <v>35</v>
      </c>
      <c r="T3122" s="107">
        <v>40109</v>
      </c>
      <c r="U3122" s="106" t="s">
        <v>85</v>
      </c>
      <c r="X3122" s="106" t="s">
        <v>85</v>
      </c>
      <c r="AA3122" s="106" t="s">
        <v>86</v>
      </c>
    </row>
    <row r="3123" spans="1:27" x14ac:dyDescent="0.25">
      <c r="A3123" s="106" t="s">
        <v>11584</v>
      </c>
      <c r="B3123" s="106" t="s">
        <v>12293</v>
      </c>
      <c r="C3123" s="106" t="s">
        <v>13286</v>
      </c>
      <c r="D3123" s="106" t="s">
        <v>13287</v>
      </c>
      <c r="F3123" s="106" t="s">
        <v>13288</v>
      </c>
      <c r="G3123" s="106" t="s">
        <v>12815</v>
      </c>
      <c r="H3123" s="106" t="s">
        <v>12293</v>
      </c>
      <c r="I3123" s="106" t="s">
        <v>13289</v>
      </c>
      <c r="J3123" s="106" t="s">
        <v>83</v>
      </c>
      <c r="K3123" s="106" t="s">
        <v>84</v>
      </c>
      <c r="M3123" s="107">
        <v>38776</v>
      </c>
      <c r="N3123" s="106" t="s">
        <v>84</v>
      </c>
      <c r="O3123" s="106" t="s">
        <v>39</v>
      </c>
      <c r="P3123" s="107">
        <v>38776</v>
      </c>
      <c r="Q3123" s="106" t="s">
        <v>35</v>
      </c>
      <c r="R3123" s="107">
        <v>38450</v>
      </c>
      <c r="S3123" s="106" t="s">
        <v>35</v>
      </c>
      <c r="T3123" s="107">
        <v>38450</v>
      </c>
      <c r="U3123" s="106" t="s">
        <v>85</v>
      </c>
      <c r="X3123" s="106" t="s">
        <v>85</v>
      </c>
      <c r="AA3123" s="106" t="s">
        <v>86</v>
      </c>
    </row>
    <row r="3124" spans="1:27" x14ac:dyDescent="0.25">
      <c r="A3124" s="106" t="s">
        <v>11584</v>
      </c>
      <c r="B3124" s="106" t="s">
        <v>12293</v>
      </c>
      <c r="C3124" s="106" t="s">
        <v>13290</v>
      </c>
      <c r="D3124" s="106" t="s">
        <v>13291</v>
      </c>
      <c r="F3124" s="106" t="s">
        <v>13292</v>
      </c>
      <c r="G3124" s="106" t="s">
        <v>13293</v>
      </c>
      <c r="H3124" s="106" t="s">
        <v>12293</v>
      </c>
      <c r="I3124" s="106" t="s">
        <v>13294</v>
      </c>
      <c r="J3124" s="106" t="s">
        <v>83</v>
      </c>
      <c r="K3124" s="106" t="s">
        <v>84</v>
      </c>
      <c r="M3124" s="107">
        <v>38776</v>
      </c>
      <c r="N3124" s="106" t="s">
        <v>84</v>
      </c>
      <c r="O3124" s="106" t="s">
        <v>39</v>
      </c>
      <c r="P3124" s="107">
        <v>38776</v>
      </c>
      <c r="Q3124" s="106" t="s">
        <v>35</v>
      </c>
      <c r="R3124" s="107">
        <v>37733</v>
      </c>
      <c r="S3124" s="106" t="s">
        <v>35</v>
      </c>
      <c r="T3124" s="107">
        <v>37526</v>
      </c>
      <c r="U3124" s="106" t="s">
        <v>84</v>
      </c>
      <c r="V3124" s="106" t="s">
        <v>35</v>
      </c>
      <c r="W3124" s="107">
        <v>39355</v>
      </c>
      <c r="X3124" s="106" t="s">
        <v>84</v>
      </c>
      <c r="Z3124" s="107">
        <v>38776</v>
      </c>
      <c r="AA3124" s="106" t="s">
        <v>86</v>
      </c>
    </row>
    <row r="3125" spans="1:27" x14ac:dyDescent="0.25">
      <c r="A3125" s="106" t="s">
        <v>11584</v>
      </c>
      <c r="B3125" s="106" t="s">
        <v>12293</v>
      </c>
      <c r="C3125" s="106" t="s">
        <v>13295</v>
      </c>
      <c r="D3125" s="106" t="s">
        <v>13296</v>
      </c>
      <c r="F3125" s="106" t="s">
        <v>13297</v>
      </c>
      <c r="G3125" s="106" t="s">
        <v>12603</v>
      </c>
      <c r="H3125" s="106" t="s">
        <v>12293</v>
      </c>
      <c r="I3125" s="106" t="s">
        <v>12942</v>
      </c>
      <c r="J3125" s="106" t="s">
        <v>83</v>
      </c>
      <c r="K3125" s="106" t="s">
        <v>85</v>
      </c>
      <c r="N3125" s="106" t="s">
        <v>85</v>
      </c>
      <c r="Q3125" s="106" t="s">
        <v>35</v>
      </c>
      <c r="R3125" s="107">
        <v>37700</v>
      </c>
      <c r="S3125" s="106" t="s">
        <v>35</v>
      </c>
      <c r="T3125" s="107">
        <v>37700</v>
      </c>
      <c r="U3125" s="106" t="s">
        <v>85</v>
      </c>
      <c r="X3125" s="106" t="s">
        <v>85</v>
      </c>
      <c r="AA3125" s="106" t="s">
        <v>86</v>
      </c>
    </row>
    <row r="3126" spans="1:27" x14ac:dyDescent="0.25">
      <c r="A3126" s="106" t="s">
        <v>11584</v>
      </c>
      <c r="B3126" s="106" t="s">
        <v>12293</v>
      </c>
      <c r="C3126" s="106" t="s">
        <v>13298</v>
      </c>
      <c r="D3126" s="106" t="s">
        <v>13299</v>
      </c>
      <c r="F3126" s="106" t="s">
        <v>13300</v>
      </c>
      <c r="G3126" s="106" t="s">
        <v>13301</v>
      </c>
      <c r="H3126" s="106" t="s">
        <v>12293</v>
      </c>
      <c r="I3126" s="106" t="s">
        <v>13302</v>
      </c>
      <c r="J3126" s="106" t="s">
        <v>116</v>
      </c>
      <c r="K3126" s="106" t="s">
        <v>84</v>
      </c>
      <c r="M3126" s="107">
        <v>33049</v>
      </c>
      <c r="N3126" s="106" t="s">
        <v>84</v>
      </c>
      <c r="O3126" s="106" t="s">
        <v>39</v>
      </c>
      <c r="P3126" s="107">
        <v>44396</v>
      </c>
      <c r="Q3126" s="106" t="s">
        <v>35</v>
      </c>
      <c r="R3126" s="107">
        <v>37530</v>
      </c>
      <c r="S3126" s="106" t="s">
        <v>35</v>
      </c>
      <c r="T3126" s="107">
        <v>37530</v>
      </c>
      <c r="U3126" s="106" t="s">
        <v>84</v>
      </c>
      <c r="V3126" s="106" t="s">
        <v>35</v>
      </c>
      <c r="W3126" s="107">
        <v>44396</v>
      </c>
      <c r="X3126" s="106" t="s">
        <v>84</v>
      </c>
      <c r="Y3126" s="106" t="s">
        <v>36</v>
      </c>
      <c r="Z3126" s="107">
        <v>44396</v>
      </c>
      <c r="AA3126" s="106" t="s">
        <v>86</v>
      </c>
    </row>
    <row r="3127" spans="1:27" x14ac:dyDescent="0.25">
      <c r="A3127" s="106" t="s">
        <v>11584</v>
      </c>
      <c r="B3127" s="106" t="s">
        <v>12293</v>
      </c>
      <c r="C3127" s="106" t="s">
        <v>13303</v>
      </c>
      <c r="D3127" s="106" t="s">
        <v>13304</v>
      </c>
      <c r="F3127" s="106" t="s">
        <v>13305</v>
      </c>
      <c r="G3127" s="106" t="s">
        <v>12676</v>
      </c>
      <c r="H3127" s="106" t="s">
        <v>12293</v>
      </c>
      <c r="I3127" s="106" t="s">
        <v>13306</v>
      </c>
      <c r="J3127" s="106" t="s">
        <v>83</v>
      </c>
      <c r="K3127" s="106" t="s">
        <v>84</v>
      </c>
      <c r="M3127" s="107">
        <v>38937</v>
      </c>
      <c r="N3127" s="106" t="s">
        <v>84</v>
      </c>
      <c r="O3127" s="106" t="s">
        <v>39</v>
      </c>
      <c r="P3127" s="107">
        <v>38937</v>
      </c>
      <c r="Q3127" s="106" t="s">
        <v>35</v>
      </c>
      <c r="R3127" s="107">
        <v>38782</v>
      </c>
      <c r="S3127" s="106" t="s">
        <v>35</v>
      </c>
      <c r="T3127" s="107">
        <v>38782</v>
      </c>
      <c r="U3127" s="106" t="s">
        <v>84</v>
      </c>
      <c r="V3127" s="106" t="s">
        <v>35</v>
      </c>
      <c r="W3127" s="107">
        <v>44805</v>
      </c>
      <c r="X3127" s="106" t="s">
        <v>85</v>
      </c>
      <c r="AA3127" s="106" t="s">
        <v>86</v>
      </c>
    </row>
    <row r="3128" spans="1:27" x14ac:dyDescent="0.25">
      <c r="A3128" s="106" t="s">
        <v>11584</v>
      </c>
      <c r="B3128" s="106" t="s">
        <v>12293</v>
      </c>
      <c r="C3128" s="106" t="s">
        <v>13307</v>
      </c>
      <c r="D3128" s="106" t="s">
        <v>13308</v>
      </c>
      <c r="F3128" s="106" t="s">
        <v>13309</v>
      </c>
      <c r="G3128" s="106" t="s">
        <v>8172</v>
      </c>
      <c r="H3128" s="106" t="s">
        <v>12293</v>
      </c>
      <c r="I3128" s="106" t="s">
        <v>13310</v>
      </c>
      <c r="J3128" s="106" t="s">
        <v>83</v>
      </c>
      <c r="K3128" s="106" t="s">
        <v>84</v>
      </c>
      <c r="M3128" s="107">
        <v>40492</v>
      </c>
      <c r="N3128" s="106" t="s">
        <v>84</v>
      </c>
      <c r="O3128" s="106" t="s">
        <v>39</v>
      </c>
      <c r="P3128" s="107">
        <v>40492</v>
      </c>
      <c r="Q3128" s="106" t="s">
        <v>35</v>
      </c>
      <c r="R3128" s="107">
        <v>38420</v>
      </c>
      <c r="S3128" s="106" t="s">
        <v>35</v>
      </c>
      <c r="T3128" s="107">
        <v>38420</v>
      </c>
      <c r="U3128" s="106" t="s">
        <v>85</v>
      </c>
      <c r="X3128" s="106" t="s">
        <v>85</v>
      </c>
      <c r="AA3128" s="106" t="s">
        <v>86</v>
      </c>
    </row>
    <row r="3129" spans="1:27" x14ac:dyDescent="0.25">
      <c r="A3129" s="106" t="s">
        <v>11584</v>
      </c>
      <c r="B3129" s="106" t="s">
        <v>12293</v>
      </c>
      <c r="C3129" s="106" t="s">
        <v>13311</v>
      </c>
      <c r="D3129" s="106" t="s">
        <v>13312</v>
      </c>
      <c r="F3129" s="106" t="s">
        <v>13313</v>
      </c>
      <c r="G3129" s="106" t="s">
        <v>12554</v>
      </c>
      <c r="H3129" s="106" t="s">
        <v>12293</v>
      </c>
      <c r="I3129" s="106" t="s">
        <v>12555</v>
      </c>
      <c r="J3129" s="106" t="s">
        <v>83</v>
      </c>
      <c r="K3129" s="106" t="s">
        <v>84</v>
      </c>
      <c r="M3129" s="107">
        <v>38771</v>
      </c>
      <c r="N3129" s="106" t="s">
        <v>84</v>
      </c>
      <c r="O3129" s="106" t="s">
        <v>39</v>
      </c>
      <c r="P3129" s="107">
        <v>38771</v>
      </c>
      <c r="Q3129" s="106" t="s">
        <v>35</v>
      </c>
      <c r="R3129" s="107">
        <v>37498</v>
      </c>
      <c r="S3129" s="106" t="s">
        <v>35</v>
      </c>
      <c r="T3129" s="107">
        <v>37973</v>
      </c>
      <c r="U3129" s="106" t="s">
        <v>85</v>
      </c>
      <c r="X3129" s="106" t="s">
        <v>85</v>
      </c>
      <c r="AA3129" s="106" t="s">
        <v>86</v>
      </c>
    </row>
    <row r="3130" spans="1:27" x14ac:dyDescent="0.25">
      <c r="A3130" s="106" t="s">
        <v>11584</v>
      </c>
      <c r="B3130" s="106" t="s">
        <v>12293</v>
      </c>
      <c r="C3130" s="106" t="s">
        <v>13314</v>
      </c>
      <c r="D3130" s="106" t="s">
        <v>13315</v>
      </c>
      <c r="F3130" s="106" t="s">
        <v>13316</v>
      </c>
      <c r="G3130" s="106" t="s">
        <v>12510</v>
      </c>
      <c r="H3130" s="106" t="s">
        <v>12293</v>
      </c>
      <c r="I3130" s="106" t="s">
        <v>13317</v>
      </c>
      <c r="J3130" s="106" t="s">
        <v>83</v>
      </c>
      <c r="K3130" s="106" t="s">
        <v>84</v>
      </c>
      <c r="M3130" s="107">
        <v>42241</v>
      </c>
      <c r="N3130" s="106" t="s">
        <v>84</v>
      </c>
      <c r="O3130" s="106" t="s">
        <v>39</v>
      </c>
      <c r="P3130" s="107">
        <v>42241</v>
      </c>
      <c r="Q3130" s="106" t="s">
        <v>35</v>
      </c>
      <c r="R3130" s="107">
        <v>37680</v>
      </c>
      <c r="S3130" s="106" t="s">
        <v>35</v>
      </c>
      <c r="T3130" s="107">
        <v>37680</v>
      </c>
      <c r="U3130" s="106" t="s">
        <v>85</v>
      </c>
      <c r="X3130" s="106" t="s">
        <v>85</v>
      </c>
      <c r="AA3130" s="106" t="s">
        <v>86</v>
      </c>
    </row>
    <row r="3131" spans="1:27" x14ac:dyDescent="0.25">
      <c r="A3131" s="106" t="s">
        <v>11584</v>
      </c>
      <c r="B3131" s="106" t="s">
        <v>12293</v>
      </c>
      <c r="C3131" s="106" t="s">
        <v>13318</v>
      </c>
      <c r="D3131" s="106" t="s">
        <v>13319</v>
      </c>
      <c r="F3131" s="106" t="s">
        <v>13320</v>
      </c>
      <c r="G3131" s="106" t="s">
        <v>2704</v>
      </c>
      <c r="H3131" s="106" t="s">
        <v>12293</v>
      </c>
      <c r="I3131" s="106" t="s">
        <v>13321</v>
      </c>
      <c r="J3131" s="106" t="s">
        <v>83</v>
      </c>
      <c r="K3131" s="106" t="s">
        <v>85</v>
      </c>
      <c r="N3131" s="106" t="s">
        <v>85</v>
      </c>
      <c r="Q3131" s="106" t="s">
        <v>35</v>
      </c>
      <c r="R3131" s="107">
        <v>39503</v>
      </c>
      <c r="S3131" s="106" t="s">
        <v>35</v>
      </c>
      <c r="T3131" s="107">
        <v>38446</v>
      </c>
      <c r="U3131" s="106" t="s">
        <v>85</v>
      </c>
      <c r="X3131" s="106" t="s">
        <v>85</v>
      </c>
      <c r="AA3131" s="106" t="s">
        <v>86</v>
      </c>
    </row>
    <row r="3132" spans="1:27" x14ac:dyDescent="0.25">
      <c r="A3132" s="106" t="s">
        <v>11584</v>
      </c>
      <c r="B3132" s="106" t="s">
        <v>12293</v>
      </c>
      <c r="C3132" s="106" t="s">
        <v>13322</v>
      </c>
      <c r="D3132" s="106" t="s">
        <v>13323</v>
      </c>
      <c r="F3132" s="106" t="s">
        <v>13324</v>
      </c>
      <c r="G3132" s="106" t="s">
        <v>13325</v>
      </c>
      <c r="H3132" s="106" t="s">
        <v>12293</v>
      </c>
      <c r="I3132" s="106" t="s">
        <v>13326</v>
      </c>
      <c r="J3132" s="106" t="s">
        <v>83</v>
      </c>
      <c r="K3132" s="106" t="s">
        <v>84</v>
      </c>
      <c r="M3132" s="107">
        <v>41152</v>
      </c>
      <c r="N3132" s="106" t="s">
        <v>84</v>
      </c>
      <c r="O3132" s="106" t="s">
        <v>39</v>
      </c>
      <c r="P3132" s="107">
        <v>41152</v>
      </c>
      <c r="Q3132" s="106" t="s">
        <v>35</v>
      </c>
      <c r="R3132" s="107">
        <v>36545</v>
      </c>
      <c r="S3132" s="106" t="s">
        <v>35</v>
      </c>
      <c r="T3132" s="107">
        <v>36545</v>
      </c>
      <c r="U3132" s="106" t="s">
        <v>85</v>
      </c>
      <c r="X3132" s="106" t="s">
        <v>85</v>
      </c>
      <c r="AA3132" s="106" t="s">
        <v>86</v>
      </c>
    </row>
    <row r="3133" spans="1:27" x14ac:dyDescent="0.25">
      <c r="A3133" s="106" t="s">
        <v>11584</v>
      </c>
      <c r="B3133" s="106" t="s">
        <v>12293</v>
      </c>
      <c r="C3133" s="106" t="s">
        <v>13327</v>
      </c>
      <c r="D3133" s="106" t="s">
        <v>13328</v>
      </c>
      <c r="F3133" s="106" t="s">
        <v>13329</v>
      </c>
      <c r="G3133" s="106" t="s">
        <v>13330</v>
      </c>
      <c r="H3133" s="106" t="s">
        <v>12293</v>
      </c>
      <c r="I3133" s="106" t="s">
        <v>13331</v>
      </c>
      <c r="J3133" s="106" t="s">
        <v>83</v>
      </c>
      <c r="K3133" s="106" t="s">
        <v>84</v>
      </c>
      <c r="M3133" s="107">
        <v>41542</v>
      </c>
      <c r="N3133" s="106" t="s">
        <v>84</v>
      </c>
      <c r="O3133" s="106" t="s">
        <v>39</v>
      </c>
      <c r="P3133" s="107">
        <v>39667</v>
      </c>
      <c r="Q3133" s="106" t="s">
        <v>35</v>
      </c>
      <c r="R3133" s="107">
        <v>37267</v>
      </c>
      <c r="S3133" s="106" t="s">
        <v>35</v>
      </c>
      <c r="T3133" s="107">
        <v>37517</v>
      </c>
      <c r="U3133" s="106" t="s">
        <v>84</v>
      </c>
      <c r="V3133" s="106" t="s">
        <v>35</v>
      </c>
      <c r="W3133" s="107">
        <v>44363</v>
      </c>
      <c r="X3133" s="106" t="s">
        <v>85</v>
      </c>
      <c r="AA3133" s="106" t="s">
        <v>86</v>
      </c>
    </row>
    <row r="3134" spans="1:27" x14ac:dyDescent="0.25">
      <c r="A3134" s="106" t="s">
        <v>11584</v>
      </c>
      <c r="B3134" s="106" t="s">
        <v>12293</v>
      </c>
      <c r="C3134" s="106" t="s">
        <v>13332</v>
      </c>
      <c r="D3134" s="106" t="s">
        <v>13333</v>
      </c>
      <c r="F3134" s="106" t="s">
        <v>13334</v>
      </c>
      <c r="G3134" s="106" t="s">
        <v>12343</v>
      </c>
      <c r="H3134" s="106" t="s">
        <v>12293</v>
      </c>
      <c r="I3134" s="106" t="s">
        <v>13335</v>
      </c>
      <c r="J3134" s="106" t="s">
        <v>83</v>
      </c>
      <c r="K3134" s="106" t="s">
        <v>84</v>
      </c>
      <c r="M3134" s="107">
        <v>39580</v>
      </c>
      <c r="N3134" s="106" t="s">
        <v>84</v>
      </c>
      <c r="O3134" s="106" t="s">
        <v>37</v>
      </c>
      <c r="P3134" s="107">
        <v>39580</v>
      </c>
      <c r="Q3134" s="106" t="s">
        <v>35</v>
      </c>
      <c r="R3134" s="107">
        <v>39554</v>
      </c>
      <c r="S3134" s="106" t="s">
        <v>35</v>
      </c>
      <c r="T3134" s="107">
        <v>39554</v>
      </c>
      <c r="U3134" s="106" t="s">
        <v>84</v>
      </c>
      <c r="V3134" s="106" t="s">
        <v>35</v>
      </c>
      <c r="W3134" s="107">
        <v>43913</v>
      </c>
      <c r="X3134" s="106" t="s">
        <v>84</v>
      </c>
      <c r="Y3134" s="106" t="s">
        <v>42</v>
      </c>
      <c r="Z3134" s="107">
        <v>43913</v>
      </c>
      <c r="AA3134" s="106" t="s">
        <v>86</v>
      </c>
    </row>
    <row r="3135" spans="1:27" x14ac:dyDescent="0.25">
      <c r="A3135" s="106" t="s">
        <v>11584</v>
      </c>
      <c r="B3135" s="106" t="s">
        <v>12293</v>
      </c>
      <c r="C3135" s="106" t="s">
        <v>13336</v>
      </c>
      <c r="D3135" s="106" t="s">
        <v>13337</v>
      </c>
      <c r="F3135" s="106" t="s">
        <v>13338</v>
      </c>
      <c r="G3135" s="106" t="s">
        <v>12549</v>
      </c>
      <c r="H3135" s="106" t="s">
        <v>12293</v>
      </c>
      <c r="I3135" s="106" t="s">
        <v>13339</v>
      </c>
      <c r="J3135" s="106" t="s">
        <v>116</v>
      </c>
      <c r="K3135" s="106" t="s">
        <v>84</v>
      </c>
      <c r="M3135" s="107">
        <v>41152</v>
      </c>
      <c r="N3135" s="106" t="s">
        <v>84</v>
      </c>
      <c r="O3135" s="106" t="s">
        <v>39</v>
      </c>
      <c r="P3135" s="107">
        <v>41152</v>
      </c>
      <c r="Q3135" s="106" t="s">
        <v>35</v>
      </c>
      <c r="R3135" s="107">
        <v>40451</v>
      </c>
      <c r="S3135" s="106" t="s">
        <v>35</v>
      </c>
      <c r="T3135" s="107">
        <v>41183</v>
      </c>
      <c r="U3135" s="106" t="s">
        <v>84</v>
      </c>
      <c r="V3135" s="106" t="s">
        <v>35</v>
      </c>
      <c r="W3135" s="107">
        <v>40451</v>
      </c>
      <c r="X3135" s="106" t="s">
        <v>84</v>
      </c>
      <c r="Y3135" s="106" t="s">
        <v>44</v>
      </c>
      <c r="Z3135" s="107">
        <v>36892</v>
      </c>
      <c r="AA3135" s="106" t="s">
        <v>86</v>
      </c>
    </row>
    <row r="3136" spans="1:27" x14ac:dyDescent="0.25">
      <c r="A3136" s="106" t="s">
        <v>11584</v>
      </c>
      <c r="B3136" s="106" t="s">
        <v>12293</v>
      </c>
      <c r="C3136" s="106" t="s">
        <v>13340</v>
      </c>
      <c r="D3136" s="106" t="s">
        <v>13341</v>
      </c>
      <c r="F3136" s="106" t="s">
        <v>13342</v>
      </c>
      <c r="G3136" s="106" t="s">
        <v>12510</v>
      </c>
      <c r="H3136" s="106" t="s">
        <v>12293</v>
      </c>
      <c r="I3136" s="106" t="s">
        <v>13343</v>
      </c>
      <c r="J3136" s="106" t="s">
        <v>116</v>
      </c>
      <c r="K3136" s="106" t="s">
        <v>84</v>
      </c>
      <c r="M3136" s="107">
        <v>43972</v>
      </c>
      <c r="N3136" s="106" t="s">
        <v>84</v>
      </c>
      <c r="O3136" s="106" t="s">
        <v>39</v>
      </c>
      <c r="P3136" s="107">
        <v>43972</v>
      </c>
      <c r="Q3136" s="106" t="s">
        <v>35</v>
      </c>
      <c r="R3136" s="107">
        <v>41332</v>
      </c>
      <c r="S3136" s="106" t="s">
        <v>35</v>
      </c>
      <c r="T3136" s="107">
        <v>43306</v>
      </c>
      <c r="U3136" s="106" t="s">
        <v>84</v>
      </c>
      <c r="V3136" s="106" t="s">
        <v>35</v>
      </c>
      <c r="W3136" s="107">
        <v>43972</v>
      </c>
      <c r="X3136" s="106" t="s">
        <v>84</v>
      </c>
      <c r="Z3136" s="107">
        <v>44074</v>
      </c>
      <c r="AA3136" s="106" t="s">
        <v>86</v>
      </c>
    </row>
    <row r="3137" spans="1:27" x14ac:dyDescent="0.25">
      <c r="A3137" s="106" t="s">
        <v>11584</v>
      </c>
      <c r="B3137" s="106" t="s">
        <v>12293</v>
      </c>
      <c r="C3137" s="106" t="s">
        <v>13344</v>
      </c>
      <c r="D3137" s="106" t="s">
        <v>13345</v>
      </c>
      <c r="F3137" s="106" t="s">
        <v>13346</v>
      </c>
      <c r="G3137" s="106" t="s">
        <v>12554</v>
      </c>
      <c r="H3137" s="106" t="s">
        <v>12293</v>
      </c>
      <c r="I3137" s="106" t="s">
        <v>12893</v>
      </c>
      <c r="J3137" s="106" t="s">
        <v>116</v>
      </c>
      <c r="K3137" s="106" t="s">
        <v>85</v>
      </c>
      <c r="N3137" s="106" t="s">
        <v>84</v>
      </c>
      <c r="O3137" s="106" t="s">
        <v>39</v>
      </c>
      <c r="P3137" s="107">
        <v>43966</v>
      </c>
      <c r="Q3137" s="106" t="s">
        <v>35</v>
      </c>
      <c r="R3137" s="107">
        <v>40451</v>
      </c>
      <c r="S3137" s="106" t="s">
        <v>35</v>
      </c>
      <c r="T3137" s="107">
        <v>43966</v>
      </c>
      <c r="U3137" s="106" t="s">
        <v>84</v>
      </c>
      <c r="V3137" s="106" t="s">
        <v>35</v>
      </c>
      <c r="W3137" s="107">
        <v>40451</v>
      </c>
      <c r="X3137" s="106" t="s">
        <v>84</v>
      </c>
      <c r="Y3137" s="106" t="s">
        <v>44</v>
      </c>
      <c r="Z3137" s="107">
        <v>44013</v>
      </c>
      <c r="AA3137" s="106" t="s">
        <v>86</v>
      </c>
    </row>
    <row r="3138" spans="1:27" x14ac:dyDescent="0.25">
      <c r="A3138" s="106" t="s">
        <v>11584</v>
      </c>
      <c r="B3138" s="106" t="s">
        <v>12293</v>
      </c>
      <c r="C3138" s="106" t="s">
        <v>13347</v>
      </c>
      <c r="D3138" s="106" t="s">
        <v>13348</v>
      </c>
      <c r="F3138" s="106" t="s">
        <v>13349</v>
      </c>
      <c r="G3138" s="106" t="s">
        <v>12834</v>
      </c>
      <c r="H3138" s="106" t="s">
        <v>12293</v>
      </c>
      <c r="I3138" s="106" t="s">
        <v>13350</v>
      </c>
      <c r="K3138" s="106" t="s">
        <v>85</v>
      </c>
      <c r="N3138" s="106" t="s">
        <v>85</v>
      </c>
      <c r="U3138" s="106" t="s">
        <v>85</v>
      </c>
      <c r="X3138" s="106" t="s">
        <v>85</v>
      </c>
      <c r="AA3138" s="106" t="s">
        <v>86</v>
      </c>
    </row>
    <row r="3139" spans="1:27" x14ac:dyDescent="0.25">
      <c r="A3139" s="106" t="s">
        <v>11584</v>
      </c>
      <c r="B3139" s="106" t="s">
        <v>12293</v>
      </c>
      <c r="C3139" s="106" t="s">
        <v>13351</v>
      </c>
      <c r="D3139" s="106" t="s">
        <v>13352</v>
      </c>
      <c r="F3139" s="106" t="s">
        <v>13353</v>
      </c>
      <c r="G3139" s="106" t="s">
        <v>12834</v>
      </c>
      <c r="H3139" s="106" t="s">
        <v>12293</v>
      </c>
      <c r="I3139" s="106" t="s">
        <v>13354</v>
      </c>
      <c r="J3139" s="106" t="s">
        <v>83</v>
      </c>
      <c r="K3139" s="106" t="s">
        <v>84</v>
      </c>
      <c r="M3139" s="107">
        <v>39121</v>
      </c>
      <c r="N3139" s="106" t="s">
        <v>84</v>
      </c>
      <c r="O3139" s="106" t="s">
        <v>37</v>
      </c>
      <c r="P3139" s="107">
        <v>39121</v>
      </c>
      <c r="Q3139" s="106" t="s">
        <v>35</v>
      </c>
      <c r="R3139" s="107">
        <v>38231</v>
      </c>
      <c r="S3139" s="106" t="s">
        <v>35</v>
      </c>
      <c r="T3139" s="107">
        <v>38167</v>
      </c>
      <c r="U3139" s="106" t="s">
        <v>84</v>
      </c>
      <c r="V3139" s="106" t="s">
        <v>35</v>
      </c>
      <c r="W3139" s="107">
        <v>43721</v>
      </c>
      <c r="X3139" s="106" t="s">
        <v>84</v>
      </c>
      <c r="Y3139" s="106" t="s">
        <v>44</v>
      </c>
      <c r="Z3139" s="107">
        <v>43717</v>
      </c>
      <c r="AA3139" s="106" t="s">
        <v>86</v>
      </c>
    </row>
    <row r="3140" spans="1:27" x14ac:dyDescent="0.25">
      <c r="A3140" s="106" t="s">
        <v>11584</v>
      </c>
      <c r="B3140" s="106" t="s">
        <v>12293</v>
      </c>
      <c r="C3140" s="106" t="s">
        <v>13355</v>
      </c>
      <c r="D3140" s="106" t="s">
        <v>13356</v>
      </c>
      <c r="F3140" s="106" t="s">
        <v>13357</v>
      </c>
      <c r="G3140" s="106" t="s">
        <v>9261</v>
      </c>
      <c r="H3140" s="106" t="s">
        <v>12293</v>
      </c>
      <c r="I3140" s="106" t="s">
        <v>12988</v>
      </c>
      <c r="J3140" s="106" t="s">
        <v>116</v>
      </c>
      <c r="K3140" s="106" t="s">
        <v>84</v>
      </c>
      <c r="M3140" s="107">
        <v>40492</v>
      </c>
      <c r="N3140" s="106" t="s">
        <v>84</v>
      </c>
      <c r="O3140" s="106" t="s">
        <v>39</v>
      </c>
      <c r="P3140" s="107">
        <v>40492</v>
      </c>
      <c r="Q3140" s="106" t="s">
        <v>35</v>
      </c>
      <c r="R3140" s="107">
        <v>42236</v>
      </c>
      <c r="S3140" s="106" t="s">
        <v>35</v>
      </c>
      <c r="T3140" s="107">
        <v>42426</v>
      </c>
      <c r="U3140" s="106" t="s">
        <v>85</v>
      </c>
      <c r="X3140" s="106" t="s">
        <v>85</v>
      </c>
      <c r="AA3140" s="106" t="s">
        <v>86</v>
      </c>
    </row>
    <row r="3141" spans="1:27" x14ac:dyDescent="0.25">
      <c r="A3141" s="106" t="s">
        <v>11584</v>
      </c>
      <c r="B3141" s="106" t="s">
        <v>12293</v>
      </c>
      <c r="C3141" s="106" t="s">
        <v>13358</v>
      </c>
      <c r="D3141" s="106" t="s">
        <v>13359</v>
      </c>
      <c r="F3141" s="106" t="s">
        <v>13360</v>
      </c>
      <c r="G3141" s="106" t="s">
        <v>12608</v>
      </c>
      <c r="H3141" s="106" t="s">
        <v>12293</v>
      </c>
      <c r="I3141" s="106" t="s">
        <v>13361</v>
      </c>
      <c r="J3141" s="106" t="s">
        <v>105</v>
      </c>
      <c r="K3141" s="106" t="s">
        <v>84</v>
      </c>
      <c r="M3141" s="107">
        <v>41327</v>
      </c>
      <c r="N3141" s="106" t="s">
        <v>84</v>
      </c>
      <c r="O3141" s="106" t="s">
        <v>39</v>
      </c>
      <c r="P3141" s="107">
        <v>41327</v>
      </c>
      <c r="Q3141" s="106" t="s">
        <v>35</v>
      </c>
      <c r="R3141" s="107">
        <v>41332</v>
      </c>
      <c r="S3141" s="106" t="s">
        <v>35</v>
      </c>
      <c r="T3141" s="107">
        <v>42948</v>
      </c>
      <c r="U3141" s="106" t="s">
        <v>85</v>
      </c>
      <c r="X3141" s="106" t="s">
        <v>85</v>
      </c>
      <c r="AA3141" s="106" t="s">
        <v>86</v>
      </c>
    </row>
    <row r="3142" spans="1:27" x14ac:dyDescent="0.25">
      <c r="A3142" s="106" t="s">
        <v>11584</v>
      </c>
      <c r="B3142" s="106" t="s">
        <v>12293</v>
      </c>
      <c r="C3142" s="106" t="s">
        <v>13362</v>
      </c>
      <c r="D3142" s="106" t="s">
        <v>13363</v>
      </c>
      <c r="F3142" s="106" t="s">
        <v>13364</v>
      </c>
      <c r="G3142" s="106" t="s">
        <v>12434</v>
      </c>
      <c r="H3142" s="106" t="s">
        <v>12293</v>
      </c>
      <c r="I3142" s="106" t="s">
        <v>12439</v>
      </c>
      <c r="J3142" s="106" t="s">
        <v>116</v>
      </c>
      <c r="K3142" s="106" t="s">
        <v>84</v>
      </c>
      <c r="M3142" s="107">
        <v>42586</v>
      </c>
      <c r="N3142" s="106" t="s">
        <v>84</v>
      </c>
      <c r="O3142" s="106" t="s">
        <v>39</v>
      </c>
      <c r="P3142" s="107">
        <v>42586</v>
      </c>
      <c r="Q3142" s="106" t="s">
        <v>35</v>
      </c>
      <c r="R3142" s="107">
        <v>42586</v>
      </c>
      <c r="S3142" s="106" t="s">
        <v>35</v>
      </c>
      <c r="T3142" s="107">
        <v>42586</v>
      </c>
      <c r="U3142" s="106" t="s">
        <v>85</v>
      </c>
      <c r="X3142" s="106" t="s">
        <v>85</v>
      </c>
      <c r="AA3142" s="106" t="s">
        <v>86</v>
      </c>
    </row>
    <row r="3143" spans="1:27" x14ac:dyDescent="0.25">
      <c r="A3143" s="106" t="s">
        <v>11584</v>
      </c>
      <c r="B3143" s="106" t="s">
        <v>12293</v>
      </c>
      <c r="C3143" s="106" t="s">
        <v>13365</v>
      </c>
      <c r="D3143" s="106" t="s">
        <v>13366</v>
      </c>
      <c r="F3143" s="106" t="s">
        <v>13367</v>
      </c>
      <c r="G3143" s="106" t="s">
        <v>13368</v>
      </c>
      <c r="H3143" s="106" t="s">
        <v>12293</v>
      </c>
      <c r="I3143" s="106" t="s">
        <v>13369</v>
      </c>
      <c r="J3143" s="106" t="s">
        <v>83</v>
      </c>
      <c r="K3143" s="106" t="s">
        <v>84</v>
      </c>
      <c r="M3143" s="107">
        <v>38727</v>
      </c>
      <c r="N3143" s="106" t="s">
        <v>84</v>
      </c>
      <c r="O3143" s="106" t="s">
        <v>39</v>
      </c>
      <c r="P3143" s="107">
        <v>38727</v>
      </c>
      <c r="Q3143" s="106" t="s">
        <v>35</v>
      </c>
      <c r="R3143" s="107">
        <v>36538</v>
      </c>
      <c r="S3143" s="106" t="s">
        <v>35</v>
      </c>
      <c r="T3143" s="107">
        <v>36538</v>
      </c>
      <c r="U3143" s="106" t="s">
        <v>84</v>
      </c>
      <c r="V3143" s="106" t="s">
        <v>35</v>
      </c>
      <c r="W3143" s="107">
        <v>39355</v>
      </c>
      <c r="X3143" s="106" t="s">
        <v>84</v>
      </c>
      <c r="Z3143" s="107">
        <v>38727</v>
      </c>
      <c r="AA3143" s="106" t="s">
        <v>86</v>
      </c>
    </row>
    <row r="3144" spans="1:27" x14ac:dyDescent="0.25">
      <c r="A3144" s="106" t="s">
        <v>11584</v>
      </c>
      <c r="B3144" s="106" t="s">
        <v>12293</v>
      </c>
      <c r="C3144" s="106" t="s">
        <v>13370</v>
      </c>
      <c r="D3144" s="106" t="s">
        <v>13371</v>
      </c>
      <c r="F3144" s="106" t="s">
        <v>13372</v>
      </c>
      <c r="G3144" s="106" t="s">
        <v>13373</v>
      </c>
      <c r="H3144" s="106" t="s">
        <v>12293</v>
      </c>
      <c r="I3144" s="106" t="s">
        <v>13374</v>
      </c>
      <c r="J3144" s="106" t="s">
        <v>105</v>
      </c>
      <c r="K3144" s="106" t="s">
        <v>84</v>
      </c>
      <c r="M3144" s="107">
        <v>39657</v>
      </c>
      <c r="N3144" s="106" t="s">
        <v>84</v>
      </c>
      <c r="O3144" s="106" t="s">
        <v>39</v>
      </c>
      <c r="P3144" s="107">
        <v>42402</v>
      </c>
      <c r="Q3144" s="106" t="s">
        <v>35</v>
      </c>
      <c r="R3144" s="107">
        <v>36538</v>
      </c>
      <c r="S3144" s="106" t="s">
        <v>35</v>
      </c>
      <c r="T3144" s="107">
        <v>36538</v>
      </c>
      <c r="U3144" s="106" t="s">
        <v>85</v>
      </c>
      <c r="X3144" s="106" t="s">
        <v>85</v>
      </c>
      <c r="AA3144" s="106" t="s">
        <v>86</v>
      </c>
    </row>
    <row r="3145" spans="1:27" x14ac:dyDescent="0.25">
      <c r="A3145" s="106" t="s">
        <v>11584</v>
      </c>
      <c r="B3145" s="106" t="s">
        <v>12293</v>
      </c>
      <c r="C3145" s="106" t="s">
        <v>13375</v>
      </c>
      <c r="D3145" s="106" t="s">
        <v>13376</v>
      </c>
      <c r="F3145" s="106" t="s">
        <v>13377</v>
      </c>
      <c r="G3145" s="106" t="s">
        <v>12434</v>
      </c>
      <c r="H3145" s="106" t="s">
        <v>12293</v>
      </c>
      <c r="I3145" s="106" t="s">
        <v>13378</v>
      </c>
      <c r="J3145" s="106" t="s">
        <v>105</v>
      </c>
      <c r="K3145" s="106" t="s">
        <v>84</v>
      </c>
      <c r="M3145" s="107">
        <v>39658</v>
      </c>
      <c r="N3145" s="106" t="s">
        <v>84</v>
      </c>
      <c r="O3145" s="106" t="s">
        <v>39</v>
      </c>
      <c r="P3145" s="107">
        <v>42586</v>
      </c>
      <c r="Q3145" s="106" t="s">
        <v>35</v>
      </c>
      <c r="R3145" s="107">
        <v>38463</v>
      </c>
      <c r="S3145" s="106" t="s">
        <v>35</v>
      </c>
      <c r="T3145" s="107">
        <v>43706</v>
      </c>
      <c r="U3145" s="106" t="s">
        <v>85</v>
      </c>
      <c r="X3145" s="106" t="s">
        <v>85</v>
      </c>
      <c r="AA3145" s="106" t="s">
        <v>86</v>
      </c>
    </row>
    <row r="3146" spans="1:27" x14ac:dyDescent="0.25">
      <c r="A3146" s="106" t="s">
        <v>11584</v>
      </c>
      <c r="B3146" s="106" t="s">
        <v>12293</v>
      </c>
      <c r="C3146" s="106" t="s">
        <v>13379</v>
      </c>
      <c r="D3146" s="106" t="s">
        <v>13380</v>
      </c>
      <c r="F3146" s="106" t="s">
        <v>13381</v>
      </c>
      <c r="G3146" s="106" t="s">
        <v>6896</v>
      </c>
      <c r="H3146" s="106" t="s">
        <v>12293</v>
      </c>
      <c r="I3146" s="106" t="s">
        <v>13382</v>
      </c>
      <c r="J3146" s="106" t="s">
        <v>83</v>
      </c>
      <c r="K3146" s="106" t="s">
        <v>84</v>
      </c>
      <c r="M3146" s="107">
        <v>42572</v>
      </c>
      <c r="N3146" s="106" t="s">
        <v>85</v>
      </c>
      <c r="Q3146" s="106" t="s">
        <v>35</v>
      </c>
      <c r="R3146" s="107">
        <v>38197</v>
      </c>
      <c r="S3146" s="106" t="s">
        <v>35</v>
      </c>
      <c r="T3146" s="107">
        <v>38197</v>
      </c>
      <c r="U3146" s="106" t="s">
        <v>85</v>
      </c>
      <c r="X3146" s="106" t="s">
        <v>85</v>
      </c>
      <c r="AA3146" s="106" t="s">
        <v>86</v>
      </c>
    </row>
    <row r="3147" spans="1:27" x14ac:dyDescent="0.25">
      <c r="A3147" s="106" t="s">
        <v>11584</v>
      </c>
      <c r="B3147" s="106" t="s">
        <v>12293</v>
      </c>
      <c r="C3147" s="106" t="s">
        <v>13383</v>
      </c>
      <c r="D3147" s="106" t="s">
        <v>13384</v>
      </c>
      <c r="F3147" s="106" t="s">
        <v>13385</v>
      </c>
      <c r="G3147" s="106" t="s">
        <v>12578</v>
      </c>
      <c r="H3147" s="106" t="s">
        <v>12293</v>
      </c>
      <c r="I3147" s="106" t="s">
        <v>13386</v>
      </c>
      <c r="J3147" s="106" t="s">
        <v>105</v>
      </c>
      <c r="K3147" s="106" t="s">
        <v>84</v>
      </c>
      <c r="M3147" s="107">
        <v>41506</v>
      </c>
      <c r="N3147" s="106" t="s">
        <v>85</v>
      </c>
      <c r="Q3147" s="106" t="s">
        <v>35</v>
      </c>
      <c r="R3147" s="107">
        <v>41506</v>
      </c>
      <c r="S3147" s="106" t="s">
        <v>35</v>
      </c>
      <c r="T3147" s="107">
        <v>41506</v>
      </c>
      <c r="U3147" s="106" t="s">
        <v>85</v>
      </c>
      <c r="X3147" s="106" t="s">
        <v>85</v>
      </c>
      <c r="AA3147" s="106" t="s">
        <v>86</v>
      </c>
    </row>
    <row r="3148" spans="1:27" x14ac:dyDescent="0.25">
      <c r="A3148" s="106" t="s">
        <v>11584</v>
      </c>
      <c r="B3148" s="106" t="s">
        <v>12293</v>
      </c>
      <c r="C3148" s="106" t="s">
        <v>13387</v>
      </c>
      <c r="D3148" s="106" t="s">
        <v>6137</v>
      </c>
      <c r="F3148" s="106" t="s">
        <v>13388</v>
      </c>
      <c r="G3148" s="106" t="s">
        <v>13082</v>
      </c>
      <c r="H3148" s="106" t="s">
        <v>12293</v>
      </c>
      <c r="I3148" s="106" t="s">
        <v>13389</v>
      </c>
      <c r="J3148" s="106" t="s">
        <v>116</v>
      </c>
      <c r="K3148" s="106" t="s">
        <v>84</v>
      </c>
      <c r="M3148" s="107">
        <v>40394</v>
      </c>
      <c r="N3148" s="106" t="s">
        <v>84</v>
      </c>
      <c r="O3148" s="106" t="s">
        <v>39</v>
      </c>
      <c r="P3148" s="107">
        <v>40394</v>
      </c>
      <c r="Q3148" s="106" t="s">
        <v>35</v>
      </c>
      <c r="R3148" s="107">
        <v>40109</v>
      </c>
      <c r="S3148" s="106" t="s">
        <v>35</v>
      </c>
      <c r="T3148" s="107">
        <v>40109</v>
      </c>
      <c r="U3148" s="106" t="s">
        <v>85</v>
      </c>
      <c r="X3148" s="106" t="s">
        <v>85</v>
      </c>
      <c r="AA3148" s="106" t="s">
        <v>86</v>
      </c>
    </row>
    <row r="3149" spans="1:27" x14ac:dyDescent="0.25">
      <c r="A3149" s="106" t="s">
        <v>11584</v>
      </c>
      <c r="B3149" s="106" t="s">
        <v>12293</v>
      </c>
      <c r="C3149" s="106" t="s">
        <v>13390</v>
      </c>
      <c r="D3149" s="106" t="s">
        <v>13391</v>
      </c>
      <c r="F3149" s="106" t="s">
        <v>13392</v>
      </c>
      <c r="G3149" s="106" t="s">
        <v>12482</v>
      </c>
      <c r="H3149" s="106" t="s">
        <v>12293</v>
      </c>
      <c r="I3149" s="106" t="s">
        <v>13393</v>
      </c>
      <c r="J3149" s="106" t="s">
        <v>105</v>
      </c>
      <c r="K3149" s="106" t="s">
        <v>84</v>
      </c>
      <c r="M3149" s="107">
        <v>41101</v>
      </c>
      <c r="N3149" s="106" t="s">
        <v>84</v>
      </c>
      <c r="O3149" s="106" t="s">
        <v>39</v>
      </c>
      <c r="P3149" s="107">
        <v>41101</v>
      </c>
      <c r="Q3149" s="106" t="s">
        <v>35</v>
      </c>
      <c r="R3149" s="107">
        <v>40451</v>
      </c>
      <c r="S3149" s="106" t="s">
        <v>35</v>
      </c>
      <c r="T3149" s="107">
        <v>41698</v>
      </c>
      <c r="U3149" s="106" t="s">
        <v>84</v>
      </c>
      <c r="V3149" s="106" t="s">
        <v>35</v>
      </c>
      <c r="W3149" s="107">
        <v>40451</v>
      </c>
      <c r="X3149" s="106" t="s">
        <v>84</v>
      </c>
      <c r="Z3149" s="107">
        <v>32975</v>
      </c>
      <c r="AA3149" s="106" t="s">
        <v>86</v>
      </c>
    </row>
    <row r="3150" spans="1:27" x14ac:dyDescent="0.25">
      <c r="A3150" s="106" t="s">
        <v>11584</v>
      </c>
      <c r="B3150" s="106" t="s">
        <v>12293</v>
      </c>
      <c r="C3150" s="106" t="s">
        <v>13394</v>
      </c>
      <c r="D3150" s="106" t="s">
        <v>13395</v>
      </c>
      <c r="F3150" s="106" t="s">
        <v>13396</v>
      </c>
      <c r="G3150" s="106" t="s">
        <v>12676</v>
      </c>
      <c r="H3150" s="106" t="s">
        <v>12293</v>
      </c>
      <c r="I3150" s="106" t="s">
        <v>13397</v>
      </c>
      <c r="J3150" s="106" t="s">
        <v>105</v>
      </c>
      <c r="K3150" s="106" t="s">
        <v>84</v>
      </c>
      <c r="M3150" s="107">
        <v>42607</v>
      </c>
      <c r="N3150" s="106" t="s">
        <v>84</v>
      </c>
      <c r="O3150" s="106" t="s">
        <v>39</v>
      </c>
      <c r="P3150" s="107">
        <v>42607</v>
      </c>
      <c r="Q3150" s="106" t="s">
        <v>35</v>
      </c>
      <c r="R3150" s="107">
        <v>42607</v>
      </c>
      <c r="S3150" s="106" t="s">
        <v>35</v>
      </c>
      <c r="T3150" s="107">
        <v>42977</v>
      </c>
      <c r="U3150" s="106" t="s">
        <v>85</v>
      </c>
      <c r="X3150" s="106" t="s">
        <v>85</v>
      </c>
      <c r="AA3150" s="106" t="s">
        <v>86</v>
      </c>
    </row>
    <row r="3151" spans="1:27" x14ac:dyDescent="0.25">
      <c r="A3151" s="106" t="s">
        <v>11584</v>
      </c>
      <c r="B3151" s="106" t="s">
        <v>12293</v>
      </c>
      <c r="C3151" s="106" t="s">
        <v>13398</v>
      </c>
      <c r="D3151" s="106" t="s">
        <v>13399</v>
      </c>
      <c r="E3151" s="106" t="s">
        <v>641</v>
      </c>
      <c r="F3151" s="106" t="s">
        <v>13400</v>
      </c>
      <c r="G3151" s="106" t="s">
        <v>13401</v>
      </c>
      <c r="H3151" s="106" t="s">
        <v>12293</v>
      </c>
      <c r="I3151" s="106" t="s">
        <v>13402</v>
      </c>
      <c r="J3151" s="106" t="s">
        <v>83</v>
      </c>
      <c r="K3151" s="106" t="s">
        <v>84</v>
      </c>
      <c r="M3151" s="107">
        <v>42956</v>
      </c>
      <c r="N3151" s="106" t="s">
        <v>85</v>
      </c>
      <c r="Q3151" s="106" t="s">
        <v>35</v>
      </c>
      <c r="R3151" s="107">
        <v>37498</v>
      </c>
      <c r="S3151" s="106" t="s">
        <v>35</v>
      </c>
      <c r="T3151" s="107">
        <v>36550</v>
      </c>
      <c r="U3151" s="106" t="s">
        <v>85</v>
      </c>
      <c r="X3151" s="106" t="s">
        <v>85</v>
      </c>
      <c r="AA3151" s="106" t="s">
        <v>86</v>
      </c>
    </row>
    <row r="3152" spans="1:27" x14ac:dyDescent="0.25">
      <c r="A3152" s="106" t="s">
        <v>11584</v>
      </c>
      <c r="B3152" s="106" t="s">
        <v>12293</v>
      </c>
      <c r="C3152" s="106" t="s">
        <v>13403</v>
      </c>
      <c r="D3152" s="106" t="s">
        <v>13404</v>
      </c>
      <c r="E3152" s="106" t="s">
        <v>703</v>
      </c>
      <c r="F3152" s="106" t="s">
        <v>13405</v>
      </c>
      <c r="G3152" s="106" t="s">
        <v>13406</v>
      </c>
      <c r="H3152" s="106" t="s">
        <v>12293</v>
      </c>
      <c r="I3152" s="106" t="s">
        <v>13407</v>
      </c>
      <c r="J3152" s="106" t="s">
        <v>83</v>
      </c>
      <c r="K3152" s="106" t="s">
        <v>84</v>
      </c>
      <c r="M3152" s="107">
        <v>40498</v>
      </c>
      <c r="N3152" s="106" t="s">
        <v>84</v>
      </c>
      <c r="O3152" s="106" t="s">
        <v>39</v>
      </c>
      <c r="P3152" s="107">
        <v>40498</v>
      </c>
      <c r="Q3152" s="106" t="s">
        <v>35</v>
      </c>
      <c r="R3152" s="107">
        <v>38593</v>
      </c>
      <c r="S3152" s="106" t="s">
        <v>35</v>
      </c>
      <c r="T3152" s="107">
        <v>38593</v>
      </c>
      <c r="U3152" s="106" t="s">
        <v>85</v>
      </c>
      <c r="X3152" s="106" t="s">
        <v>85</v>
      </c>
      <c r="AA3152" s="106" t="s">
        <v>86</v>
      </c>
    </row>
    <row r="3153" spans="1:27" x14ac:dyDescent="0.25">
      <c r="A3153" s="106" t="s">
        <v>11584</v>
      </c>
      <c r="B3153" s="106" t="s">
        <v>12293</v>
      </c>
      <c r="C3153" s="106" t="s">
        <v>13408</v>
      </c>
      <c r="D3153" s="106" t="s">
        <v>13409</v>
      </c>
      <c r="E3153" s="106" t="s">
        <v>1862</v>
      </c>
      <c r="F3153" s="106" t="s">
        <v>13410</v>
      </c>
      <c r="G3153" s="106" t="s">
        <v>2704</v>
      </c>
      <c r="H3153" s="106" t="s">
        <v>12293</v>
      </c>
      <c r="I3153" s="106" t="s">
        <v>13411</v>
      </c>
      <c r="J3153" s="106" t="s">
        <v>83</v>
      </c>
      <c r="K3153" s="106" t="s">
        <v>84</v>
      </c>
      <c r="M3153" s="107">
        <v>38758</v>
      </c>
      <c r="N3153" s="106" t="s">
        <v>84</v>
      </c>
      <c r="O3153" s="106" t="s">
        <v>37</v>
      </c>
      <c r="P3153" s="107">
        <v>38758</v>
      </c>
      <c r="Q3153" s="106" t="s">
        <v>35</v>
      </c>
      <c r="R3153" s="107">
        <v>37496</v>
      </c>
      <c r="S3153" s="106" t="s">
        <v>35</v>
      </c>
      <c r="T3153" s="107">
        <v>38195</v>
      </c>
      <c r="U3153" s="106" t="s">
        <v>84</v>
      </c>
      <c r="V3153" s="106" t="s">
        <v>35</v>
      </c>
      <c r="W3153" s="107">
        <v>39355</v>
      </c>
      <c r="X3153" s="106" t="s">
        <v>84</v>
      </c>
      <c r="Y3153" s="106" t="s">
        <v>44</v>
      </c>
      <c r="Z3153" s="107">
        <v>38758</v>
      </c>
      <c r="AA3153" s="106" t="s">
        <v>86</v>
      </c>
    </row>
    <row r="3154" spans="1:27" x14ac:dyDescent="0.25">
      <c r="A3154" s="106" t="s">
        <v>11584</v>
      </c>
      <c r="B3154" s="106" t="s">
        <v>12293</v>
      </c>
      <c r="C3154" s="106" t="s">
        <v>13412</v>
      </c>
      <c r="D3154" s="106" t="s">
        <v>13413</v>
      </c>
      <c r="E3154" s="106" t="s">
        <v>641</v>
      </c>
      <c r="F3154" s="106" t="s">
        <v>13414</v>
      </c>
      <c r="G3154" s="106" t="s">
        <v>13415</v>
      </c>
      <c r="H3154" s="106" t="s">
        <v>12293</v>
      </c>
      <c r="I3154" s="106" t="s">
        <v>13416</v>
      </c>
      <c r="J3154" s="106" t="s">
        <v>83</v>
      </c>
      <c r="K3154" s="106" t="s">
        <v>84</v>
      </c>
      <c r="M3154" s="107">
        <v>39128</v>
      </c>
      <c r="N3154" s="106" t="s">
        <v>84</v>
      </c>
      <c r="O3154" s="106" t="s">
        <v>37</v>
      </c>
      <c r="P3154" s="107">
        <v>39128</v>
      </c>
      <c r="Q3154" s="106" t="s">
        <v>35</v>
      </c>
      <c r="R3154" s="107">
        <v>36566</v>
      </c>
      <c r="S3154" s="106" t="s">
        <v>35</v>
      </c>
      <c r="T3154" s="107">
        <v>36566</v>
      </c>
      <c r="U3154" s="106" t="s">
        <v>84</v>
      </c>
      <c r="V3154" s="106" t="s">
        <v>35</v>
      </c>
      <c r="W3154" s="107">
        <v>44000</v>
      </c>
      <c r="X3154" s="106" t="s">
        <v>84</v>
      </c>
      <c r="Y3154" s="106" t="s">
        <v>42</v>
      </c>
      <c r="Z3154" s="107">
        <v>44000</v>
      </c>
      <c r="AA3154" s="106" t="s">
        <v>86</v>
      </c>
    </row>
    <row r="3155" spans="1:27" x14ac:dyDescent="0.25">
      <c r="A3155" s="106" t="s">
        <v>11584</v>
      </c>
      <c r="B3155" s="106" t="s">
        <v>12293</v>
      </c>
      <c r="C3155" s="106" t="s">
        <v>13417</v>
      </c>
      <c r="D3155" s="106" t="s">
        <v>13418</v>
      </c>
      <c r="E3155" s="106" t="s">
        <v>2330</v>
      </c>
      <c r="F3155" s="106" t="s">
        <v>13419</v>
      </c>
      <c r="G3155" s="106" t="s">
        <v>13420</v>
      </c>
      <c r="H3155" s="106" t="s">
        <v>12293</v>
      </c>
      <c r="I3155" s="106" t="s">
        <v>13421</v>
      </c>
      <c r="J3155" s="106" t="s">
        <v>83</v>
      </c>
      <c r="K3155" s="106" t="s">
        <v>84</v>
      </c>
      <c r="M3155" s="107">
        <v>38939</v>
      </c>
      <c r="N3155" s="106" t="s">
        <v>84</v>
      </c>
      <c r="O3155" s="106" t="s">
        <v>39</v>
      </c>
      <c r="P3155" s="107">
        <v>38939</v>
      </c>
      <c r="Q3155" s="106" t="s">
        <v>35</v>
      </c>
      <c r="R3155" s="107">
        <v>36545</v>
      </c>
      <c r="S3155" s="106" t="s">
        <v>35</v>
      </c>
      <c r="T3155" s="107">
        <v>36545</v>
      </c>
      <c r="U3155" s="106" t="s">
        <v>84</v>
      </c>
      <c r="V3155" s="106" t="s">
        <v>35</v>
      </c>
      <c r="W3155" s="107">
        <v>39355</v>
      </c>
      <c r="X3155" s="106" t="s">
        <v>84</v>
      </c>
      <c r="Y3155" s="106" t="s">
        <v>44</v>
      </c>
      <c r="Z3155" s="107">
        <v>35460</v>
      </c>
      <c r="AA3155" s="106" t="s">
        <v>86</v>
      </c>
    </row>
    <row r="3156" spans="1:27" x14ac:dyDescent="0.25">
      <c r="A3156" s="106" t="s">
        <v>11584</v>
      </c>
      <c r="B3156" s="106" t="s">
        <v>12293</v>
      </c>
      <c r="C3156" s="106" t="s">
        <v>13422</v>
      </c>
      <c r="D3156" s="106" t="s">
        <v>13423</v>
      </c>
      <c r="E3156" s="106" t="s">
        <v>1862</v>
      </c>
      <c r="F3156" s="106" t="s">
        <v>13424</v>
      </c>
      <c r="G3156" s="106" t="s">
        <v>13196</v>
      </c>
      <c r="H3156" s="106" t="s">
        <v>12293</v>
      </c>
      <c r="I3156" s="106" t="s">
        <v>13425</v>
      </c>
      <c r="J3156" s="106" t="s">
        <v>83</v>
      </c>
      <c r="K3156" s="106" t="s">
        <v>84</v>
      </c>
      <c r="M3156" s="107">
        <v>38940</v>
      </c>
      <c r="N3156" s="106" t="s">
        <v>84</v>
      </c>
      <c r="O3156" s="106" t="s">
        <v>39</v>
      </c>
      <c r="P3156" s="107">
        <v>38940</v>
      </c>
      <c r="Q3156" s="106" t="s">
        <v>35</v>
      </c>
      <c r="R3156" s="107">
        <v>36558</v>
      </c>
      <c r="S3156" s="106" t="s">
        <v>35</v>
      </c>
      <c r="T3156" s="107">
        <v>36558</v>
      </c>
      <c r="U3156" s="106" t="s">
        <v>85</v>
      </c>
      <c r="X3156" s="106" t="s">
        <v>85</v>
      </c>
      <c r="AA3156" s="106" t="s">
        <v>86</v>
      </c>
    </row>
    <row r="3157" spans="1:27" x14ac:dyDescent="0.25">
      <c r="A3157" s="106" t="s">
        <v>11584</v>
      </c>
      <c r="B3157" s="106" t="s">
        <v>12293</v>
      </c>
      <c r="C3157" s="106" t="s">
        <v>13426</v>
      </c>
      <c r="D3157" s="106" t="s">
        <v>13427</v>
      </c>
      <c r="F3157" s="106" t="s">
        <v>13428</v>
      </c>
      <c r="G3157" s="106" t="s">
        <v>12794</v>
      </c>
      <c r="H3157" s="106" t="s">
        <v>12293</v>
      </c>
      <c r="I3157" s="106" t="s">
        <v>12795</v>
      </c>
      <c r="J3157" s="106" t="s">
        <v>83</v>
      </c>
      <c r="K3157" s="106" t="s">
        <v>84</v>
      </c>
      <c r="M3157" s="107">
        <v>38776</v>
      </c>
      <c r="N3157" s="106" t="s">
        <v>84</v>
      </c>
      <c r="O3157" s="106" t="s">
        <v>39</v>
      </c>
      <c r="P3157" s="107">
        <v>38776</v>
      </c>
      <c r="Q3157" s="106" t="s">
        <v>35</v>
      </c>
      <c r="R3157" s="107">
        <v>36556</v>
      </c>
      <c r="S3157" s="106" t="s">
        <v>35</v>
      </c>
      <c r="T3157" s="107">
        <v>36556</v>
      </c>
      <c r="U3157" s="106" t="s">
        <v>85</v>
      </c>
      <c r="X3157" s="106" t="s">
        <v>85</v>
      </c>
      <c r="AA3157" s="106" t="s">
        <v>86</v>
      </c>
    </row>
    <row r="3158" spans="1:27" x14ac:dyDescent="0.25">
      <c r="A3158" s="106" t="s">
        <v>11584</v>
      </c>
      <c r="B3158" s="106" t="s">
        <v>12293</v>
      </c>
      <c r="C3158" s="106" t="s">
        <v>13429</v>
      </c>
      <c r="D3158" s="106" t="s">
        <v>13430</v>
      </c>
      <c r="E3158" s="106" t="s">
        <v>2330</v>
      </c>
      <c r="F3158" s="106" t="s">
        <v>13431</v>
      </c>
      <c r="G3158" s="106" t="s">
        <v>13432</v>
      </c>
      <c r="H3158" s="106" t="s">
        <v>12293</v>
      </c>
      <c r="I3158" s="106" t="s">
        <v>13433</v>
      </c>
      <c r="J3158" s="106" t="s">
        <v>83</v>
      </c>
      <c r="K3158" s="106" t="s">
        <v>84</v>
      </c>
      <c r="M3158" s="107">
        <v>38919</v>
      </c>
      <c r="N3158" s="106" t="s">
        <v>84</v>
      </c>
      <c r="O3158" s="106" t="s">
        <v>39</v>
      </c>
      <c r="P3158" s="107">
        <v>38919</v>
      </c>
      <c r="Q3158" s="106" t="s">
        <v>35</v>
      </c>
      <c r="R3158" s="107">
        <v>37498</v>
      </c>
      <c r="S3158" s="106" t="s">
        <v>35</v>
      </c>
      <c r="T3158" s="107">
        <v>37498</v>
      </c>
      <c r="U3158" s="106" t="s">
        <v>85</v>
      </c>
      <c r="X3158" s="106" t="s">
        <v>85</v>
      </c>
      <c r="AA3158" s="106" t="s">
        <v>86</v>
      </c>
    </row>
    <row r="3159" spans="1:27" x14ac:dyDescent="0.25">
      <c r="A3159" s="106" t="s">
        <v>11584</v>
      </c>
      <c r="B3159" s="106" t="s">
        <v>12293</v>
      </c>
      <c r="C3159" s="106" t="s">
        <v>13434</v>
      </c>
      <c r="D3159" s="106" t="s">
        <v>13435</v>
      </c>
      <c r="F3159" s="106" t="s">
        <v>13436</v>
      </c>
      <c r="G3159" s="106" t="s">
        <v>13437</v>
      </c>
      <c r="H3159" s="106" t="s">
        <v>12293</v>
      </c>
      <c r="I3159" s="106" t="s">
        <v>13438</v>
      </c>
      <c r="J3159" s="106" t="s">
        <v>105</v>
      </c>
      <c r="K3159" s="106" t="s">
        <v>84</v>
      </c>
      <c r="M3159" s="107">
        <v>40490</v>
      </c>
      <c r="N3159" s="106" t="s">
        <v>84</v>
      </c>
      <c r="O3159" s="106" t="s">
        <v>39</v>
      </c>
      <c r="P3159" s="107">
        <v>40490</v>
      </c>
      <c r="Q3159" s="106" t="s">
        <v>35</v>
      </c>
      <c r="R3159" s="107">
        <v>40490</v>
      </c>
      <c r="S3159" s="106" t="s">
        <v>35</v>
      </c>
      <c r="T3159" s="107">
        <v>40490</v>
      </c>
      <c r="U3159" s="106" t="s">
        <v>84</v>
      </c>
      <c r="V3159" s="106" t="s">
        <v>35</v>
      </c>
      <c r="W3159" s="107">
        <v>44235</v>
      </c>
      <c r="X3159" s="106" t="s">
        <v>85</v>
      </c>
      <c r="AA3159" s="106" t="s">
        <v>86</v>
      </c>
    </row>
    <row r="3160" spans="1:27" x14ac:dyDescent="0.25">
      <c r="A3160" s="106" t="s">
        <v>11584</v>
      </c>
      <c r="B3160" s="106" t="s">
        <v>12293</v>
      </c>
      <c r="C3160" s="106" t="s">
        <v>13439</v>
      </c>
      <c r="D3160" s="106" t="s">
        <v>13440</v>
      </c>
      <c r="F3160" s="106" t="s">
        <v>13441</v>
      </c>
      <c r="G3160" s="106" t="s">
        <v>13442</v>
      </c>
      <c r="H3160" s="106" t="s">
        <v>12293</v>
      </c>
      <c r="I3160" s="106" t="s">
        <v>13443</v>
      </c>
      <c r="J3160" s="106" t="s">
        <v>83</v>
      </c>
      <c r="K3160" s="106" t="s">
        <v>84</v>
      </c>
      <c r="M3160" s="107">
        <v>39682</v>
      </c>
      <c r="N3160" s="106" t="s">
        <v>84</v>
      </c>
      <c r="O3160" s="106" t="s">
        <v>39</v>
      </c>
      <c r="P3160" s="107">
        <v>39682</v>
      </c>
      <c r="Q3160" s="106" t="s">
        <v>35</v>
      </c>
      <c r="R3160" s="107">
        <v>38204</v>
      </c>
      <c r="S3160" s="106" t="s">
        <v>35</v>
      </c>
      <c r="T3160" s="107">
        <v>38342</v>
      </c>
      <c r="U3160" s="106" t="s">
        <v>85</v>
      </c>
      <c r="X3160" s="106" t="s">
        <v>85</v>
      </c>
      <c r="AA3160" s="106" t="s">
        <v>86</v>
      </c>
    </row>
    <row r="3161" spans="1:27" x14ac:dyDescent="0.25">
      <c r="A3161" s="106" t="s">
        <v>11584</v>
      </c>
      <c r="B3161" s="106" t="s">
        <v>12293</v>
      </c>
      <c r="C3161" s="106" t="s">
        <v>13444</v>
      </c>
      <c r="D3161" s="106" t="s">
        <v>13445</v>
      </c>
      <c r="F3161" s="106" t="s">
        <v>13446</v>
      </c>
      <c r="G3161" s="106" t="s">
        <v>13447</v>
      </c>
      <c r="H3161" s="106" t="s">
        <v>12293</v>
      </c>
      <c r="I3161" s="106" t="s">
        <v>13448</v>
      </c>
      <c r="J3161" s="106" t="s">
        <v>116</v>
      </c>
      <c r="K3161" s="106" t="s">
        <v>84</v>
      </c>
      <c r="M3161" s="107">
        <v>42760</v>
      </c>
      <c r="N3161" s="106" t="s">
        <v>84</v>
      </c>
      <c r="O3161" s="106" t="s">
        <v>39</v>
      </c>
      <c r="P3161" s="107">
        <v>43327</v>
      </c>
      <c r="Q3161" s="106" t="s">
        <v>35</v>
      </c>
      <c r="R3161" s="107">
        <v>40466</v>
      </c>
      <c r="S3161" s="106" t="s">
        <v>35</v>
      </c>
      <c r="T3161" s="107">
        <v>40466</v>
      </c>
      <c r="U3161" s="106" t="s">
        <v>85</v>
      </c>
      <c r="X3161" s="106" t="s">
        <v>85</v>
      </c>
      <c r="AA3161" s="106" t="s">
        <v>86</v>
      </c>
    </row>
    <row r="3162" spans="1:27" x14ac:dyDescent="0.25">
      <c r="A3162" s="106" t="s">
        <v>11584</v>
      </c>
      <c r="B3162" s="106" t="s">
        <v>12293</v>
      </c>
      <c r="C3162" s="106" t="s">
        <v>13449</v>
      </c>
      <c r="D3162" s="106" t="s">
        <v>13450</v>
      </c>
      <c r="F3162" s="106" t="s">
        <v>13451</v>
      </c>
      <c r="G3162" s="106" t="s">
        <v>12343</v>
      </c>
      <c r="H3162" s="106" t="s">
        <v>12293</v>
      </c>
      <c r="I3162" s="106" t="s">
        <v>13452</v>
      </c>
      <c r="J3162" s="106" t="s">
        <v>105</v>
      </c>
      <c r="K3162" s="106" t="s">
        <v>84</v>
      </c>
      <c r="M3162" s="107">
        <v>41092</v>
      </c>
      <c r="N3162" s="106" t="s">
        <v>84</v>
      </c>
      <c r="O3162" s="106" t="s">
        <v>39</v>
      </c>
      <c r="P3162" s="107">
        <v>41092</v>
      </c>
      <c r="Q3162" s="106" t="s">
        <v>35</v>
      </c>
      <c r="R3162" s="107">
        <v>39835</v>
      </c>
      <c r="S3162" s="106" t="s">
        <v>35</v>
      </c>
      <c r="T3162" s="107">
        <v>39835</v>
      </c>
      <c r="U3162" s="106" t="s">
        <v>84</v>
      </c>
      <c r="V3162" s="106" t="s">
        <v>35</v>
      </c>
      <c r="W3162" s="107">
        <v>44042</v>
      </c>
      <c r="X3162" s="106" t="s">
        <v>85</v>
      </c>
      <c r="AA3162" s="106" t="s">
        <v>86</v>
      </c>
    </row>
    <row r="3163" spans="1:27" x14ac:dyDescent="0.25">
      <c r="A3163" s="106" t="s">
        <v>11584</v>
      </c>
      <c r="B3163" s="106" t="s">
        <v>12293</v>
      </c>
      <c r="C3163" s="106" t="s">
        <v>13453</v>
      </c>
      <c r="D3163" s="106" t="s">
        <v>13454</v>
      </c>
      <c r="F3163" s="106" t="s">
        <v>13455</v>
      </c>
      <c r="G3163" s="106" t="s">
        <v>6896</v>
      </c>
      <c r="H3163" s="106" t="s">
        <v>12293</v>
      </c>
      <c r="I3163" s="106" t="s">
        <v>13456</v>
      </c>
      <c r="J3163" s="106" t="s">
        <v>116</v>
      </c>
      <c r="K3163" s="106" t="s">
        <v>84</v>
      </c>
      <c r="M3163" s="107">
        <v>40477</v>
      </c>
      <c r="N3163" s="106" t="s">
        <v>84</v>
      </c>
      <c r="O3163" s="106" t="s">
        <v>39</v>
      </c>
      <c r="P3163" s="107">
        <v>40477</v>
      </c>
      <c r="Q3163" s="106" t="s">
        <v>35</v>
      </c>
      <c r="R3163" s="107">
        <v>40483</v>
      </c>
      <c r="S3163" s="106" t="s">
        <v>35</v>
      </c>
      <c r="T3163" s="107">
        <v>40483</v>
      </c>
      <c r="U3163" s="106" t="s">
        <v>85</v>
      </c>
      <c r="X3163" s="106" t="s">
        <v>85</v>
      </c>
      <c r="AA3163" s="106" t="s">
        <v>86</v>
      </c>
    </row>
    <row r="3164" spans="1:27" x14ac:dyDescent="0.25">
      <c r="A3164" s="106" t="s">
        <v>11584</v>
      </c>
      <c r="B3164" s="106" t="s">
        <v>12293</v>
      </c>
      <c r="C3164" s="106" t="s">
        <v>13457</v>
      </c>
      <c r="D3164" s="106" t="s">
        <v>13458</v>
      </c>
      <c r="F3164" s="106" t="s">
        <v>13459</v>
      </c>
      <c r="G3164" s="106" t="s">
        <v>9110</v>
      </c>
      <c r="H3164" s="106" t="s">
        <v>12293</v>
      </c>
      <c r="I3164" s="106" t="s">
        <v>13460</v>
      </c>
      <c r="J3164" s="106" t="s">
        <v>83</v>
      </c>
      <c r="K3164" s="106" t="s">
        <v>84</v>
      </c>
      <c r="M3164" s="107">
        <v>39115</v>
      </c>
      <c r="N3164" s="106" t="s">
        <v>84</v>
      </c>
      <c r="O3164" s="106" t="s">
        <v>39</v>
      </c>
      <c r="P3164" s="107">
        <v>39115</v>
      </c>
      <c r="Q3164" s="106" t="s">
        <v>35</v>
      </c>
      <c r="R3164" s="107">
        <v>36556</v>
      </c>
      <c r="S3164" s="106" t="s">
        <v>35</v>
      </c>
      <c r="T3164" s="107">
        <v>36556</v>
      </c>
      <c r="U3164" s="106" t="s">
        <v>85</v>
      </c>
      <c r="X3164" s="106" t="s">
        <v>85</v>
      </c>
      <c r="AA3164" s="106" t="s">
        <v>86</v>
      </c>
    </row>
    <row r="3165" spans="1:27" x14ac:dyDescent="0.25">
      <c r="A3165" s="106" t="s">
        <v>11584</v>
      </c>
      <c r="B3165" s="106" t="s">
        <v>12293</v>
      </c>
      <c r="C3165" s="106" t="s">
        <v>13461</v>
      </c>
      <c r="D3165" s="106" t="s">
        <v>13462</v>
      </c>
      <c r="F3165" s="106" t="s">
        <v>13463</v>
      </c>
      <c r="G3165" s="106" t="s">
        <v>12353</v>
      </c>
      <c r="H3165" s="106" t="s">
        <v>12293</v>
      </c>
      <c r="I3165" s="106" t="s">
        <v>13464</v>
      </c>
      <c r="J3165" s="106" t="s">
        <v>105</v>
      </c>
      <c r="K3165" s="106" t="s">
        <v>84</v>
      </c>
      <c r="M3165" s="107">
        <v>40392</v>
      </c>
      <c r="N3165" s="106" t="s">
        <v>84</v>
      </c>
      <c r="O3165" s="106" t="s">
        <v>39</v>
      </c>
      <c r="P3165" s="107">
        <v>40392</v>
      </c>
      <c r="Q3165" s="106" t="s">
        <v>35</v>
      </c>
      <c r="R3165" s="107">
        <v>40820</v>
      </c>
      <c r="S3165" s="106" t="s">
        <v>35</v>
      </c>
      <c r="T3165" s="107">
        <v>40820</v>
      </c>
      <c r="U3165" s="106" t="s">
        <v>84</v>
      </c>
      <c r="V3165" s="106" t="s">
        <v>35</v>
      </c>
      <c r="W3165" s="107">
        <v>40820</v>
      </c>
      <c r="X3165" s="106" t="s">
        <v>85</v>
      </c>
      <c r="AA3165" s="106" t="s">
        <v>86</v>
      </c>
    </row>
    <row r="3166" spans="1:27" x14ac:dyDescent="0.25">
      <c r="A3166" s="106" t="s">
        <v>11584</v>
      </c>
      <c r="B3166" s="106" t="s">
        <v>12293</v>
      </c>
      <c r="C3166" s="106" t="s">
        <v>13465</v>
      </c>
      <c r="D3166" s="106" t="s">
        <v>13466</v>
      </c>
      <c r="F3166" s="106" t="s">
        <v>13467</v>
      </c>
      <c r="G3166" s="106" t="s">
        <v>5076</v>
      </c>
      <c r="H3166" s="106" t="s">
        <v>12293</v>
      </c>
      <c r="I3166" s="106" t="s">
        <v>13468</v>
      </c>
      <c r="J3166" s="106" t="s">
        <v>116</v>
      </c>
      <c r="K3166" s="106" t="s">
        <v>84</v>
      </c>
      <c r="M3166" s="107">
        <v>42230</v>
      </c>
      <c r="N3166" s="106" t="s">
        <v>84</v>
      </c>
      <c r="O3166" s="106" t="s">
        <v>39</v>
      </c>
      <c r="P3166" s="107">
        <v>43507</v>
      </c>
      <c r="Q3166" s="106" t="s">
        <v>35</v>
      </c>
      <c r="R3166" s="107">
        <v>41332</v>
      </c>
      <c r="S3166" s="106" t="s">
        <v>350</v>
      </c>
      <c r="T3166" s="107">
        <v>39161</v>
      </c>
      <c r="U3166" s="106" t="s">
        <v>85</v>
      </c>
      <c r="X3166" s="106" t="s">
        <v>85</v>
      </c>
      <c r="AA3166" s="106" t="s">
        <v>86</v>
      </c>
    </row>
    <row r="3167" spans="1:27" x14ac:dyDescent="0.25">
      <c r="A3167" s="106" t="s">
        <v>11584</v>
      </c>
      <c r="B3167" s="106" t="s">
        <v>12293</v>
      </c>
      <c r="C3167" s="106" t="s">
        <v>13469</v>
      </c>
      <c r="D3167" s="106" t="s">
        <v>13470</v>
      </c>
      <c r="F3167" s="106" t="s">
        <v>13471</v>
      </c>
      <c r="G3167" s="106" t="s">
        <v>13217</v>
      </c>
      <c r="H3167" s="106" t="s">
        <v>12293</v>
      </c>
      <c r="I3167" s="106" t="s">
        <v>13472</v>
      </c>
      <c r="J3167" s="106" t="s">
        <v>105</v>
      </c>
      <c r="K3167" s="106" t="s">
        <v>84</v>
      </c>
      <c r="M3167" s="107">
        <v>41152</v>
      </c>
      <c r="N3167" s="106" t="s">
        <v>84</v>
      </c>
      <c r="O3167" s="106" t="s">
        <v>39</v>
      </c>
      <c r="P3167" s="107">
        <v>41152</v>
      </c>
      <c r="Q3167" s="106" t="s">
        <v>35</v>
      </c>
      <c r="R3167" s="107">
        <v>40451</v>
      </c>
      <c r="S3167" s="106" t="s">
        <v>35</v>
      </c>
      <c r="T3167" s="107">
        <v>41183</v>
      </c>
      <c r="U3167" s="106" t="s">
        <v>84</v>
      </c>
      <c r="V3167" s="106" t="s">
        <v>35</v>
      </c>
      <c r="W3167" s="107">
        <v>40451</v>
      </c>
      <c r="X3167" s="106" t="s">
        <v>84</v>
      </c>
      <c r="Y3167" s="106" t="s">
        <v>42</v>
      </c>
      <c r="Z3167" s="107">
        <v>42247</v>
      </c>
      <c r="AA3167" s="106" t="s">
        <v>86</v>
      </c>
    </row>
    <row r="3168" spans="1:27" x14ac:dyDescent="0.25">
      <c r="A3168" s="106" t="s">
        <v>11584</v>
      </c>
      <c r="B3168" s="106" t="s">
        <v>12293</v>
      </c>
      <c r="C3168" s="106" t="s">
        <v>13473</v>
      </c>
      <c r="D3168" s="106" t="s">
        <v>13474</v>
      </c>
      <c r="F3168" s="106" t="s">
        <v>13475</v>
      </c>
      <c r="G3168" s="106" t="s">
        <v>12549</v>
      </c>
      <c r="H3168" s="106" t="s">
        <v>12293</v>
      </c>
      <c r="I3168" s="106" t="s">
        <v>12550</v>
      </c>
      <c r="J3168" s="106" t="s">
        <v>116</v>
      </c>
      <c r="K3168" s="106" t="s">
        <v>84</v>
      </c>
      <c r="M3168" s="107">
        <v>40448</v>
      </c>
      <c r="N3168" s="106" t="s">
        <v>84</v>
      </c>
      <c r="O3168" s="106" t="s">
        <v>37</v>
      </c>
      <c r="P3168" s="107">
        <v>40448</v>
      </c>
      <c r="Q3168" s="106" t="s">
        <v>35</v>
      </c>
      <c r="R3168" s="107">
        <v>40448</v>
      </c>
      <c r="S3168" s="106" t="s">
        <v>35</v>
      </c>
      <c r="T3168" s="107">
        <v>40448</v>
      </c>
      <c r="U3168" s="106" t="s">
        <v>84</v>
      </c>
      <c r="V3168" s="106" t="s">
        <v>35</v>
      </c>
      <c r="W3168" s="107">
        <v>40451</v>
      </c>
      <c r="X3168" s="106" t="s">
        <v>84</v>
      </c>
      <c r="Y3168" s="106" t="s">
        <v>44</v>
      </c>
      <c r="Z3168" s="107">
        <v>35479</v>
      </c>
      <c r="AA3168" s="106" t="s">
        <v>86</v>
      </c>
    </row>
    <row r="3169" spans="1:27" x14ac:dyDescent="0.25">
      <c r="A3169" s="106" t="s">
        <v>11584</v>
      </c>
      <c r="B3169" s="106" t="s">
        <v>12293</v>
      </c>
      <c r="C3169" s="106" t="s">
        <v>13476</v>
      </c>
      <c r="D3169" s="106" t="s">
        <v>13477</v>
      </c>
      <c r="F3169" s="106" t="s">
        <v>13478</v>
      </c>
      <c r="G3169" s="106" t="s">
        <v>12554</v>
      </c>
      <c r="H3169" s="106" t="s">
        <v>12293</v>
      </c>
      <c r="I3169" s="106" t="s">
        <v>13479</v>
      </c>
      <c r="J3169" s="106" t="s">
        <v>105</v>
      </c>
      <c r="K3169" s="106" t="s">
        <v>84</v>
      </c>
      <c r="M3169" s="107">
        <v>45015</v>
      </c>
      <c r="N3169" s="106" t="s">
        <v>84</v>
      </c>
      <c r="O3169" s="106" t="s">
        <v>39</v>
      </c>
      <c r="P3169" s="107">
        <v>45015</v>
      </c>
      <c r="Q3169" s="106" t="s">
        <v>35</v>
      </c>
      <c r="R3169" s="107">
        <v>44831</v>
      </c>
      <c r="S3169" s="106" t="s">
        <v>35</v>
      </c>
      <c r="T3169" s="107">
        <v>45015</v>
      </c>
      <c r="U3169" s="106" t="s">
        <v>84</v>
      </c>
      <c r="V3169" s="106" t="s">
        <v>35</v>
      </c>
      <c r="W3169" s="107">
        <v>44831</v>
      </c>
      <c r="X3169" s="106" t="s">
        <v>85</v>
      </c>
      <c r="AA3169" s="106" t="s">
        <v>86</v>
      </c>
    </row>
    <row r="3170" spans="1:27" x14ac:dyDescent="0.25">
      <c r="A3170" s="106" t="s">
        <v>11584</v>
      </c>
      <c r="B3170" s="106" t="s">
        <v>12293</v>
      </c>
      <c r="C3170" s="106" t="s">
        <v>13480</v>
      </c>
      <c r="D3170" s="106" t="s">
        <v>13481</v>
      </c>
      <c r="E3170" s="106" t="s">
        <v>2330</v>
      </c>
      <c r="F3170" s="106" t="s">
        <v>13482</v>
      </c>
      <c r="G3170" s="106" t="s">
        <v>12482</v>
      </c>
      <c r="H3170" s="106" t="s">
        <v>12293</v>
      </c>
      <c r="I3170" s="106" t="s">
        <v>13483</v>
      </c>
      <c r="J3170" s="106" t="s">
        <v>83</v>
      </c>
      <c r="K3170" s="106" t="s">
        <v>84</v>
      </c>
      <c r="M3170" s="107">
        <v>42604</v>
      </c>
      <c r="N3170" s="106" t="s">
        <v>84</v>
      </c>
      <c r="O3170" s="106" t="s">
        <v>39</v>
      </c>
      <c r="P3170" s="107">
        <v>42604</v>
      </c>
      <c r="Q3170" s="106" t="s">
        <v>35</v>
      </c>
      <c r="R3170" s="107">
        <v>38457</v>
      </c>
      <c r="S3170" s="106" t="s">
        <v>35</v>
      </c>
      <c r="T3170" s="107">
        <v>37523</v>
      </c>
      <c r="U3170" s="106" t="s">
        <v>85</v>
      </c>
      <c r="X3170" s="106" t="s">
        <v>85</v>
      </c>
      <c r="AA3170" s="106" t="s">
        <v>86</v>
      </c>
    </row>
    <row r="3171" spans="1:27" x14ac:dyDescent="0.25">
      <c r="A3171" s="106" t="s">
        <v>11584</v>
      </c>
      <c r="B3171" s="106" t="s">
        <v>12293</v>
      </c>
      <c r="C3171" s="106" t="s">
        <v>13484</v>
      </c>
      <c r="D3171" s="106" t="s">
        <v>13485</v>
      </c>
      <c r="F3171" s="106" t="s">
        <v>13486</v>
      </c>
      <c r="G3171" s="106" t="s">
        <v>13487</v>
      </c>
      <c r="H3171" s="106" t="s">
        <v>12293</v>
      </c>
      <c r="I3171" s="106" t="s">
        <v>13488</v>
      </c>
      <c r="J3171" s="106" t="s">
        <v>116</v>
      </c>
      <c r="K3171" s="106" t="s">
        <v>84</v>
      </c>
      <c r="M3171" s="107">
        <v>42402</v>
      </c>
      <c r="N3171" s="106" t="s">
        <v>84</v>
      </c>
      <c r="O3171" s="106" t="s">
        <v>39</v>
      </c>
      <c r="P3171" s="107">
        <v>43124</v>
      </c>
      <c r="Q3171" s="106" t="s">
        <v>35</v>
      </c>
      <c r="R3171" s="107">
        <v>35908</v>
      </c>
      <c r="S3171" s="106" t="s">
        <v>35</v>
      </c>
      <c r="T3171" s="107">
        <v>35908</v>
      </c>
      <c r="U3171" s="106" t="s">
        <v>85</v>
      </c>
      <c r="X3171" s="106" t="s">
        <v>85</v>
      </c>
      <c r="AA3171" s="106" t="s">
        <v>86</v>
      </c>
    </row>
    <row r="3172" spans="1:27" x14ac:dyDescent="0.25">
      <c r="A3172" s="106" t="s">
        <v>11584</v>
      </c>
      <c r="B3172" s="106" t="s">
        <v>12293</v>
      </c>
      <c r="C3172" s="106" t="s">
        <v>13489</v>
      </c>
      <c r="D3172" s="106" t="s">
        <v>13490</v>
      </c>
      <c r="F3172" s="106" t="s">
        <v>13491</v>
      </c>
      <c r="G3172" s="106" t="s">
        <v>11781</v>
      </c>
      <c r="H3172" s="106" t="s">
        <v>12293</v>
      </c>
      <c r="I3172" s="106" t="s">
        <v>13492</v>
      </c>
      <c r="J3172" s="106" t="s">
        <v>105</v>
      </c>
      <c r="K3172" s="106" t="s">
        <v>85</v>
      </c>
      <c r="N3172" s="106" t="s">
        <v>85</v>
      </c>
      <c r="Q3172" s="106" t="s">
        <v>35</v>
      </c>
      <c r="R3172" s="107">
        <v>44825</v>
      </c>
      <c r="S3172" s="106" t="s">
        <v>350</v>
      </c>
      <c r="T3172" s="107">
        <v>39161</v>
      </c>
      <c r="U3172" s="106" t="s">
        <v>85</v>
      </c>
      <c r="X3172" s="106" t="s">
        <v>85</v>
      </c>
      <c r="AA3172" s="106" t="s">
        <v>86</v>
      </c>
    </row>
    <row r="3173" spans="1:27" x14ac:dyDescent="0.25">
      <c r="A3173" s="106" t="s">
        <v>11584</v>
      </c>
      <c r="B3173" s="106" t="s">
        <v>12293</v>
      </c>
      <c r="C3173" s="106" t="s">
        <v>13493</v>
      </c>
      <c r="D3173" s="106" t="s">
        <v>13494</v>
      </c>
      <c r="F3173" s="106" t="s">
        <v>13495</v>
      </c>
      <c r="G3173" s="106" t="s">
        <v>12482</v>
      </c>
      <c r="H3173" s="106" t="s">
        <v>12293</v>
      </c>
      <c r="I3173" s="106" t="s">
        <v>13496</v>
      </c>
      <c r="J3173" s="106" t="s">
        <v>116</v>
      </c>
      <c r="K3173" s="106" t="s">
        <v>84</v>
      </c>
      <c r="M3173" s="107">
        <v>41507</v>
      </c>
      <c r="N3173" s="106" t="s">
        <v>84</v>
      </c>
      <c r="O3173" s="106" t="s">
        <v>37</v>
      </c>
      <c r="P3173" s="107">
        <v>41507</v>
      </c>
      <c r="Q3173" s="106" t="s">
        <v>35</v>
      </c>
      <c r="R3173" s="107">
        <v>43711</v>
      </c>
      <c r="S3173" s="106" t="s">
        <v>35</v>
      </c>
      <c r="T3173" s="107">
        <v>43711</v>
      </c>
      <c r="U3173" s="106" t="s">
        <v>84</v>
      </c>
      <c r="V3173" s="106" t="s">
        <v>35</v>
      </c>
      <c r="W3173" s="107">
        <v>43711</v>
      </c>
      <c r="X3173" s="106" t="s">
        <v>84</v>
      </c>
      <c r="Y3173" s="106" t="s">
        <v>44</v>
      </c>
      <c r="Z3173" s="107">
        <v>43712</v>
      </c>
      <c r="AA3173" s="106" t="s">
        <v>86</v>
      </c>
    </row>
    <row r="3174" spans="1:27" x14ac:dyDescent="0.25">
      <c r="A3174" s="106" t="s">
        <v>11584</v>
      </c>
      <c r="B3174" s="106" t="s">
        <v>12293</v>
      </c>
      <c r="C3174" s="106" t="s">
        <v>13497</v>
      </c>
      <c r="D3174" s="106" t="s">
        <v>13498</v>
      </c>
      <c r="F3174" s="106" t="s">
        <v>13499</v>
      </c>
      <c r="G3174" s="106" t="s">
        <v>13500</v>
      </c>
      <c r="H3174" s="106" t="s">
        <v>12293</v>
      </c>
      <c r="I3174" s="106" t="s">
        <v>13501</v>
      </c>
      <c r="J3174" s="106" t="s">
        <v>116</v>
      </c>
      <c r="K3174" s="106" t="s">
        <v>84</v>
      </c>
      <c r="M3174" s="107">
        <v>42227</v>
      </c>
      <c r="N3174" s="106" t="s">
        <v>84</v>
      </c>
      <c r="O3174" s="106" t="s">
        <v>39</v>
      </c>
      <c r="P3174" s="107">
        <v>42227</v>
      </c>
      <c r="Q3174" s="106" t="s">
        <v>35</v>
      </c>
      <c r="R3174" s="107">
        <v>42227</v>
      </c>
      <c r="S3174" s="106" t="s">
        <v>35</v>
      </c>
      <c r="T3174" s="107">
        <v>42227</v>
      </c>
      <c r="U3174" s="106" t="s">
        <v>85</v>
      </c>
      <c r="X3174" s="106" t="s">
        <v>85</v>
      </c>
      <c r="AA3174" s="106" t="s">
        <v>86</v>
      </c>
    </row>
    <row r="3175" spans="1:27" x14ac:dyDescent="0.25">
      <c r="A3175" s="106" t="s">
        <v>11584</v>
      </c>
      <c r="B3175" s="106" t="s">
        <v>12293</v>
      </c>
      <c r="C3175" s="106" t="s">
        <v>13502</v>
      </c>
      <c r="D3175" s="106" t="s">
        <v>13503</v>
      </c>
      <c r="F3175" s="106" t="s">
        <v>13504</v>
      </c>
      <c r="G3175" s="106" t="s">
        <v>12524</v>
      </c>
      <c r="H3175" s="106" t="s">
        <v>12293</v>
      </c>
      <c r="I3175" s="106" t="s">
        <v>12525</v>
      </c>
      <c r="K3175" s="106" t="s">
        <v>84</v>
      </c>
      <c r="M3175" s="107">
        <v>45167</v>
      </c>
      <c r="N3175" s="106" t="s">
        <v>84</v>
      </c>
      <c r="O3175" s="106" t="s">
        <v>39</v>
      </c>
      <c r="P3175" s="107">
        <v>45167</v>
      </c>
      <c r="Q3175" s="106" t="s">
        <v>35</v>
      </c>
      <c r="R3175" s="107">
        <v>45167</v>
      </c>
      <c r="S3175" s="106" t="s">
        <v>35</v>
      </c>
      <c r="T3175" s="107">
        <v>45167</v>
      </c>
      <c r="U3175" s="106" t="s">
        <v>85</v>
      </c>
      <c r="X3175" s="106" t="s">
        <v>84</v>
      </c>
      <c r="Y3175" s="106" t="s">
        <v>42</v>
      </c>
      <c r="Z3175" s="107">
        <v>45167</v>
      </c>
      <c r="AA3175" s="106" t="s">
        <v>86</v>
      </c>
    </row>
    <row r="3176" spans="1:27" x14ac:dyDescent="0.25">
      <c r="A3176" s="106" t="s">
        <v>11584</v>
      </c>
      <c r="B3176" s="106" t="s">
        <v>12293</v>
      </c>
      <c r="C3176" s="106" t="s">
        <v>13505</v>
      </c>
      <c r="D3176" s="106" t="s">
        <v>13506</v>
      </c>
      <c r="F3176" s="106" t="s">
        <v>13507</v>
      </c>
      <c r="G3176" s="106" t="s">
        <v>13508</v>
      </c>
      <c r="H3176" s="106" t="s">
        <v>12293</v>
      </c>
      <c r="I3176" s="106" t="s">
        <v>13509</v>
      </c>
      <c r="J3176" s="106" t="s">
        <v>116</v>
      </c>
      <c r="K3176" s="106" t="s">
        <v>84</v>
      </c>
      <c r="M3176" s="107">
        <v>41513</v>
      </c>
      <c r="N3176" s="106" t="s">
        <v>84</v>
      </c>
      <c r="O3176" s="106" t="s">
        <v>39</v>
      </c>
      <c r="P3176" s="107">
        <v>41513</v>
      </c>
      <c r="Q3176" s="106" t="s">
        <v>35</v>
      </c>
      <c r="R3176" s="107">
        <v>41513</v>
      </c>
      <c r="S3176" s="106" t="s">
        <v>35</v>
      </c>
      <c r="T3176" s="107">
        <v>41513</v>
      </c>
      <c r="U3176" s="106" t="s">
        <v>84</v>
      </c>
      <c r="V3176" s="106" t="s">
        <v>35</v>
      </c>
      <c r="W3176" s="107">
        <v>41513</v>
      </c>
      <c r="X3176" s="106" t="s">
        <v>84</v>
      </c>
      <c r="Y3176" s="106" t="s">
        <v>42</v>
      </c>
      <c r="Z3176" s="107">
        <v>41512</v>
      </c>
      <c r="AA3176" s="106" t="s">
        <v>86</v>
      </c>
    </row>
    <row r="3177" spans="1:27" x14ac:dyDescent="0.25">
      <c r="A3177" s="106" t="s">
        <v>11584</v>
      </c>
      <c r="B3177" s="106" t="s">
        <v>12293</v>
      </c>
      <c r="C3177" s="106" t="s">
        <v>13510</v>
      </c>
      <c r="D3177" s="106" t="s">
        <v>13511</v>
      </c>
      <c r="F3177" s="106" t="s">
        <v>13512</v>
      </c>
      <c r="G3177" s="106" t="s">
        <v>13513</v>
      </c>
      <c r="H3177" s="106" t="s">
        <v>12293</v>
      </c>
      <c r="I3177" s="106" t="s">
        <v>13514</v>
      </c>
      <c r="J3177" s="106" t="s">
        <v>83</v>
      </c>
      <c r="K3177" s="106" t="s">
        <v>84</v>
      </c>
      <c r="M3177" s="107">
        <v>39563</v>
      </c>
      <c r="N3177" s="106" t="s">
        <v>84</v>
      </c>
      <c r="O3177" s="106" t="s">
        <v>39</v>
      </c>
      <c r="P3177" s="107">
        <v>39563</v>
      </c>
      <c r="Q3177" s="106" t="s">
        <v>35</v>
      </c>
      <c r="R3177" s="107">
        <v>42755</v>
      </c>
      <c r="S3177" s="106" t="s">
        <v>35</v>
      </c>
      <c r="T3177" s="107">
        <v>42755</v>
      </c>
      <c r="U3177" s="106" t="s">
        <v>85</v>
      </c>
      <c r="X3177" s="106" t="s">
        <v>85</v>
      </c>
      <c r="AA3177" s="106" t="s">
        <v>86</v>
      </c>
    </row>
    <row r="3178" spans="1:27" x14ac:dyDescent="0.25">
      <c r="A3178" s="106" t="s">
        <v>11584</v>
      </c>
      <c r="B3178" s="106" t="s">
        <v>12293</v>
      </c>
      <c r="C3178" s="106" t="s">
        <v>13515</v>
      </c>
      <c r="D3178" s="106" t="s">
        <v>13516</v>
      </c>
      <c r="F3178" s="106" t="s">
        <v>13517</v>
      </c>
      <c r="G3178" s="106" t="s">
        <v>13518</v>
      </c>
      <c r="H3178" s="106" t="s">
        <v>12293</v>
      </c>
      <c r="I3178" s="106" t="s">
        <v>13519</v>
      </c>
      <c r="J3178" s="106" t="s">
        <v>83</v>
      </c>
      <c r="K3178" s="106" t="s">
        <v>84</v>
      </c>
      <c r="M3178" s="107">
        <v>39325</v>
      </c>
      <c r="N3178" s="106" t="s">
        <v>84</v>
      </c>
      <c r="O3178" s="106" t="s">
        <v>39</v>
      </c>
      <c r="P3178" s="107">
        <v>39325</v>
      </c>
      <c r="Q3178" s="106" t="s">
        <v>35</v>
      </c>
      <c r="R3178" s="107">
        <v>39518</v>
      </c>
      <c r="S3178" s="106" t="s">
        <v>350</v>
      </c>
      <c r="T3178" s="107">
        <v>39518</v>
      </c>
      <c r="U3178" s="106" t="s">
        <v>85</v>
      </c>
      <c r="X3178" s="106" t="s">
        <v>85</v>
      </c>
      <c r="AA3178" s="106" t="s">
        <v>86</v>
      </c>
    </row>
    <row r="3179" spans="1:27" x14ac:dyDescent="0.25">
      <c r="A3179" s="106" t="s">
        <v>11584</v>
      </c>
      <c r="B3179" s="106" t="s">
        <v>12293</v>
      </c>
      <c r="C3179" s="106" t="s">
        <v>13520</v>
      </c>
      <c r="D3179" s="106" t="s">
        <v>13521</v>
      </c>
      <c r="F3179" s="106" t="s">
        <v>13522</v>
      </c>
      <c r="G3179" s="106" t="s">
        <v>2704</v>
      </c>
      <c r="H3179" s="106" t="s">
        <v>12293</v>
      </c>
      <c r="I3179" s="106" t="s">
        <v>13523</v>
      </c>
      <c r="J3179" s="106" t="s">
        <v>83</v>
      </c>
      <c r="K3179" s="106" t="s">
        <v>85</v>
      </c>
      <c r="N3179" s="106" t="s">
        <v>85</v>
      </c>
      <c r="Q3179" s="106" t="s">
        <v>35</v>
      </c>
      <c r="R3179" s="107">
        <v>38426</v>
      </c>
      <c r="S3179" s="106" t="s">
        <v>35</v>
      </c>
      <c r="T3179" s="107">
        <v>38426</v>
      </c>
      <c r="U3179" s="106" t="s">
        <v>85</v>
      </c>
      <c r="X3179" s="106" t="s">
        <v>85</v>
      </c>
      <c r="AA3179" s="106" t="s">
        <v>86</v>
      </c>
    </row>
    <row r="3180" spans="1:27" x14ac:dyDescent="0.25">
      <c r="A3180" s="106" t="s">
        <v>11584</v>
      </c>
      <c r="B3180" s="106" t="s">
        <v>12293</v>
      </c>
      <c r="C3180" s="106" t="s">
        <v>13524</v>
      </c>
      <c r="D3180" s="106" t="s">
        <v>13525</v>
      </c>
      <c r="F3180" s="106" t="s">
        <v>13526</v>
      </c>
      <c r="G3180" s="106" t="s">
        <v>13527</v>
      </c>
      <c r="H3180" s="106" t="s">
        <v>12293</v>
      </c>
      <c r="I3180" s="106" t="s">
        <v>13528</v>
      </c>
      <c r="J3180" s="106" t="s">
        <v>116</v>
      </c>
      <c r="K3180" s="106" t="s">
        <v>84</v>
      </c>
      <c r="M3180" s="107">
        <v>41688</v>
      </c>
      <c r="N3180" s="106" t="s">
        <v>84</v>
      </c>
      <c r="O3180" s="106" t="s">
        <v>39</v>
      </c>
      <c r="P3180" s="107">
        <v>41684</v>
      </c>
      <c r="Q3180" s="106" t="s">
        <v>35</v>
      </c>
      <c r="R3180" s="107">
        <v>40466</v>
      </c>
      <c r="S3180" s="106" t="s">
        <v>35</v>
      </c>
      <c r="T3180" s="107">
        <v>40466</v>
      </c>
      <c r="U3180" s="106" t="s">
        <v>85</v>
      </c>
      <c r="X3180" s="106" t="s">
        <v>85</v>
      </c>
      <c r="AA3180" s="106" t="s">
        <v>86</v>
      </c>
    </row>
    <row r="3181" spans="1:27" x14ac:dyDescent="0.25">
      <c r="A3181" s="106" t="s">
        <v>13529</v>
      </c>
      <c r="B3181" s="106" t="s">
        <v>13530</v>
      </c>
      <c r="C3181" s="106" t="s">
        <v>13531</v>
      </c>
      <c r="D3181" s="106" t="s">
        <v>13532</v>
      </c>
      <c r="E3181" s="106" t="s">
        <v>641</v>
      </c>
      <c r="F3181" s="106" t="s">
        <v>13533</v>
      </c>
      <c r="G3181" s="106" t="s">
        <v>438</v>
      </c>
      <c r="H3181" s="106" t="s">
        <v>13530</v>
      </c>
      <c r="I3181" s="106" t="s">
        <v>13534</v>
      </c>
      <c r="K3181" s="106" t="s">
        <v>85</v>
      </c>
      <c r="N3181" s="106" t="s">
        <v>85</v>
      </c>
      <c r="Q3181" s="106" t="s">
        <v>35</v>
      </c>
      <c r="R3181" s="107">
        <v>41788</v>
      </c>
      <c r="S3181" s="106" t="s">
        <v>35</v>
      </c>
      <c r="T3181" s="107">
        <v>41541</v>
      </c>
      <c r="U3181" s="106" t="s">
        <v>85</v>
      </c>
      <c r="X3181" s="106" t="s">
        <v>84</v>
      </c>
      <c r="Y3181" s="106" t="s">
        <v>44</v>
      </c>
      <c r="Z3181" s="107">
        <v>43277</v>
      </c>
      <c r="AA3181" s="106" t="s">
        <v>86</v>
      </c>
    </row>
    <row r="3182" spans="1:27" x14ac:dyDescent="0.25">
      <c r="A3182" s="106" t="s">
        <v>13529</v>
      </c>
      <c r="B3182" s="106" t="s">
        <v>13530</v>
      </c>
      <c r="C3182" s="106" t="s">
        <v>13535</v>
      </c>
      <c r="D3182" s="106" t="s">
        <v>13536</v>
      </c>
      <c r="F3182" s="106" t="s">
        <v>13537</v>
      </c>
      <c r="G3182" s="106" t="s">
        <v>13538</v>
      </c>
      <c r="H3182" s="106" t="s">
        <v>13530</v>
      </c>
      <c r="I3182" s="106" t="s">
        <v>13539</v>
      </c>
      <c r="J3182" s="106" t="s">
        <v>105</v>
      </c>
      <c r="K3182" s="106" t="s">
        <v>84</v>
      </c>
      <c r="M3182" s="107">
        <v>40422</v>
      </c>
      <c r="N3182" s="106" t="s">
        <v>84</v>
      </c>
      <c r="O3182" s="106" t="s">
        <v>39</v>
      </c>
      <c r="P3182" s="107">
        <v>41597</v>
      </c>
      <c r="Q3182" s="106" t="s">
        <v>35</v>
      </c>
      <c r="R3182" s="107">
        <v>41176</v>
      </c>
      <c r="S3182" s="106" t="s">
        <v>35</v>
      </c>
      <c r="T3182" s="107">
        <v>35313</v>
      </c>
      <c r="U3182" s="106" t="s">
        <v>84</v>
      </c>
      <c r="V3182" s="106" t="s">
        <v>35</v>
      </c>
      <c r="W3182" s="107">
        <v>44223</v>
      </c>
      <c r="X3182" s="106" t="s">
        <v>84</v>
      </c>
      <c r="Y3182" s="106" t="s">
        <v>42</v>
      </c>
      <c r="Z3182" s="107">
        <v>44223</v>
      </c>
      <c r="AA3182" s="106" t="s">
        <v>86</v>
      </c>
    </row>
    <row r="3183" spans="1:27" x14ac:dyDescent="0.25">
      <c r="A3183" s="106" t="s">
        <v>13529</v>
      </c>
      <c r="B3183" s="106" t="s">
        <v>13530</v>
      </c>
      <c r="C3183" s="106" t="s">
        <v>13540</v>
      </c>
      <c r="D3183" s="106" t="s">
        <v>13541</v>
      </c>
      <c r="F3183" s="106" t="s">
        <v>13542</v>
      </c>
      <c r="G3183" s="106" t="s">
        <v>13543</v>
      </c>
      <c r="H3183" s="106" t="s">
        <v>13530</v>
      </c>
      <c r="I3183" s="106" t="s">
        <v>13544</v>
      </c>
      <c r="J3183" s="106" t="s">
        <v>105</v>
      </c>
      <c r="K3183" s="106" t="s">
        <v>84</v>
      </c>
      <c r="M3183" s="107">
        <v>42566</v>
      </c>
      <c r="N3183" s="106" t="s">
        <v>84</v>
      </c>
      <c r="O3183" s="106" t="s">
        <v>39</v>
      </c>
      <c r="P3183" s="107">
        <v>42627</v>
      </c>
      <c r="Q3183" s="106" t="s">
        <v>35</v>
      </c>
      <c r="R3183" s="107">
        <v>37504</v>
      </c>
      <c r="S3183" s="106" t="s">
        <v>35</v>
      </c>
      <c r="T3183" s="107">
        <v>36433</v>
      </c>
      <c r="U3183" s="106" t="s">
        <v>84</v>
      </c>
      <c r="V3183" s="106" t="s">
        <v>35</v>
      </c>
      <c r="W3183" s="107">
        <v>43916</v>
      </c>
      <c r="X3183" s="106" t="s">
        <v>84</v>
      </c>
      <c r="Y3183" s="106" t="s">
        <v>42</v>
      </c>
      <c r="Z3183" s="107">
        <v>43916</v>
      </c>
      <c r="AA3183" s="106" t="s">
        <v>86</v>
      </c>
    </row>
    <row r="3184" spans="1:27" x14ac:dyDescent="0.25">
      <c r="A3184" s="106" t="s">
        <v>13529</v>
      </c>
      <c r="B3184" s="106" t="s">
        <v>13530</v>
      </c>
      <c r="C3184" s="106" t="s">
        <v>13545</v>
      </c>
      <c r="D3184" s="106" t="s">
        <v>13546</v>
      </c>
      <c r="F3184" s="106" t="s">
        <v>13547</v>
      </c>
      <c r="G3184" s="106" t="s">
        <v>2062</v>
      </c>
      <c r="H3184" s="106" t="s">
        <v>13530</v>
      </c>
      <c r="I3184" s="106" t="s">
        <v>13548</v>
      </c>
      <c r="J3184" s="106" t="s">
        <v>105</v>
      </c>
      <c r="K3184" s="106" t="s">
        <v>84</v>
      </c>
      <c r="M3184" s="107">
        <v>41872</v>
      </c>
      <c r="N3184" s="106" t="s">
        <v>84</v>
      </c>
      <c r="O3184" s="106" t="s">
        <v>39</v>
      </c>
      <c r="P3184" s="107">
        <v>41877</v>
      </c>
      <c r="Q3184" s="106" t="s">
        <v>35</v>
      </c>
      <c r="R3184" s="107">
        <v>40452</v>
      </c>
      <c r="S3184" s="106" t="s">
        <v>35</v>
      </c>
      <c r="T3184" s="107">
        <v>41863</v>
      </c>
      <c r="U3184" s="106" t="s">
        <v>84</v>
      </c>
      <c r="V3184" s="106" t="s">
        <v>35</v>
      </c>
      <c r="W3184" s="107">
        <v>43985</v>
      </c>
      <c r="X3184" s="106" t="s">
        <v>85</v>
      </c>
      <c r="AA3184" s="106" t="s">
        <v>86</v>
      </c>
    </row>
    <row r="3185" spans="1:27" x14ac:dyDescent="0.25">
      <c r="A3185" s="106" t="s">
        <v>13529</v>
      </c>
      <c r="B3185" s="106" t="s">
        <v>13530</v>
      </c>
      <c r="C3185" s="106" t="s">
        <v>13549</v>
      </c>
      <c r="D3185" s="106" t="s">
        <v>13550</v>
      </c>
      <c r="F3185" s="106" t="s">
        <v>13551</v>
      </c>
      <c r="G3185" s="106" t="s">
        <v>13552</v>
      </c>
      <c r="H3185" s="106" t="s">
        <v>13530</v>
      </c>
      <c r="I3185" s="106" t="s">
        <v>13553</v>
      </c>
      <c r="J3185" s="106" t="s">
        <v>105</v>
      </c>
      <c r="K3185" s="106" t="s">
        <v>84</v>
      </c>
      <c r="M3185" s="107">
        <v>39723</v>
      </c>
      <c r="N3185" s="106" t="s">
        <v>84</v>
      </c>
      <c r="O3185" s="106" t="s">
        <v>39</v>
      </c>
      <c r="P3185" s="107">
        <v>40395</v>
      </c>
      <c r="Q3185" s="106" t="s">
        <v>35</v>
      </c>
      <c r="R3185" s="107">
        <v>37471</v>
      </c>
      <c r="S3185" s="106" t="s">
        <v>35</v>
      </c>
      <c r="T3185" s="107">
        <v>36433</v>
      </c>
      <c r="U3185" s="106" t="s">
        <v>84</v>
      </c>
      <c r="V3185" s="106" t="s">
        <v>35</v>
      </c>
      <c r="W3185" s="107">
        <v>40655</v>
      </c>
      <c r="X3185" s="106" t="s">
        <v>84</v>
      </c>
      <c r="Y3185" s="106" t="s">
        <v>42</v>
      </c>
      <c r="Z3185" s="107">
        <v>40655</v>
      </c>
      <c r="AA3185" s="106" t="s">
        <v>86</v>
      </c>
    </row>
    <row r="3186" spans="1:27" x14ac:dyDescent="0.25">
      <c r="A3186" s="106" t="s">
        <v>13529</v>
      </c>
      <c r="B3186" s="106" t="s">
        <v>13530</v>
      </c>
      <c r="C3186" s="106" t="s">
        <v>13554</v>
      </c>
      <c r="D3186" s="106" t="s">
        <v>13555</v>
      </c>
      <c r="F3186" s="106" t="s">
        <v>13556</v>
      </c>
      <c r="G3186" s="106" t="s">
        <v>772</v>
      </c>
      <c r="H3186" s="106" t="s">
        <v>13530</v>
      </c>
      <c r="I3186" s="106" t="s">
        <v>13557</v>
      </c>
      <c r="J3186" s="106" t="s">
        <v>83</v>
      </c>
      <c r="K3186" s="106" t="s">
        <v>85</v>
      </c>
      <c r="N3186" s="106" t="s">
        <v>85</v>
      </c>
      <c r="Q3186" s="106" t="s">
        <v>35</v>
      </c>
      <c r="R3186" s="107">
        <v>38401</v>
      </c>
      <c r="S3186" s="106" t="s">
        <v>35</v>
      </c>
      <c r="T3186" s="107">
        <v>39532</v>
      </c>
      <c r="U3186" s="106" t="s">
        <v>85</v>
      </c>
      <c r="X3186" s="106" t="s">
        <v>85</v>
      </c>
      <c r="AA3186" s="106" t="s">
        <v>86</v>
      </c>
    </row>
    <row r="3187" spans="1:27" x14ac:dyDescent="0.25">
      <c r="A3187" s="106" t="s">
        <v>13529</v>
      </c>
      <c r="B3187" s="106" t="s">
        <v>13530</v>
      </c>
      <c r="C3187" s="106" t="s">
        <v>13558</v>
      </c>
      <c r="D3187" s="106" t="s">
        <v>13559</v>
      </c>
      <c r="F3187" s="106" t="s">
        <v>13560</v>
      </c>
      <c r="G3187" s="106" t="s">
        <v>13561</v>
      </c>
      <c r="H3187" s="106" t="s">
        <v>13530</v>
      </c>
      <c r="I3187" s="106" t="s">
        <v>13562</v>
      </c>
      <c r="J3187" s="106" t="s">
        <v>83</v>
      </c>
      <c r="K3187" s="106" t="s">
        <v>84</v>
      </c>
      <c r="M3187" s="107">
        <v>39149</v>
      </c>
      <c r="N3187" s="106" t="s">
        <v>84</v>
      </c>
      <c r="O3187" s="106" t="s">
        <v>39</v>
      </c>
      <c r="P3187" s="107">
        <v>39149</v>
      </c>
      <c r="Q3187" s="106" t="s">
        <v>35</v>
      </c>
      <c r="R3187" s="107">
        <v>37491</v>
      </c>
      <c r="S3187" s="106" t="s">
        <v>35</v>
      </c>
      <c r="T3187" s="107">
        <v>37491</v>
      </c>
      <c r="U3187" s="106" t="s">
        <v>84</v>
      </c>
      <c r="V3187" s="106" t="s">
        <v>35</v>
      </c>
      <c r="W3187" s="107">
        <v>40665</v>
      </c>
      <c r="X3187" s="106" t="s">
        <v>84</v>
      </c>
      <c r="Y3187" s="106" t="s">
        <v>42</v>
      </c>
      <c r="Z3187" s="107">
        <v>43978</v>
      </c>
      <c r="AA3187" s="106" t="s">
        <v>86</v>
      </c>
    </row>
    <row r="3188" spans="1:27" x14ac:dyDescent="0.25">
      <c r="A3188" s="106" t="s">
        <v>13529</v>
      </c>
      <c r="B3188" s="106" t="s">
        <v>13530</v>
      </c>
      <c r="C3188" s="106" t="s">
        <v>13563</v>
      </c>
      <c r="D3188" s="106" t="s">
        <v>13564</v>
      </c>
      <c r="F3188" s="106" t="s">
        <v>13565</v>
      </c>
      <c r="G3188" s="106" t="s">
        <v>2062</v>
      </c>
      <c r="H3188" s="106" t="s">
        <v>13530</v>
      </c>
      <c r="I3188" s="106" t="s">
        <v>13566</v>
      </c>
      <c r="J3188" s="106" t="s">
        <v>105</v>
      </c>
      <c r="K3188" s="106" t="s">
        <v>84</v>
      </c>
      <c r="M3188" s="107">
        <v>44036</v>
      </c>
      <c r="N3188" s="106" t="s">
        <v>84</v>
      </c>
      <c r="O3188" s="106" t="s">
        <v>39</v>
      </c>
      <c r="P3188" s="107">
        <v>44442</v>
      </c>
      <c r="Q3188" s="106" t="s">
        <v>35</v>
      </c>
      <c r="R3188" s="107">
        <v>41515</v>
      </c>
      <c r="S3188" s="106" t="s">
        <v>35</v>
      </c>
      <c r="T3188" s="107">
        <v>42356</v>
      </c>
      <c r="U3188" s="106" t="s">
        <v>84</v>
      </c>
      <c r="V3188" s="106" t="s">
        <v>35</v>
      </c>
      <c r="W3188" s="107">
        <v>44448</v>
      </c>
      <c r="X3188" s="106" t="s">
        <v>84</v>
      </c>
      <c r="Y3188" s="106" t="s">
        <v>42</v>
      </c>
      <c r="Z3188" s="107">
        <v>44449</v>
      </c>
      <c r="AA3188" s="106" t="s">
        <v>86</v>
      </c>
    </row>
    <row r="3189" spans="1:27" x14ac:dyDescent="0.25">
      <c r="A3189" s="106" t="s">
        <v>13529</v>
      </c>
      <c r="B3189" s="106" t="s">
        <v>13530</v>
      </c>
      <c r="C3189" s="106" t="s">
        <v>13567</v>
      </c>
      <c r="D3189" s="106" t="s">
        <v>13568</v>
      </c>
      <c r="F3189" s="106" t="s">
        <v>13569</v>
      </c>
      <c r="G3189" s="106" t="s">
        <v>13570</v>
      </c>
      <c r="H3189" s="106" t="s">
        <v>13530</v>
      </c>
      <c r="I3189" s="106" t="s">
        <v>13571</v>
      </c>
      <c r="J3189" s="106" t="s">
        <v>105</v>
      </c>
      <c r="K3189" s="106" t="s">
        <v>84</v>
      </c>
      <c r="M3189" s="107">
        <v>40801</v>
      </c>
      <c r="N3189" s="106" t="s">
        <v>84</v>
      </c>
      <c r="O3189" s="106" t="s">
        <v>37</v>
      </c>
      <c r="P3189" s="107">
        <v>40801</v>
      </c>
      <c r="Q3189" s="106" t="s">
        <v>35</v>
      </c>
      <c r="R3189" s="107">
        <v>40443</v>
      </c>
      <c r="S3189" s="106" t="s">
        <v>35</v>
      </c>
      <c r="T3189" s="107">
        <v>40443</v>
      </c>
      <c r="U3189" s="106" t="s">
        <v>84</v>
      </c>
      <c r="V3189" s="106" t="s">
        <v>35</v>
      </c>
      <c r="W3189" s="107">
        <v>40809</v>
      </c>
      <c r="X3189" s="106" t="s">
        <v>84</v>
      </c>
      <c r="Y3189" s="106" t="s">
        <v>44</v>
      </c>
      <c r="Z3189" s="107">
        <v>40893</v>
      </c>
      <c r="AA3189" s="106" t="s">
        <v>86</v>
      </c>
    </row>
    <row r="3190" spans="1:27" x14ac:dyDescent="0.25">
      <c r="A3190" s="106" t="s">
        <v>13529</v>
      </c>
      <c r="B3190" s="106" t="s">
        <v>13530</v>
      </c>
      <c r="C3190" s="106" t="s">
        <v>13572</v>
      </c>
      <c r="D3190" s="106" t="s">
        <v>13573</v>
      </c>
      <c r="F3190" s="106" t="s">
        <v>13574</v>
      </c>
      <c r="G3190" s="106" t="s">
        <v>13575</v>
      </c>
      <c r="H3190" s="106" t="s">
        <v>13530</v>
      </c>
      <c r="I3190" s="106" t="s">
        <v>13576</v>
      </c>
      <c r="J3190" s="106" t="s">
        <v>105</v>
      </c>
      <c r="K3190" s="106" t="s">
        <v>84</v>
      </c>
      <c r="M3190" s="107">
        <v>40658</v>
      </c>
      <c r="N3190" s="106" t="s">
        <v>84</v>
      </c>
      <c r="O3190" s="106" t="s">
        <v>39</v>
      </c>
      <c r="P3190" s="107">
        <v>40658</v>
      </c>
      <c r="Q3190" s="106" t="s">
        <v>35</v>
      </c>
      <c r="R3190" s="107">
        <v>40445</v>
      </c>
      <c r="S3190" s="106" t="s">
        <v>35</v>
      </c>
      <c r="T3190" s="107">
        <v>40452</v>
      </c>
      <c r="U3190" s="106" t="s">
        <v>84</v>
      </c>
      <c r="V3190" s="106" t="s">
        <v>35</v>
      </c>
      <c r="W3190" s="107">
        <v>43556</v>
      </c>
      <c r="X3190" s="106" t="s">
        <v>85</v>
      </c>
      <c r="AA3190" s="106" t="s">
        <v>86</v>
      </c>
    </row>
    <row r="3191" spans="1:27" x14ac:dyDescent="0.25">
      <c r="A3191" s="106" t="s">
        <v>13529</v>
      </c>
      <c r="B3191" s="106" t="s">
        <v>13530</v>
      </c>
      <c r="C3191" s="106" t="s">
        <v>13577</v>
      </c>
      <c r="D3191" s="106" t="s">
        <v>13578</v>
      </c>
      <c r="F3191" s="106" t="s">
        <v>13579</v>
      </c>
      <c r="G3191" s="106" t="s">
        <v>2062</v>
      </c>
      <c r="H3191" s="106" t="s">
        <v>13530</v>
      </c>
      <c r="I3191" s="106" t="s">
        <v>13566</v>
      </c>
      <c r="J3191" s="106" t="s">
        <v>116</v>
      </c>
      <c r="K3191" s="106" t="s">
        <v>84</v>
      </c>
      <c r="M3191" s="107">
        <v>40444</v>
      </c>
      <c r="N3191" s="106" t="s">
        <v>84</v>
      </c>
      <c r="O3191" s="106" t="s">
        <v>37</v>
      </c>
      <c r="P3191" s="107">
        <v>40444</v>
      </c>
      <c r="Q3191" s="106" t="s">
        <v>35</v>
      </c>
      <c r="R3191" s="107">
        <v>40444</v>
      </c>
      <c r="S3191" s="106" t="s">
        <v>35</v>
      </c>
      <c r="T3191" s="107">
        <v>40444</v>
      </c>
      <c r="U3191" s="106" t="s">
        <v>84</v>
      </c>
      <c r="V3191" s="106" t="s">
        <v>35</v>
      </c>
      <c r="W3191" s="107">
        <v>43977</v>
      </c>
      <c r="X3191" s="106" t="s">
        <v>84</v>
      </c>
      <c r="Y3191" s="106" t="s">
        <v>42</v>
      </c>
      <c r="Z3191" s="107">
        <v>42853</v>
      </c>
      <c r="AA3191" s="106" t="s">
        <v>86</v>
      </c>
    </row>
    <row r="3192" spans="1:27" x14ac:dyDescent="0.25">
      <c r="A3192" s="106" t="s">
        <v>13529</v>
      </c>
      <c r="B3192" s="106" t="s">
        <v>13530</v>
      </c>
      <c r="C3192" s="106" t="s">
        <v>13580</v>
      </c>
      <c r="D3192" s="106" t="s">
        <v>6607</v>
      </c>
      <c r="F3192" s="106" t="s">
        <v>13581</v>
      </c>
      <c r="G3192" s="106" t="s">
        <v>6849</v>
      </c>
      <c r="H3192" s="106" t="s">
        <v>13530</v>
      </c>
      <c r="I3192" s="106" t="s">
        <v>13582</v>
      </c>
      <c r="J3192" s="106" t="s">
        <v>105</v>
      </c>
      <c r="K3192" s="106" t="s">
        <v>84</v>
      </c>
      <c r="M3192" s="107">
        <v>43214</v>
      </c>
      <c r="N3192" s="106" t="s">
        <v>84</v>
      </c>
      <c r="O3192" s="106" t="s">
        <v>39</v>
      </c>
      <c r="P3192" s="107">
        <v>43214</v>
      </c>
      <c r="Q3192" s="106" t="s">
        <v>35</v>
      </c>
      <c r="R3192" s="107">
        <v>37893</v>
      </c>
      <c r="S3192" s="106" t="s">
        <v>35</v>
      </c>
      <c r="T3192" s="107">
        <v>42977</v>
      </c>
      <c r="U3192" s="106" t="s">
        <v>84</v>
      </c>
      <c r="V3192" s="106" t="s">
        <v>35</v>
      </c>
      <c r="W3192" s="107">
        <v>43528</v>
      </c>
      <c r="X3192" s="106" t="s">
        <v>84</v>
      </c>
      <c r="Y3192" s="106" t="s">
        <v>42</v>
      </c>
      <c r="Z3192" s="107">
        <v>43551</v>
      </c>
      <c r="AA3192" s="106" t="s">
        <v>86</v>
      </c>
    </row>
    <row r="3193" spans="1:27" x14ac:dyDescent="0.25">
      <c r="A3193" s="106" t="s">
        <v>13529</v>
      </c>
      <c r="B3193" s="106" t="s">
        <v>13530</v>
      </c>
      <c r="C3193" s="106" t="s">
        <v>13583</v>
      </c>
      <c r="D3193" s="106" t="s">
        <v>13584</v>
      </c>
      <c r="F3193" s="106" t="s">
        <v>13585</v>
      </c>
      <c r="G3193" s="106" t="s">
        <v>13586</v>
      </c>
      <c r="H3193" s="106" t="s">
        <v>13530</v>
      </c>
      <c r="I3193" s="106" t="s">
        <v>13587</v>
      </c>
      <c r="J3193" s="106" t="s">
        <v>83</v>
      </c>
      <c r="K3193" s="106" t="s">
        <v>84</v>
      </c>
      <c r="M3193" s="107">
        <v>36963</v>
      </c>
      <c r="N3193" s="106" t="s">
        <v>84</v>
      </c>
      <c r="O3193" s="106" t="s">
        <v>39</v>
      </c>
      <c r="P3193" s="107">
        <v>37168</v>
      </c>
      <c r="Q3193" s="106" t="s">
        <v>35</v>
      </c>
      <c r="R3193" s="107">
        <v>36431</v>
      </c>
      <c r="S3193" s="106" t="s">
        <v>35</v>
      </c>
      <c r="T3193" s="107">
        <v>36431</v>
      </c>
      <c r="U3193" s="106" t="s">
        <v>84</v>
      </c>
      <c r="V3193" s="106" t="s">
        <v>35</v>
      </c>
      <c r="W3193" s="107">
        <v>43395</v>
      </c>
      <c r="X3193" s="106" t="s">
        <v>84</v>
      </c>
      <c r="Y3193" s="106" t="s">
        <v>42</v>
      </c>
      <c r="Z3193" s="107">
        <v>44336</v>
      </c>
      <c r="AA3193" s="106" t="s">
        <v>86</v>
      </c>
    </row>
    <row r="3194" spans="1:27" x14ac:dyDescent="0.25">
      <c r="A3194" s="106" t="s">
        <v>13529</v>
      </c>
      <c r="B3194" s="106" t="s">
        <v>13530</v>
      </c>
      <c r="C3194" s="106" t="s">
        <v>13588</v>
      </c>
      <c r="D3194" s="106" t="s">
        <v>13589</v>
      </c>
      <c r="F3194" s="106" t="s">
        <v>13590</v>
      </c>
      <c r="G3194" s="106" t="s">
        <v>13591</v>
      </c>
      <c r="H3194" s="106" t="s">
        <v>13530</v>
      </c>
      <c r="I3194" s="106" t="s">
        <v>13592</v>
      </c>
      <c r="J3194" s="106" t="s">
        <v>105</v>
      </c>
      <c r="K3194" s="106" t="s">
        <v>84</v>
      </c>
      <c r="M3194" s="107">
        <v>43034</v>
      </c>
      <c r="N3194" s="106" t="s">
        <v>84</v>
      </c>
      <c r="O3194" s="106" t="s">
        <v>39</v>
      </c>
      <c r="P3194" s="107">
        <v>43202</v>
      </c>
      <c r="Q3194" s="106" t="s">
        <v>35</v>
      </c>
      <c r="R3194" s="107">
        <v>42435</v>
      </c>
      <c r="S3194" s="106" t="s">
        <v>35</v>
      </c>
      <c r="T3194" s="107">
        <v>42454</v>
      </c>
      <c r="U3194" s="106" t="s">
        <v>84</v>
      </c>
      <c r="V3194" s="106" t="s">
        <v>35</v>
      </c>
      <c r="W3194" s="107">
        <v>43943</v>
      </c>
      <c r="X3194" s="106" t="s">
        <v>84</v>
      </c>
      <c r="Y3194" s="106" t="s">
        <v>42</v>
      </c>
      <c r="Z3194" s="107">
        <v>43943</v>
      </c>
      <c r="AA3194" s="106" t="s">
        <v>86</v>
      </c>
    </row>
    <row r="3195" spans="1:27" x14ac:dyDescent="0.25">
      <c r="A3195" s="106" t="s">
        <v>13529</v>
      </c>
      <c r="B3195" s="106" t="s">
        <v>13530</v>
      </c>
      <c r="C3195" s="106" t="s">
        <v>13593</v>
      </c>
      <c r="D3195" s="106" t="s">
        <v>13594</v>
      </c>
      <c r="F3195" s="106" t="s">
        <v>13595</v>
      </c>
      <c r="G3195" s="106" t="s">
        <v>13596</v>
      </c>
      <c r="H3195" s="106" t="s">
        <v>13530</v>
      </c>
      <c r="I3195" s="106" t="s">
        <v>13597</v>
      </c>
      <c r="J3195" s="106" t="s">
        <v>105</v>
      </c>
      <c r="K3195" s="106" t="s">
        <v>84</v>
      </c>
      <c r="M3195" s="107">
        <v>35360</v>
      </c>
      <c r="N3195" s="106" t="s">
        <v>84</v>
      </c>
      <c r="O3195" s="106" t="s">
        <v>39</v>
      </c>
      <c r="P3195" s="107">
        <v>39819</v>
      </c>
      <c r="Q3195" s="106" t="s">
        <v>35</v>
      </c>
      <c r="R3195" s="107">
        <v>35331</v>
      </c>
      <c r="S3195" s="106" t="s">
        <v>35</v>
      </c>
      <c r="T3195" s="107">
        <v>41542</v>
      </c>
      <c r="U3195" s="106" t="s">
        <v>84</v>
      </c>
      <c r="V3195" s="106" t="s">
        <v>35</v>
      </c>
      <c r="W3195" s="107">
        <v>44467</v>
      </c>
      <c r="X3195" s="106" t="s">
        <v>84</v>
      </c>
      <c r="Y3195" s="106" t="s">
        <v>42</v>
      </c>
      <c r="Z3195" s="107">
        <v>44762</v>
      </c>
      <c r="AA3195" s="106" t="s">
        <v>86</v>
      </c>
    </row>
    <row r="3196" spans="1:27" x14ac:dyDescent="0.25">
      <c r="A3196" s="106" t="s">
        <v>13529</v>
      </c>
      <c r="B3196" s="106" t="s">
        <v>13530</v>
      </c>
      <c r="C3196" s="106" t="s">
        <v>13598</v>
      </c>
      <c r="D3196" s="106" t="s">
        <v>13599</v>
      </c>
      <c r="F3196" s="106" t="s">
        <v>13600</v>
      </c>
      <c r="G3196" s="106" t="s">
        <v>13601</v>
      </c>
      <c r="H3196" s="106" t="s">
        <v>13530</v>
      </c>
      <c r="I3196" s="106" t="s">
        <v>13602</v>
      </c>
      <c r="J3196" s="106" t="s">
        <v>105</v>
      </c>
      <c r="K3196" s="106" t="s">
        <v>84</v>
      </c>
      <c r="M3196" s="107">
        <v>35242</v>
      </c>
      <c r="N3196" s="106" t="s">
        <v>84</v>
      </c>
      <c r="O3196" s="106" t="s">
        <v>37</v>
      </c>
      <c r="P3196" s="107">
        <v>35242</v>
      </c>
      <c r="Q3196" s="106" t="s">
        <v>35</v>
      </c>
      <c r="R3196" s="107">
        <v>40338</v>
      </c>
      <c r="S3196" s="106" t="s">
        <v>35</v>
      </c>
      <c r="T3196" s="107">
        <v>40338</v>
      </c>
      <c r="U3196" s="106" t="s">
        <v>84</v>
      </c>
      <c r="V3196" s="106" t="s">
        <v>35</v>
      </c>
      <c r="W3196" s="107">
        <v>40346</v>
      </c>
      <c r="X3196" s="106" t="s">
        <v>84</v>
      </c>
      <c r="Y3196" s="106" t="s">
        <v>44</v>
      </c>
      <c r="Z3196" s="107">
        <v>35242</v>
      </c>
      <c r="AA3196" s="106" t="s">
        <v>86</v>
      </c>
    </row>
    <row r="3197" spans="1:27" x14ac:dyDescent="0.25">
      <c r="A3197" s="106" t="s">
        <v>13529</v>
      </c>
      <c r="B3197" s="106" t="s">
        <v>13530</v>
      </c>
      <c r="C3197" s="106" t="s">
        <v>13603</v>
      </c>
      <c r="D3197" s="106" t="s">
        <v>13604</v>
      </c>
      <c r="F3197" s="106" t="s">
        <v>13605</v>
      </c>
      <c r="G3197" s="106" t="s">
        <v>13606</v>
      </c>
      <c r="H3197" s="106" t="s">
        <v>13530</v>
      </c>
      <c r="I3197" s="106" t="s">
        <v>13607</v>
      </c>
      <c r="J3197" s="106" t="s">
        <v>116</v>
      </c>
      <c r="K3197" s="106" t="s">
        <v>84</v>
      </c>
      <c r="M3197" s="107">
        <v>39430</v>
      </c>
      <c r="N3197" s="106" t="s">
        <v>84</v>
      </c>
      <c r="O3197" s="106" t="s">
        <v>37</v>
      </c>
      <c r="P3197" s="107">
        <v>39430</v>
      </c>
      <c r="Q3197" s="106" t="s">
        <v>35</v>
      </c>
      <c r="R3197" s="107">
        <v>39758</v>
      </c>
      <c r="S3197" s="106" t="s">
        <v>35</v>
      </c>
      <c r="T3197" s="107">
        <v>39758</v>
      </c>
      <c r="U3197" s="106" t="s">
        <v>84</v>
      </c>
      <c r="V3197" s="106" t="s">
        <v>35</v>
      </c>
      <c r="W3197" s="107">
        <v>39783</v>
      </c>
      <c r="X3197" s="106" t="s">
        <v>84</v>
      </c>
      <c r="Y3197" s="106" t="s">
        <v>44</v>
      </c>
      <c r="Z3197" s="107">
        <v>39430</v>
      </c>
      <c r="AA3197" s="106" t="s">
        <v>86</v>
      </c>
    </row>
    <row r="3198" spans="1:27" x14ac:dyDescent="0.25">
      <c r="A3198" s="106" t="s">
        <v>13529</v>
      </c>
      <c r="B3198" s="106" t="s">
        <v>13530</v>
      </c>
      <c r="C3198" s="106" t="s">
        <v>13608</v>
      </c>
      <c r="D3198" s="106" t="s">
        <v>13609</v>
      </c>
      <c r="F3198" s="106" t="s">
        <v>13610</v>
      </c>
      <c r="G3198" s="106" t="s">
        <v>13586</v>
      </c>
      <c r="H3198" s="106" t="s">
        <v>13530</v>
      </c>
      <c r="I3198" s="106" t="s">
        <v>13587</v>
      </c>
      <c r="J3198" s="106" t="s">
        <v>83</v>
      </c>
      <c r="K3198" s="106" t="s">
        <v>84</v>
      </c>
      <c r="M3198" s="107">
        <v>43007</v>
      </c>
      <c r="N3198" s="106" t="s">
        <v>84</v>
      </c>
      <c r="O3198" s="106" t="s">
        <v>39</v>
      </c>
      <c r="P3198" s="107">
        <v>43007</v>
      </c>
      <c r="Q3198" s="106" t="s">
        <v>35</v>
      </c>
      <c r="R3198" s="107">
        <v>37161</v>
      </c>
      <c r="S3198" s="106" t="s">
        <v>35</v>
      </c>
      <c r="T3198" s="107">
        <v>37161</v>
      </c>
      <c r="U3198" s="106" t="s">
        <v>84</v>
      </c>
      <c r="V3198" s="106" t="s">
        <v>35</v>
      </c>
      <c r="W3198" s="107">
        <v>43549</v>
      </c>
      <c r="X3198" s="106" t="s">
        <v>84</v>
      </c>
      <c r="Y3198" s="106" t="s">
        <v>42</v>
      </c>
      <c r="Z3198" s="107">
        <v>43550</v>
      </c>
      <c r="AA3198" s="106" t="s">
        <v>86</v>
      </c>
    </row>
    <row r="3199" spans="1:27" x14ac:dyDescent="0.25">
      <c r="A3199" s="106" t="s">
        <v>13529</v>
      </c>
      <c r="B3199" s="106" t="s">
        <v>13530</v>
      </c>
      <c r="C3199" s="106" t="s">
        <v>13611</v>
      </c>
      <c r="D3199" s="106" t="s">
        <v>13612</v>
      </c>
      <c r="F3199" s="106" t="s">
        <v>13613</v>
      </c>
      <c r="G3199" s="106" t="s">
        <v>13614</v>
      </c>
      <c r="H3199" s="106" t="s">
        <v>13530</v>
      </c>
      <c r="I3199" s="106" t="s">
        <v>13615</v>
      </c>
      <c r="J3199" s="106" t="s">
        <v>105</v>
      </c>
      <c r="K3199" s="106" t="s">
        <v>85</v>
      </c>
      <c r="N3199" s="106" t="s">
        <v>85</v>
      </c>
      <c r="Q3199" s="106" t="s">
        <v>35</v>
      </c>
      <c r="R3199" s="107">
        <v>42711</v>
      </c>
      <c r="S3199" s="106" t="s">
        <v>35</v>
      </c>
      <c r="T3199" s="107">
        <v>42711</v>
      </c>
      <c r="U3199" s="106" t="s">
        <v>85</v>
      </c>
      <c r="X3199" s="106" t="s">
        <v>85</v>
      </c>
      <c r="AA3199" s="106" t="s">
        <v>86</v>
      </c>
    </row>
    <row r="3200" spans="1:27" x14ac:dyDescent="0.25">
      <c r="A3200" s="106" t="s">
        <v>13529</v>
      </c>
      <c r="B3200" s="106" t="s">
        <v>13530</v>
      </c>
      <c r="C3200" s="106" t="s">
        <v>13616</v>
      </c>
      <c r="D3200" s="106" t="s">
        <v>8142</v>
      </c>
      <c r="F3200" s="106" t="s">
        <v>13617</v>
      </c>
      <c r="G3200" s="106" t="s">
        <v>6849</v>
      </c>
      <c r="H3200" s="106" t="s">
        <v>13530</v>
      </c>
      <c r="I3200" s="106" t="s">
        <v>13582</v>
      </c>
      <c r="J3200" s="106" t="s">
        <v>83</v>
      </c>
      <c r="K3200" s="106" t="s">
        <v>84</v>
      </c>
      <c r="M3200" s="107">
        <v>39337</v>
      </c>
      <c r="N3200" s="106" t="s">
        <v>84</v>
      </c>
      <c r="O3200" s="106" t="s">
        <v>39</v>
      </c>
      <c r="P3200" s="107">
        <v>36203</v>
      </c>
      <c r="Q3200" s="106" t="s">
        <v>35</v>
      </c>
      <c r="R3200" s="107">
        <v>39043</v>
      </c>
      <c r="S3200" s="106" t="s">
        <v>35</v>
      </c>
      <c r="T3200" s="107">
        <v>38610</v>
      </c>
      <c r="U3200" s="106" t="s">
        <v>84</v>
      </c>
      <c r="V3200" s="106" t="s">
        <v>35</v>
      </c>
      <c r="W3200" s="107">
        <v>44186</v>
      </c>
      <c r="X3200" s="106" t="s">
        <v>84</v>
      </c>
      <c r="Y3200" s="106" t="s">
        <v>42</v>
      </c>
      <c r="Z3200" s="107">
        <v>43350</v>
      </c>
      <c r="AA3200" s="106" t="s">
        <v>86</v>
      </c>
    </row>
    <row r="3201" spans="1:27" x14ac:dyDescent="0.25">
      <c r="A3201" s="106" t="s">
        <v>13529</v>
      </c>
      <c r="B3201" s="106" t="s">
        <v>13530</v>
      </c>
      <c r="C3201" s="106" t="s">
        <v>13618</v>
      </c>
      <c r="D3201" s="106" t="s">
        <v>13619</v>
      </c>
      <c r="F3201" s="106" t="s">
        <v>13620</v>
      </c>
      <c r="G3201" s="106" t="s">
        <v>158</v>
      </c>
      <c r="H3201" s="106" t="s">
        <v>13530</v>
      </c>
      <c r="I3201" s="106" t="s">
        <v>13621</v>
      </c>
      <c r="J3201" s="106" t="s">
        <v>105</v>
      </c>
      <c r="K3201" s="106" t="s">
        <v>84</v>
      </c>
      <c r="M3201" s="107">
        <v>35299</v>
      </c>
      <c r="N3201" s="106" t="s">
        <v>84</v>
      </c>
      <c r="P3201" s="107">
        <v>36817</v>
      </c>
      <c r="Q3201" s="106" t="s">
        <v>35</v>
      </c>
      <c r="R3201" s="107">
        <v>36795</v>
      </c>
      <c r="S3201" s="106" t="s">
        <v>35</v>
      </c>
      <c r="T3201" s="107">
        <v>36795</v>
      </c>
      <c r="U3201" s="106" t="s">
        <v>84</v>
      </c>
      <c r="V3201" s="106" t="s">
        <v>35</v>
      </c>
      <c r="W3201" s="107">
        <v>39423</v>
      </c>
      <c r="X3201" s="106" t="s">
        <v>84</v>
      </c>
      <c r="Y3201" s="106" t="s">
        <v>43</v>
      </c>
      <c r="Z3201" s="107">
        <v>36817</v>
      </c>
      <c r="AA3201" s="106" t="s">
        <v>86</v>
      </c>
    </row>
    <row r="3202" spans="1:27" x14ac:dyDescent="0.25">
      <c r="A3202" s="106" t="s">
        <v>13529</v>
      </c>
      <c r="B3202" s="106" t="s">
        <v>13530</v>
      </c>
      <c r="C3202" s="106" t="s">
        <v>13622</v>
      </c>
      <c r="D3202" s="106" t="s">
        <v>13619</v>
      </c>
      <c r="F3202" s="106" t="s">
        <v>13623</v>
      </c>
      <c r="G3202" s="106" t="s">
        <v>13624</v>
      </c>
      <c r="H3202" s="106" t="s">
        <v>13530</v>
      </c>
      <c r="I3202" s="106" t="s">
        <v>13625</v>
      </c>
      <c r="J3202" s="106" t="s">
        <v>105</v>
      </c>
      <c r="K3202" s="106" t="s">
        <v>84</v>
      </c>
      <c r="M3202" s="107">
        <v>35299</v>
      </c>
      <c r="N3202" s="106" t="s">
        <v>84</v>
      </c>
      <c r="P3202" s="107">
        <v>36817</v>
      </c>
      <c r="Q3202" s="106" t="s">
        <v>35</v>
      </c>
      <c r="R3202" s="107">
        <v>36795</v>
      </c>
      <c r="S3202" s="106" t="s">
        <v>35</v>
      </c>
      <c r="T3202" s="107">
        <v>36795</v>
      </c>
      <c r="U3202" s="106" t="s">
        <v>84</v>
      </c>
      <c r="V3202" s="106" t="s">
        <v>35</v>
      </c>
      <c r="W3202" s="107">
        <v>39423</v>
      </c>
      <c r="X3202" s="106" t="s">
        <v>84</v>
      </c>
      <c r="Y3202" s="106" t="s">
        <v>43</v>
      </c>
      <c r="Z3202" s="107">
        <v>36817</v>
      </c>
      <c r="AA3202" s="106" t="s">
        <v>86</v>
      </c>
    </row>
    <row r="3203" spans="1:27" x14ac:dyDescent="0.25">
      <c r="A3203" s="106" t="s">
        <v>13529</v>
      </c>
      <c r="B3203" s="106" t="s">
        <v>13530</v>
      </c>
      <c r="C3203" s="106" t="s">
        <v>13626</v>
      </c>
      <c r="D3203" s="106" t="s">
        <v>13627</v>
      </c>
      <c r="F3203" s="106" t="s">
        <v>13628</v>
      </c>
      <c r="G3203" s="106" t="s">
        <v>13629</v>
      </c>
      <c r="H3203" s="106" t="s">
        <v>13530</v>
      </c>
      <c r="I3203" s="106" t="s">
        <v>13630</v>
      </c>
      <c r="J3203" s="106" t="s">
        <v>105</v>
      </c>
      <c r="K3203" s="106" t="s">
        <v>84</v>
      </c>
      <c r="M3203" s="107">
        <v>37572</v>
      </c>
      <c r="N3203" s="106" t="s">
        <v>84</v>
      </c>
      <c r="O3203" s="106" t="s">
        <v>39</v>
      </c>
      <c r="P3203" s="107">
        <v>40700</v>
      </c>
      <c r="Q3203" s="106" t="s">
        <v>35</v>
      </c>
      <c r="R3203" s="107">
        <v>40408</v>
      </c>
      <c r="S3203" s="106" t="s">
        <v>35</v>
      </c>
      <c r="T3203" s="107">
        <v>43097</v>
      </c>
      <c r="U3203" s="106" t="s">
        <v>84</v>
      </c>
      <c r="V3203" s="106" t="s">
        <v>35</v>
      </c>
      <c r="W3203" s="107">
        <v>40773</v>
      </c>
      <c r="X3203" s="106" t="s">
        <v>84</v>
      </c>
      <c r="Y3203" s="106" t="s">
        <v>42</v>
      </c>
      <c r="Z3203" s="107">
        <v>44323</v>
      </c>
      <c r="AA3203" s="106" t="s">
        <v>86</v>
      </c>
    </row>
    <row r="3204" spans="1:27" x14ac:dyDescent="0.25">
      <c r="A3204" s="106" t="s">
        <v>13529</v>
      </c>
      <c r="B3204" s="106" t="s">
        <v>13530</v>
      </c>
      <c r="C3204" s="106" t="s">
        <v>13631</v>
      </c>
      <c r="D3204" s="106" t="s">
        <v>13632</v>
      </c>
      <c r="F3204" s="106" t="s">
        <v>13633</v>
      </c>
      <c r="G3204" s="106" t="s">
        <v>13634</v>
      </c>
      <c r="H3204" s="106" t="s">
        <v>13530</v>
      </c>
      <c r="I3204" s="106" t="s">
        <v>13635</v>
      </c>
      <c r="J3204" s="106" t="s">
        <v>83</v>
      </c>
      <c r="K3204" s="106" t="s">
        <v>84</v>
      </c>
      <c r="M3204" s="107">
        <v>41722</v>
      </c>
      <c r="N3204" s="106" t="s">
        <v>84</v>
      </c>
      <c r="O3204" s="106" t="s">
        <v>39</v>
      </c>
      <c r="P3204" s="107">
        <v>42291</v>
      </c>
      <c r="Q3204" s="106" t="s">
        <v>35</v>
      </c>
      <c r="R3204" s="107">
        <v>41299</v>
      </c>
      <c r="S3204" s="106" t="s">
        <v>35</v>
      </c>
      <c r="T3204" s="107">
        <v>40343</v>
      </c>
      <c r="U3204" s="106" t="s">
        <v>84</v>
      </c>
      <c r="V3204" s="106" t="s">
        <v>35</v>
      </c>
      <c r="W3204" s="107">
        <v>42317</v>
      </c>
      <c r="X3204" s="106" t="s">
        <v>85</v>
      </c>
      <c r="AA3204" s="106" t="s">
        <v>86</v>
      </c>
    </row>
    <row r="3205" spans="1:27" x14ac:dyDescent="0.25">
      <c r="A3205" s="106" t="s">
        <v>13529</v>
      </c>
      <c r="B3205" s="106" t="s">
        <v>13530</v>
      </c>
      <c r="C3205" s="106" t="s">
        <v>13636</v>
      </c>
      <c r="D3205" s="106" t="s">
        <v>13637</v>
      </c>
      <c r="F3205" s="106" t="s">
        <v>13638</v>
      </c>
      <c r="G3205" s="106" t="s">
        <v>13552</v>
      </c>
      <c r="H3205" s="106" t="s">
        <v>13530</v>
      </c>
      <c r="I3205" s="106" t="s">
        <v>13639</v>
      </c>
      <c r="J3205" s="106" t="s">
        <v>83</v>
      </c>
      <c r="K3205" s="106" t="s">
        <v>84</v>
      </c>
      <c r="M3205" s="107">
        <v>40442</v>
      </c>
      <c r="N3205" s="106" t="s">
        <v>84</v>
      </c>
      <c r="O3205" s="106" t="s">
        <v>39</v>
      </c>
      <c r="P3205" s="107">
        <v>40442</v>
      </c>
      <c r="Q3205" s="106" t="s">
        <v>35</v>
      </c>
      <c r="R3205" s="107">
        <v>40157</v>
      </c>
      <c r="S3205" s="106" t="s">
        <v>35</v>
      </c>
      <c r="T3205" s="107">
        <v>40289</v>
      </c>
      <c r="U3205" s="106" t="s">
        <v>84</v>
      </c>
      <c r="V3205" s="106" t="s">
        <v>35</v>
      </c>
      <c r="W3205" s="107">
        <v>43192</v>
      </c>
      <c r="X3205" s="106" t="s">
        <v>84</v>
      </c>
      <c r="Y3205" s="106" t="s">
        <v>42</v>
      </c>
      <c r="Z3205" s="107">
        <v>44467</v>
      </c>
      <c r="AA3205" s="106" t="s">
        <v>86</v>
      </c>
    </row>
    <row r="3206" spans="1:27" x14ac:dyDescent="0.25">
      <c r="A3206" s="106" t="s">
        <v>13529</v>
      </c>
      <c r="B3206" s="106" t="s">
        <v>13530</v>
      </c>
      <c r="C3206" s="106" t="s">
        <v>13640</v>
      </c>
      <c r="D3206" s="106" t="s">
        <v>13641</v>
      </c>
      <c r="F3206" s="106" t="s">
        <v>13642</v>
      </c>
      <c r="G3206" s="106" t="s">
        <v>13643</v>
      </c>
      <c r="H3206" s="106" t="s">
        <v>13530</v>
      </c>
      <c r="I3206" s="106" t="s">
        <v>13644</v>
      </c>
      <c r="J3206" s="106" t="s">
        <v>116</v>
      </c>
      <c r="K3206" s="106" t="s">
        <v>84</v>
      </c>
      <c r="M3206" s="107">
        <v>35976</v>
      </c>
      <c r="N3206" s="106" t="s">
        <v>84</v>
      </c>
      <c r="O3206" s="106" t="s">
        <v>37</v>
      </c>
      <c r="P3206" s="107">
        <v>41760</v>
      </c>
      <c r="Q3206" s="106" t="s">
        <v>35</v>
      </c>
      <c r="R3206" s="107">
        <v>41145</v>
      </c>
      <c r="S3206" s="106" t="s">
        <v>35</v>
      </c>
      <c r="T3206" s="107">
        <v>41145</v>
      </c>
      <c r="U3206" s="106" t="s">
        <v>84</v>
      </c>
      <c r="V3206" s="106" t="s">
        <v>35</v>
      </c>
      <c r="W3206" s="107">
        <v>41765</v>
      </c>
      <c r="X3206" s="106" t="s">
        <v>84</v>
      </c>
      <c r="Y3206" s="106" t="s">
        <v>44</v>
      </c>
      <c r="Z3206" s="107">
        <v>37916</v>
      </c>
      <c r="AA3206" s="106" t="s">
        <v>86</v>
      </c>
    </row>
    <row r="3207" spans="1:27" x14ac:dyDescent="0.25">
      <c r="A3207" s="106" t="s">
        <v>13529</v>
      </c>
      <c r="B3207" s="106" t="s">
        <v>13530</v>
      </c>
      <c r="C3207" s="106" t="s">
        <v>13645</v>
      </c>
      <c r="D3207" s="106" t="s">
        <v>13646</v>
      </c>
      <c r="F3207" s="106" t="s">
        <v>13647</v>
      </c>
      <c r="G3207" s="106" t="s">
        <v>13591</v>
      </c>
      <c r="H3207" s="106" t="s">
        <v>13530</v>
      </c>
      <c r="I3207" s="106" t="s">
        <v>13592</v>
      </c>
      <c r="J3207" s="106" t="s">
        <v>83</v>
      </c>
      <c r="K3207" s="106" t="s">
        <v>84</v>
      </c>
      <c r="M3207" s="107">
        <v>38982</v>
      </c>
      <c r="N3207" s="106" t="s">
        <v>84</v>
      </c>
      <c r="O3207" s="106" t="s">
        <v>39</v>
      </c>
      <c r="P3207" s="107">
        <v>39517</v>
      </c>
      <c r="Q3207" s="106" t="s">
        <v>35</v>
      </c>
      <c r="R3207" s="107">
        <v>36598</v>
      </c>
      <c r="S3207" s="106" t="s">
        <v>35</v>
      </c>
      <c r="T3207" s="107">
        <v>37127</v>
      </c>
      <c r="U3207" s="106" t="s">
        <v>84</v>
      </c>
      <c r="V3207" s="106" t="s">
        <v>35</v>
      </c>
      <c r="W3207" s="107">
        <v>43763</v>
      </c>
      <c r="X3207" s="106" t="s">
        <v>84</v>
      </c>
      <c r="Y3207" s="106" t="s">
        <v>42</v>
      </c>
      <c r="Z3207" s="107">
        <v>43775</v>
      </c>
      <c r="AA3207" s="106" t="s">
        <v>86</v>
      </c>
    </row>
    <row r="3208" spans="1:27" x14ac:dyDescent="0.25">
      <c r="A3208" s="106" t="s">
        <v>13529</v>
      </c>
      <c r="B3208" s="106" t="s">
        <v>13530</v>
      </c>
      <c r="C3208" s="106" t="s">
        <v>13648</v>
      </c>
      <c r="D3208" s="106" t="s">
        <v>11259</v>
      </c>
      <c r="F3208" s="106" t="s">
        <v>13649</v>
      </c>
      <c r="G3208" s="106" t="s">
        <v>2062</v>
      </c>
      <c r="H3208" s="106" t="s">
        <v>13530</v>
      </c>
      <c r="I3208" s="106" t="s">
        <v>13566</v>
      </c>
      <c r="J3208" s="106" t="s">
        <v>83</v>
      </c>
      <c r="K3208" s="106" t="s">
        <v>84</v>
      </c>
      <c r="M3208" s="107">
        <v>42227</v>
      </c>
      <c r="N3208" s="106" t="s">
        <v>84</v>
      </c>
      <c r="O3208" s="106" t="s">
        <v>39</v>
      </c>
      <c r="P3208" s="107">
        <v>42713</v>
      </c>
      <c r="Q3208" s="106" t="s">
        <v>35</v>
      </c>
      <c r="R3208" s="107">
        <v>37812</v>
      </c>
      <c r="S3208" s="106" t="s">
        <v>35</v>
      </c>
      <c r="T3208" s="107">
        <v>37812</v>
      </c>
      <c r="U3208" s="106" t="s">
        <v>84</v>
      </c>
      <c r="V3208" s="106" t="s">
        <v>35</v>
      </c>
      <c r="W3208" s="107">
        <v>43005</v>
      </c>
      <c r="X3208" s="106" t="s">
        <v>85</v>
      </c>
      <c r="AA3208" s="106" t="s">
        <v>86</v>
      </c>
    </row>
    <row r="3209" spans="1:27" x14ac:dyDescent="0.25">
      <c r="A3209" s="106" t="s">
        <v>13529</v>
      </c>
      <c r="B3209" s="106" t="s">
        <v>13530</v>
      </c>
      <c r="C3209" s="106" t="s">
        <v>13650</v>
      </c>
      <c r="D3209" s="106" t="s">
        <v>13651</v>
      </c>
      <c r="E3209" s="106" t="s">
        <v>641</v>
      </c>
      <c r="F3209" s="106" t="s">
        <v>13652</v>
      </c>
      <c r="G3209" s="106" t="s">
        <v>438</v>
      </c>
      <c r="H3209" s="106" t="s">
        <v>13530</v>
      </c>
      <c r="I3209" s="106" t="s">
        <v>13534</v>
      </c>
      <c r="J3209" s="106" t="s">
        <v>83</v>
      </c>
      <c r="K3209" s="106" t="s">
        <v>85</v>
      </c>
      <c r="N3209" s="106" t="s">
        <v>85</v>
      </c>
      <c r="Q3209" s="106" t="s">
        <v>35</v>
      </c>
      <c r="R3209" s="107">
        <v>41788</v>
      </c>
      <c r="U3209" s="106" t="s">
        <v>85</v>
      </c>
      <c r="X3209" s="106" t="s">
        <v>85</v>
      </c>
      <c r="AA3209" s="106" t="s">
        <v>86</v>
      </c>
    </row>
    <row r="3210" spans="1:27" x14ac:dyDescent="0.25">
      <c r="A3210" s="106" t="s">
        <v>13529</v>
      </c>
      <c r="B3210" s="106" t="s">
        <v>13530</v>
      </c>
      <c r="C3210" s="106" t="s">
        <v>13653</v>
      </c>
      <c r="D3210" s="106" t="s">
        <v>13654</v>
      </c>
      <c r="F3210" s="106" t="s">
        <v>13655</v>
      </c>
      <c r="G3210" s="106" t="s">
        <v>13596</v>
      </c>
      <c r="H3210" s="106" t="s">
        <v>13530</v>
      </c>
      <c r="I3210" s="106" t="s">
        <v>13656</v>
      </c>
      <c r="J3210" s="106" t="s">
        <v>83</v>
      </c>
      <c r="K3210" s="106" t="s">
        <v>84</v>
      </c>
      <c r="M3210" s="107">
        <v>35676</v>
      </c>
      <c r="N3210" s="106" t="s">
        <v>84</v>
      </c>
      <c r="O3210" s="106" t="s">
        <v>37</v>
      </c>
      <c r="P3210" s="107">
        <v>35676</v>
      </c>
      <c r="Q3210" s="106" t="s">
        <v>35</v>
      </c>
      <c r="R3210" s="107">
        <v>37370</v>
      </c>
      <c r="S3210" s="106" t="s">
        <v>35</v>
      </c>
      <c r="T3210" s="107">
        <v>37370</v>
      </c>
      <c r="U3210" s="106" t="s">
        <v>84</v>
      </c>
      <c r="V3210" s="106" t="s">
        <v>35</v>
      </c>
      <c r="W3210" s="107">
        <v>41066</v>
      </c>
      <c r="X3210" s="106" t="s">
        <v>84</v>
      </c>
      <c r="Y3210" s="106" t="s">
        <v>44</v>
      </c>
      <c r="Z3210" s="107">
        <v>35676</v>
      </c>
      <c r="AA3210" s="106" t="s">
        <v>86</v>
      </c>
    </row>
    <row r="3211" spans="1:27" x14ac:dyDescent="0.25">
      <c r="A3211" s="106" t="s">
        <v>13529</v>
      </c>
      <c r="B3211" s="106" t="s">
        <v>13530</v>
      </c>
      <c r="C3211" s="106" t="s">
        <v>13657</v>
      </c>
      <c r="D3211" s="106" t="s">
        <v>13658</v>
      </c>
      <c r="F3211" s="106" t="s">
        <v>13659</v>
      </c>
      <c r="G3211" s="106" t="s">
        <v>13660</v>
      </c>
      <c r="H3211" s="106" t="s">
        <v>13530</v>
      </c>
      <c r="I3211" s="106" t="s">
        <v>13661</v>
      </c>
      <c r="J3211" s="106" t="s">
        <v>83</v>
      </c>
      <c r="K3211" s="106" t="s">
        <v>84</v>
      </c>
      <c r="M3211" s="107">
        <v>44777</v>
      </c>
      <c r="N3211" s="106" t="s">
        <v>85</v>
      </c>
      <c r="Q3211" s="106" t="s">
        <v>35</v>
      </c>
      <c r="R3211" s="107">
        <v>38625</v>
      </c>
      <c r="S3211" s="106" t="s">
        <v>35</v>
      </c>
      <c r="T3211" s="107">
        <v>43573</v>
      </c>
      <c r="U3211" s="106" t="s">
        <v>85</v>
      </c>
      <c r="X3211" s="106" t="s">
        <v>85</v>
      </c>
      <c r="AA3211" s="106" t="s">
        <v>86</v>
      </c>
    </row>
    <row r="3212" spans="1:27" x14ac:dyDescent="0.25">
      <c r="A3212" s="106" t="s">
        <v>13529</v>
      </c>
      <c r="B3212" s="106" t="s">
        <v>13530</v>
      </c>
      <c r="C3212" s="106" t="s">
        <v>13662</v>
      </c>
      <c r="D3212" s="106" t="s">
        <v>13663</v>
      </c>
      <c r="F3212" s="106" t="s">
        <v>13664</v>
      </c>
      <c r="G3212" s="106" t="s">
        <v>2062</v>
      </c>
      <c r="H3212" s="106" t="s">
        <v>13530</v>
      </c>
      <c r="I3212" s="106" t="s">
        <v>13665</v>
      </c>
      <c r="J3212" s="106" t="s">
        <v>83</v>
      </c>
      <c r="K3212" s="106" t="s">
        <v>84</v>
      </c>
      <c r="M3212" s="107">
        <v>43734</v>
      </c>
      <c r="N3212" s="106" t="s">
        <v>84</v>
      </c>
      <c r="O3212" s="106" t="s">
        <v>39</v>
      </c>
      <c r="P3212" s="107">
        <v>44140</v>
      </c>
      <c r="Q3212" s="106" t="s">
        <v>35</v>
      </c>
      <c r="R3212" s="107">
        <v>38260</v>
      </c>
      <c r="S3212" s="106" t="s">
        <v>35</v>
      </c>
      <c r="T3212" s="107">
        <v>38260</v>
      </c>
      <c r="U3212" s="106" t="s">
        <v>84</v>
      </c>
      <c r="V3212" s="106" t="s">
        <v>35</v>
      </c>
      <c r="W3212" s="107">
        <v>44215</v>
      </c>
      <c r="X3212" s="106" t="s">
        <v>85</v>
      </c>
      <c r="AA3212" s="106" t="s">
        <v>86</v>
      </c>
    </row>
    <row r="3213" spans="1:27" x14ac:dyDescent="0.25">
      <c r="A3213" s="106" t="s">
        <v>13529</v>
      </c>
      <c r="B3213" s="106" t="s">
        <v>13530</v>
      </c>
      <c r="C3213" s="106" t="s">
        <v>13666</v>
      </c>
      <c r="D3213" s="106" t="s">
        <v>9365</v>
      </c>
      <c r="F3213" s="106" t="s">
        <v>13667</v>
      </c>
      <c r="G3213" s="106" t="s">
        <v>13668</v>
      </c>
      <c r="H3213" s="106" t="s">
        <v>13530</v>
      </c>
      <c r="I3213" s="106" t="s">
        <v>13669</v>
      </c>
      <c r="J3213" s="106" t="s">
        <v>105</v>
      </c>
      <c r="K3213" s="106" t="s">
        <v>84</v>
      </c>
      <c r="M3213" s="107">
        <v>44084</v>
      </c>
      <c r="N3213" s="106" t="s">
        <v>84</v>
      </c>
      <c r="O3213" s="106" t="s">
        <v>39</v>
      </c>
      <c r="P3213" s="107">
        <v>44089</v>
      </c>
      <c r="Q3213" s="106" t="s">
        <v>35</v>
      </c>
      <c r="R3213" s="107">
        <v>43004</v>
      </c>
      <c r="S3213" s="106" t="s">
        <v>35</v>
      </c>
      <c r="T3213" s="107">
        <v>40443</v>
      </c>
      <c r="U3213" s="106" t="s">
        <v>85</v>
      </c>
      <c r="X3213" s="106" t="s">
        <v>85</v>
      </c>
      <c r="AA3213" s="106" t="s">
        <v>86</v>
      </c>
    </row>
    <row r="3214" spans="1:27" x14ac:dyDescent="0.25">
      <c r="A3214" s="106" t="s">
        <v>13529</v>
      </c>
      <c r="B3214" s="106" t="s">
        <v>13530</v>
      </c>
      <c r="C3214" s="106" t="s">
        <v>13670</v>
      </c>
      <c r="D3214" s="106" t="s">
        <v>13671</v>
      </c>
      <c r="F3214" s="106" t="s">
        <v>13672</v>
      </c>
      <c r="G3214" s="106" t="s">
        <v>13552</v>
      </c>
      <c r="H3214" s="106" t="s">
        <v>13530</v>
      </c>
      <c r="I3214" s="106" t="s">
        <v>13673</v>
      </c>
      <c r="J3214" s="106" t="s">
        <v>116</v>
      </c>
      <c r="K3214" s="106" t="s">
        <v>84</v>
      </c>
      <c r="M3214" s="107">
        <v>42276</v>
      </c>
      <c r="N3214" s="106" t="s">
        <v>84</v>
      </c>
      <c r="O3214" s="106" t="s">
        <v>37</v>
      </c>
      <c r="P3214" s="107">
        <v>42276</v>
      </c>
      <c r="Q3214" s="106" t="s">
        <v>35</v>
      </c>
      <c r="R3214" s="107">
        <v>42276</v>
      </c>
      <c r="S3214" s="106" t="s">
        <v>35</v>
      </c>
      <c r="T3214" s="107">
        <v>42276</v>
      </c>
      <c r="U3214" s="106" t="s">
        <v>84</v>
      </c>
      <c r="V3214" s="106" t="s">
        <v>35</v>
      </c>
      <c r="W3214" s="107">
        <v>42276</v>
      </c>
      <c r="X3214" s="106" t="s">
        <v>84</v>
      </c>
      <c r="Y3214" s="106" t="s">
        <v>42</v>
      </c>
      <c r="Z3214" s="107">
        <v>42276</v>
      </c>
      <c r="AA3214" s="106" t="s">
        <v>86</v>
      </c>
    </row>
    <row r="3215" spans="1:27" x14ac:dyDescent="0.25">
      <c r="A3215" s="106" t="s">
        <v>13529</v>
      </c>
      <c r="B3215" s="106" t="s">
        <v>13530</v>
      </c>
      <c r="C3215" s="106" t="s">
        <v>13674</v>
      </c>
      <c r="D3215" s="106" t="s">
        <v>13675</v>
      </c>
      <c r="F3215" s="106" t="s">
        <v>13676</v>
      </c>
      <c r="G3215" s="106" t="s">
        <v>13677</v>
      </c>
      <c r="H3215" s="106" t="s">
        <v>13530</v>
      </c>
      <c r="I3215" s="106" t="s">
        <v>13678</v>
      </c>
      <c r="J3215" s="106" t="s">
        <v>105</v>
      </c>
      <c r="K3215" s="106" t="s">
        <v>84</v>
      </c>
      <c r="M3215" s="107">
        <v>35416</v>
      </c>
      <c r="N3215" s="106" t="s">
        <v>84</v>
      </c>
      <c r="O3215" s="106" t="s">
        <v>37</v>
      </c>
      <c r="P3215" s="107">
        <v>35416</v>
      </c>
      <c r="Q3215" s="106" t="s">
        <v>35</v>
      </c>
      <c r="R3215" s="107">
        <v>40086</v>
      </c>
      <c r="S3215" s="106" t="s">
        <v>35</v>
      </c>
      <c r="T3215" s="107">
        <v>40086</v>
      </c>
      <c r="U3215" s="106" t="s">
        <v>84</v>
      </c>
      <c r="V3215" s="106" t="s">
        <v>35</v>
      </c>
      <c r="W3215" s="107">
        <v>40086</v>
      </c>
      <c r="X3215" s="106" t="s">
        <v>84</v>
      </c>
      <c r="Y3215" s="106" t="s">
        <v>44</v>
      </c>
      <c r="Z3215" s="107">
        <v>35416</v>
      </c>
      <c r="AA3215" s="106" t="s">
        <v>86</v>
      </c>
    </row>
    <row r="3216" spans="1:27" x14ac:dyDescent="0.25">
      <c r="A3216" s="106" t="s">
        <v>13529</v>
      </c>
      <c r="B3216" s="106" t="s">
        <v>13530</v>
      </c>
      <c r="C3216" s="106" t="s">
        <v>13679</v>
      </c>
      <c r="D3216" s="106" t="s">
        <v>13680</v>
      </c>
      <c r="F3216" s="106" t="s">
        <v>13681</v>
      </c>
      <c r="G3216" s="106" t="s">
        <v>13682</v>
      </c>
      <c r="H3216" s="106" t="s">
        <v>13530</v>
      </c>
      <c r="I3216" s="106" t="s">
        <v>13683</v>
      </c>
      <c r="J3216" s="106" t="s">
        <v>83</v>
      </c>
      <c r="K3216" s="106" t="s">
        <v>84</v>
      </c>
      <c r="M3216" s="107">
        <v>39353</v>
      </c>
      <c r="N3216" s="106" t="s">
        <v>84</v>
      </c>
      <c r="O3216" s="106" t="s">
        <v>39</v>
      </c>
      <c r="P3216" s="107">
        <v>39353</v>
      </c>
      <c r="Q3216" s="106" t="s">
        <v>35</v>
      </c>
      <c r="R3216" s="107">
        <v>38953</v>
      </c>
      <c r="S3216" s="106" t="s">
        <v>35</v>
      </c>
      <c r="T3216" s="107">
        <v>38953</v>
      </c>
      <c r="U3216" s="106" t="s">
        <v>84</v>
      </c>
      <c r="V3216" s="106" t="s">
        <v>35</v>
      </c>
      <c r="W3216" s="107">
        <v>41400</v>
      </c>
      <c r="X3216" s="106" t="s">
        <v>84</v>
      </c>
      <c r="Y3216" s="106" t="s">
        <v>42</v>
      </c>
      <c r="Z3216" s="107">
        <v>44736</v>
      </c>
      <c r="AA3216" s="106" t="s">
        <v>86</v>
      </c>
    </row>
    <row r="3217" spans="1:27" x14ac:dyDescent="0.25">
      <c r="A3217" s="106" t="s">
        <v>13529</v>
      </c>
      <c r="B3217" s="106" t="s">
        <v>13530</v>
      </c>
      <c r="C3217" s="106" t="s">
        <v>13684</v>
      </c>
      <c r="D3217" s="106" t="s">
        <v>13685</v>
      </c>
      <c r="F3217" s="106" t="s">
        <v>13686</v>
      </c>
      <c r="G3217" s="106" t="s">
        <v>13687</v>
      </c>
      <c r="H3217" s="106" t="s">
        <v>13530</v>
      </c>
      <c r="I3217" s="106" t="s">
        <v>13688</v>
      </c>
      <c r="J3217" s="106" t="s">
        <v>105</v>
      </c>
      <c r="K3217" s="106" t="s">
        <v>84</v>
      </c>
      <c r="M3217" s="107">
        <v>44343</v>
      </c>
      <c r="N3217" s="106" t="s">
        <v>84</v>
      </c>
      <c r="O3217" s="106" t="s">
        <v>39</v>
      </c>
      <c r="P3217" s="107">
        <v>44357</v>
      </c>
      <c r="Q3217" s="106" t="s">
        <v>35</v>
      </c>
      <c r="R3217" s="107">
        <v>42943</v>
      </c>
      <c r="S3217" s="106" t="s">
        <v>35</v>
      </c>
      <c r="T3217" s="107">
        <v>42633</v>
      </c>
      <c r="U3217" s="106" t="s">
        <v>85</v>
      </c>
      <c r="X3217" s="106" t="s">
        <v>85</v>
      </c>
      <c r="AA3217" s="106" t="s">
        <v>86</v>
      </c>
    </row>
    <row r="3218" spans="1:27" x14ac:dyDescent="0.25">
      <c r="A3218" s="106" t="s">
        <v>13529</v>
      </c>
      <c r="B3218" s="106" t="s">
        <v>13530</v>
      </c>
      <c r="C3218" s="106" t="s">
        <v>13689</v>
      </c>
      <c r="D3218" s="106" t="s">
        <v>13690</v>
      </c>
      <c r="F3218" s="106" t="s">
        <v>13691</v>
      </c>
      <c r="G3218" s="106" t="s">
        <v>13552</v>
      </c>
      <c r="H3218" s="106" t="s">
        <v>13530</v>
      </c>
      <c r="I3218" s="106" t="s">
        <v>13553</v>
      </c>
      <c r="J3218" s="106" t="s">
        <v>83</v>
      </c>
      <c r="K3218" s="106" t="s">
        <v>84</v>
      </c>
      <c r="M3218" s="107">
        <v>43545</v>
      </c>
      <c r="N3218" s="106" t="s">
        <v>84</v>
      </c>
      <c r="O3218" s="106" t="s">
        <v>39</v>
      </c>
      <c r="P3218" s="107">
        <v>43361</v>
      </c>
      <c r="Q3218" s="106" t="s">
        <v>35</v>
      </c>
      <c r="R3218" s="107">
        <v>37812</v>
      </c>
      <c r="S3218" s="106" t="s">
        <v>35</v>
      </c>
      <c r="T3218" s="107">
        <v>38615</v>
      </c>
      <c r="U3218" s="106" t="s">
        <v>84</v>
      </c>
      <c r="V3218" s="106" t="s">
        <v>35</v>
      </c>
      <c r="W3218" s="107">
        <v>43886</v>
      </c>
      <c r="X3218" s="106" t="s">
        <v>84</v>
      </c>
      <c r="Y3218" s="106" t="s">
        <v>42</v>
      </c>
      <c r="Z3218" s="107">
        <v>43886</v>
      </c>
      <c r="AA3218" s="106" t="s">
        <v>86</v>
      </c>
    </row>
    <row r="3219" spans="1:27" x14ac:dyDescent="0.25">
      <c r="A3219" s="106" t="s">
        <v>13529</v>
      </c>
      <c r="B3219" s="106" t="s">
        <v>13530</v>
      </c>
      <c r="C3219" s="106" t="s">
        <v>13692</v>
      </c>
      <c r="D3219" s="106" t="s">
        <v>1343</v>
      </c>
      <c r="F3219" s="106" t="s">
        <v>13693</v>
      </c>
      <c r="G3219" s="106" t="s">
        <v>13552</v>
      </c>
      <c r="H3219" s="106" t="s">
        <v>13530</v>
      </c>
      <c r="I3219" s="106" t="s">
        <v>13694</v>
      </c>
      <c r="J3219" s="106" t="s">
        <v>105</v>
      </c>
      <c r="K3219" s="106" t="s">
        <v>84</v>
      </c>
      <c r="M3219" s="107">
        <v>42277</v>
      </c>
      <c r="N3219" s="106" t="s">
        <v>84</v>
      </c>
      <c r="O3219" s="106" t="s">
        <v>39</v>
      </c>
      <c r="P3219" s="107">
        <v>42277</v>
      </c>
      <c r="Q3219" s="106" t="s">
        <v>35</v>
      </c>
      <c r="R3219" s="107">
        <v>41179</v>
      </c>
      <c r="S3219" s="106" t="s">
        <v>35</v>
      </c>
      <c r="T3219" s="107">
        <v>41543</v>
      </c>
      <c r="U3219" s="106" t="s">
        <v>84</v>
      </c>
      <c r="V3219" s="106" t="s">
        <v>35</v>
      </c>
      <c r="W3219" s="107">
        <v>42356</v>
      </c>
      <c r="X3219" s="106" t="s">
        <v>84</v>
      </c>
      <c r="Y3219" s="106" t="s">
        <v>42</v>
      </c>
      <c r="Z3219" s="107">
        <v>43602</v>
      </c>
      <c r="AA3219" s="106" t="s">
        <v>86</v>
      </c>
    </row>
    <row r="3220" spans="1:27" x14ac:dyDescent="0.25">
      <c r="A3220" s="106" t="s">
        <v>13529</v>
      </c>
      <c r="B3220" s="106" t="s">
        <v>13530</v>
      </c>
      <c r="C3220" s="106" t="s">
        <v>13695</v>
      </c>
      <c r="D3220" s="106" t="s">
        <v>1343</v>
      </c>
      <c r="F3220" s="106" t="s">
        <v>13696</v>
      </c>
      <c r="G3220" s="106" t="s">
        <v>13543</v>
      </c>
      <c r="H3220" s="106" t="s">
        <v>13530</v>
      </c>
      <c r="I3220" s="106" t="s">
        <v>13544</v>
      </c>
      <c r="J3220" s="106" t="s">
        <v>116</v>
      </c>
      <c r="K3220" s="106" t="s">
        <v>84</v>
      </c>
      <c r="M3220" s="107">
        <v>33507</v>
      </c>
      <c r="N3220" s="106" t="s">
        <v>84</v>
      </c>
      <c r="O3220" s="106" t="s">
        <v>37</v>
      </c>
      <c r="P3220" s="107">
        <v>33507</v>
      </c>
      <c r="Q3220" s="106" t="s">
        <v>35</v>
      </c>
      <c r="R3220" s="107">
        <v>39912</v>
      </c>
      <c r="S3220" s="106" t="s">
        <v>35</v>
      </c>
      <c r="T3220" s="107">
        <v>39912</v>
      </c>
      <c r="U3220" s="106" t="s">
        <v>84</v>
      </c>
      <c r="V3220" s="106" t="s">
        <v>35</v>
      </c>
      <c r="W3220" s="107">
        <v>40086</v>
      </c>
      <c r="X3220" s="106" t="s">
        <v>84</v>
      </c>
      <c r="Y3220" s="106" t="s">
        <v>36</v>
      </c>
      <c r="Z3220" s="107">
        <v>33507</v>
      </c>
      <c r="AA3220" s="106" t="s">
        <v>86</v>
      </c>
    </row>
    <row r="3221" spans="1:27" x14ac:dyDescent="0.25">
      <c r="A3221" s="106" t="s">
        <v>13529</v>
      </c>
      <c r="B3221" s="106" t="s">
        <v>13530</v>
      </c>
      <c r="C3221" s="106" t="s">
        <v>13697</v>
      </c>
      <c r="D3221" s="106" t="s">
        <v>1343</v>
      </c>
      <c r="F3221" s="106" t="s">
        <v>13698</v>
      </c>
      <c r="G3221" s="106" t="s">
        <v>13677</v>
      </c>
      <c r="H3221" s="106" t="s">
        <v>13530</v>
      </c>
      <c r="I3221" s="106" t="s">
        <v>13678</v>
      </c>
      <c r="J3221" s="106" t="s">
        <v>105</v>
      </c>
      <c r="K3221" s="106" t="s">
        <v>84</v>
      </c>
      <c r="M3221" s="107">
        <v>41515</v>
      </c>
      <c r="N3221" s="106" t="s">
        <v>84</v>
      </c>
      <c r="O3221" s="106" t="s">
        <v>37</v>
      </c>
      <c r="P3221" s="107">
        <v>41515</v>
      </c>
      <c r="Q3221" s="106" t="s">
        <v>35</v>
      </c>
      <c r="R3221" s="107">
        <v>40198</v>
      </c>
      <c r="S3221" s="106" t="s">
        <v>35</v>
      </c>
      <c r="T3221" s="107">
        <v>40197</v>
      </c>
      <c r="U3221" s="106" t="s">
        <v>84</v>
      </c>
      <c r="V3221" s="106" t="s">
        <v>35</v>
      </c>
      <c r="W3221" s="107">
        <v>41520</v>
      </c>
      <c r="X3221" s="106" t="s">
        <v>84</v>
      </c>
      <c r="Y3221" s="106" t="s">
        <v>44</v>
      </c>
      <c r="Z3221" s="107">
        <v>41584</v>
      </c>
      <c r="AA3221" s="106" t="s">
        <v>86</v>
      </c>
    </row>
    <row r="3222" spans="1:27" x14ac:dyDescent="0.25">
      <c r="A3222" s="106" t="s">
        <v>13529</v>
      </c>
      <c r="B3222" s="106" t="s">
        <v>13530</v>
      </c>
      <c r="C3222" s="106" t="s">
        <v>13699</v>
      </c>
      <c r="D3222" s="106" t="s">
        <v>13700</v>
      </c>
      <c r="F3222" s="106" t="s">
        <v>13701</v>
      </c>
      <c r="G3222" s="106" t="s">
        <v>13702</v>
      </c>
      <c r="H3222" s="106" t="s">
        <v>13530</v>
      </c>
      <c r="I3222" s="106" t="s">
        <v>13703</v>
      </c>
      <c r="J3222" s="106" t="s">
        <v>105</v>
      </c>
      <c r="K3222" s="106" t="s">
        <v>84</v>
      </c>
      <c r="M3222" s="107">
        <v>40126</v>
      </c>
      <c r="N3222" s="106" t="s">
        <v>84</v>
      </c>
      <c r="O3222" s="106" t="s">
        <v>39</v>
      </c>
      <c r="P3222" s="107">
        <v>40126</v>
      </c>
      <c r="Q3222" s="106" t="s">
        <v>35</v>
      </c>
      <c r="R3222" s="107">
        <v>39926</v>
      </c>
      <c r="S3222" s="106" t="s">
        <v>35</v>
      </c>
      <c r="T3222" s="107">
        <v>39912</v>
      </c>
      <c r="U3222" s="106" t="s">
        <v>84</v>
      </c>
      <c r="V3222" s="106" t="s">
        <v>35</v>
      </c>
      <c r="W3222" s="107">
        <v>44056</v>
      </c>
      <c r="X3222" s="106" t="s">
        <v>84</v>
      </c>
      <c r="Y3222" s="106" t="s">
        <v>44</v>
      </c>
      <c r="Z3222" s="107">
        <v>44378</v>
      </c>
      <c r="AA3222" s="106" t="s">
        <v>86</v>
      </c>
    </row>
    <row r="3223" spans="1:27" x14ac:dyDescent="0.25">
      <c r="A3223" s="106" t="s">
        <v>13529</v>
      </c>
      <c r="B3223" s="106" t="s">
        <v>13530</v>
      </c>
      <c r="C3223" s="106" t="s">
        <v>13704</v>
      </c>
      <c r="D3223" s="106" t="s">
        <v>13705</v>
      </c>
      <c r="F3223" s="106" t="s">
        <v>13706</v>
      </c>
      <c r="G3223" s="106" t="s">
        <v>13707</v>
      </c>
      <c r="H3223" s="106" t="s">
        <v>13530</v>
      </c>
      <c r="I3223" s="106" t="s">
        <v>13708</v>
      </c>
      <c r="K3223" s="106" t="s">
        <v>84</v>
      </c>
      <c r="M3223" s="107">
        <v>41912</v>
      </c>
      <c r="N3223" s="106" t="s">
        <v>84</v>
      </c>
      <c r="O3223" s="106" t="s">
        <v>37</v>
      </c>
      <c r="P3223" s="107">
        <v>41912</v>
      </c>
      <c r="Q3223" s="106" t="s">
        <v>35</v>
      </c>
      <c r="R3223" s="107">
        <v>41787</v>
      </c>
      <c r="S3223" s="106" t="s">
        <v>35</v>
      </c>
      <c r="T3223" s="107">
        <v>41787</v>
      </c>
      <c r="U3223" s="106" t="s">
        <v>84</v>
      </c>
      <c r="V3223" s="106" t="s">
        <v>35</v>
      </c>
      <c r="W3223" s="107">
        <v>43648</v>
      </c>
      <c r="X3223" s="106" t="s">
        <v>84</v>
      </c>
      <c r="Y3223" s="106" t="s">
        <v>42</v>
      </c>
      <c r="Z3223" s="107">
        <v>43389</v>
      </c>
      <c r="AA3223" s="106" t="s">
        <v>86</v>
      </c>
    </row>
    <row r="3224" spans="1:27" x14ac:dyDescent="0.25">
      <c r="A3224" s="106" t="s">
        <v>13529</v>
      </c>
      <c r="B3224" s="106" t="s">
        <v>13530</v>
      </c>
      <c r="C3224" s="106" t="s">
        <v>13709</v>
      </c>
      <c r="D3224" s="106" t="s">
        <v>13710</v>
      </c>
      <c r="F3224" s="106" t="s">
        <v>13711</v>
      </c>
      <c r="G3224" s="106" t="s">
        <v>13712</v>
      </c>
      <c r="H3224" s="106" t="s">
        <v>13530</v>
      </c>
      <c r="I3224" s="106" t="s">
        <v>13713</v>
      </c>
      <c r="J3224" s="106" t="s">
        <v>83</v>
      </c>
      <c r="K3224" s="106" t="s">
        <v>84</v>
      </c>
      <c r="M3224" s="107">
        <v>41544</v>
      </c>
      <c r="N3224" s="106" t="s">
        <v>84</v>
      </c>
      <c r="O3224" s="106" t="s">
        <v>39</v>
      </c>
      <c r="P3224" s="107">
        <v>41544</v>
      </c>
      <c r="Q3224" s="106" t="s">
        <v>35</v>
      </c>
      <c r="R3224" s="107">
        <v>37144</v>
      </c>
      <c r="S3224" s="106" t="s">
        <v>35</v>
      </c>
      <c r="T3224" s="107">
        <v>37134</v>
      </c>
      <c r="U3224" s="106" t="s">
        <v>84</v>
      </c>
      <c r="V3224" s="106" t="s">
        <v>35</v>
      </c>
      <c r="W3224" s="107">
        <v>42774</v>
      </c>
      <c r="X3224" s="106" t="s">
        <v>85</v>
      </c>
      <c r="AA3224" s="106" t="s">
        <v>86</v>
      </c>
    </row>
    <row r="3225" spans="1:27" x14ac:dyDescent="0.25">
      <c r="A3225" s="106" t="s">
        <v>13529</v>
      </c>
      <c r="B3225" s="106" t="s">
        <v>13530</v>
      </c>
      <c r="C3225" s="106" t="s">
        <v>13714</v>
      </c>
      <c r="D3225" s="106" t="s">
        <v>13715</v>
      </c>
      <c r="F3225" s="106" t="s">
        <v>13716</v>
      </c>
      <c r="G3225" s="106" t="s">
        <v>13643</v>
      </c>
      <c r="H3225" s="106" t="s">
        <v>13530</v>
      </c>
      <c r="I3225" s="106" t="s">
        <v>13717</v>
      </c>
      <c r="J3225" s="106" t="s">
        <v>116</v>
      </c>
      <c r="K3225" s="106" t="s">
        <v>84</v>
      </c>
      <c r="M3225" s="107">
        <v>39130</v>
      </c>
      <c r="N3225" s="106" t="s">
        <v>84</v>
      </c>
      <c r="O3225" s="106" t="s">
        <v>37</v>
      </c>
      <c r="P3225" s="107">
        <v>39130</v>
      </c>
      <c r="Q3225" s="106" t="s">
        <v>35</v>
      </c>
      <c r="R3225" s="107">
        <v>39959</v>
      </c>
      <c r="S3225" s="106" t="s">
        <v>35</v>
      </c>
      <c r="T3225" s="107">
        <v>39959</v>
      </c>
      <c r="U3225" s="106" t="s">
        <v>84</v>
      </c>
      <c r="V3225" s="106" t="s">
        <v>35</v>
      </c>
      <c r="W3225" s="107">
        <v>41044</v>
      </c>
      <c r="X3225" s="106" t="s">
        <v>84</v>
      </c>
      <c r="Y3225" s="106" t="s">
        <v>44</v>
      </c>
      <c r="Z3225" s="107">
        <v>39130</v>
      </c>
      <c r="AA3225" s="106" t="s">
        <v>86</v>
      </c>
    </row>
    <row r="3226" spans="1:27" x14ac:dyDescent="0.25">
      <c r="A3226" s="106" t="s">
        <v>13529</v>
      </c>
      <c r="B3226" s="106" t="s">
        <v>13530</v>
      </c>
      <c r="C3226" s="106" t="s">
        <v>13718</v>
      </c>
      <c r="D3226" s="106" t="s">
        <v>1817</v>
      </c>
      <c r="F3226" s="106" t="s">
        <v>13719</v>
      </c>
      <c r="G3226" s="106" t="s">
        <v>772</v>
      </c>
      <c r="H3226" s="106" t="s">
        <v>13530</v>
      </c>
      <c r="I3226" s="106" t="s">
        <v>13557</v>
      </c>
      <c r="J3226" s="106" t="s">
        <v>83</v>
      </c>
      <c r="K3226" s="106" t="s">
        <v>84</v>
      </c>
      <c r="M3226" s="107">
        <v>41912</v>
      </c>
      <c r="N3226" s="106" t="s">
        <v>84</v>
      </c>
      <c r="O3226" s="106" t="s">
        <v>39</v>
      </c>
      <c r="P3226" s="107">
        <v>41912</v>
      </c>
      <c r="Q3226" s="106" t="s">
        <v>35</v>
      </c>
      <c r="R3226" s="107">
        <v>37812</v>
      </c>
      <c r="S3226" s="106" t="s">
        <v>35</v>
      </c>
      <c r="T3226" s="107">
        <v>38265</v>
      </c>
      <c r="U3226" s="106" t="s">
        <v>84</v>
      </c>
      <c r="V3226" s="106" t="s">
        <v>35</v>
      </c>
      <c r="W3226" s="107">
        <v>43507</v>
      </c>
      <c r="X3226" s="106" t="s">
        <v>84</v>
      </c>
      <c r="Y3226" s="106" t="s">
        <v>42</v>
      </c>
      <c r="Z3226" s="107">
        <v>43551</v>
      </c>
      <c r="AA3226" s="106" t="s">
        <v>86</v>
      </c>
    </row>
    <row r="3227" spans="1:27" x14ac:dyDescent="0.25">
      <c r="A3227" s="106" t="s">
        <v>13529</v>
      </c>
      <c r="B3227" s="106" t="s">
        <v>13530</v>
      </c>
      <c r="C3227" s="106" t="s">
        <v>13720</v>
      </c>
      <c r="D3227" s="106" t="s">
        <v>13721</v>
      </c>
      <c r="F3227" s="106" t="s">
        <v>13722</v>
      </c>
      <c r="G3227" s="106" t="s">
        <v>13723</v>
      </c>
      <c r="H3227" s="106" t="s">
        <v>13530</v>
      </c>
      <c r="I3227" s="106" t="s">
        <v>13724</v>
      </c>
      <c r="J3227" s="106" t="s">
        <v>105</v>
      </c>
      <c r="K3227" s="106" t="s">
        <v>84</v>
      </c>
      <c r="M3227" s="107">
        <v>41481</v>
      </c>
      <c r="N3227" s="106" t="s">
        <v>84</v>
      </c>
      <c r="O3227" s="106" t="s">
        <v>37</v>
      </c>
      <c r="P3227" s="107">
        <v>41481</v>
      </c>
      <c r="Q3227" s="106" t="s">
        <v>35</v>
      </c>
      <c r="R3227" s="107">
        <v>41491</v>
      </c>
      <c r="S3227" s="106" t="s">
        <v>35</v>
      </c>
      <c r="T3227" s="107">
        <v>41491</v>
      </c>
      <c r="U3227" s="106" t="s">
        <v>84</v>
      </c>
      <c r="V3227" s="106" t="s">
        <v>35</v>
      </c>
      <c r="W3227" s="107">
        <v>43192</v>
      </c>
      <c r="X3227" s="106" t="s">
        <v>84</v>
      </c>
      <c r="Y3227" s="106" t="s">
        <v>36</v>
      </c>
      <c r="Z3227" s="107">
        <v>35027</v>
      </c>
      <c r="AA3227" s="106" t="s">
        <v>86</v>
      </c>
    </row>
    <row r="3228" spans="1:27" x14ac:dyDescent="0.25">
      <c r="A3228" s="106" t="s">
        <v>13529</v>
      </c>
      <c r="B3228" s="106" t="s">
        <v>13530</v>
      </c>
      <c r="C3228" s="106" t="s">
        <v>13725</v>
      </c>
      <c r="D3228" s="106" t="s">
        <v>13726</v>
      </c>
      <c r="F3228" s="106" t="s">
        <v>13727</v>
      </c>
      <c r="G3228" s="106" t="s">
        <v>8683</v>
      </c>
      <c r="H3228" s="106" t="s">
        <v>13530</v>
      </c>
      <c r="I3228" s="106" t="s">
        <v>13728</v>
      </c>
      <c r="J3228" s="106" t="s">
        <v>83</v>
      </c>
      <c r="K3228" s="106" t="s">
        <v>85</v>
      </c>
      <c r="N3228" s="106" t="s">
        <v>85</v>
      </c>
      <c r="Q3228" s="106" t="s">
        <v>35</v>
      </c>
      <c r="R3228" s="107">
        <v>37525</v>
      </c>
      <c r="S3228" s="106" t="s">
        <v>35</v>
      </c>
      <c r="T3228" s="107">
        <v>38259</v>
      </c>
      <c r="U3228" s="106" t="s">
        <v>85</v>
      </c>
      <c r="X3228" s="106" t="s">
        <v>85</v>
      </c>
      <c r="AA3228" s="106" t="s">
        <v>86</v>
      </c>
    </row>
    <row r="3229" spans="1:27" x14ac:dyDescent="0.25">
      <c r="A3229" s="106" t="s">
        <v>13529</v>
      </c>
      <c r="B3229" s="106" t="s">
        <v>13530</v>
      </c>
      <c r="C3229" s="106" t="s">
        <v>13729</v>
      </c>
      <c r="D3229" s="106" t="s">
        <v>13730</v>
      </c>
      <c r="F3229" s="106" t="s">
        <v>13731</v>
      </c>
      <c r="G3229" s="106" t="s">
        <v>2062</v>
      </c>
      <c r="H3229" s="106" t="s">
        <v>13530</v>
      </c>
      <c r="I3229" s="106" t="s">
        <v>13665</v>
      </c>
      <c r="J3229" s="106" t="s">
        <v>105</v>
      </c>
      <c r="K3229" s="106" t="s">
        <v>84</v>
      </c>
      <c r="M3229" s="107">
        <v>42535</v>
      </c>
      <c r="N3229" s="106" t="s">
        <v>84</v>
      </c>
      <c r="O3229" s="106" t="s">
        <v>39</v>
      </c>
      <c r="P3229" s="107">
        <v>43719</v>
      </c>
      <c r="Q3229" s="106" t="s">
        <v>35</v>
      </c>
      <c r="R3229" s="107">
        <v>43004</v>
      </c>
      <c r="S3229" s="106" t="s">
        <v>35</v>
      </c>
      <c r="T3229" s="107">
        <v>42317</v>
      </c>
      <c r="U3229" s="106" t="s">
        <v>84</v>
      </c>
      <c r="V3229" s="106" t="s">
        <v>35</v>
      </c>
      <c r="W3229" s="107">
        <v>43493</v>
      </c>
      <c r="X3229" s="106" t="s">
        <v>85</v>
      </c>
      <c r="AA3229" s="106" t="s">
        <v>86</v>
      </c>
    </row>
    <row r="3230" spans="1:27" x14ac:dyDescent="0.25">
      <c r="A3230" s="106" t="s">
        <v>13529</v>
      </c>
      <c r="B3230" s="106" t="s">
        <v>13530</v>
      </c>
      <c r="C3230" s="106" t="s">
        <v>13732</v>
      </c>
      <c r="D3230" s="106" t="s">
        <v>13733</v>
      </c>
      <c r="F3230" s="106" t="s">
        <v>13734</v>
      </c>
      <c r="G3230" s="106" t="s">
        <v>13735</v>
      </c>
      <c r="H3230" s="106" t="s">
        <v>13530</v>
      </c>
      <c r="I3230" s="106" t="s">
        <v>13736</v>
      </c>
      <c r="J3230" s="106" t="s">
        <v>105</v>
      </c>
      <c r="K3230" s="106" t="s">
        <v>85</v>
      </c>
      <c r="N3230" s="106" t="s">
        <v>85</v>
      </c>
      <c r="Q3230" s="106" t="s">
        <v>35</v>
      </c>
      <c r="R3230" s="107">
        <v>44104</v>
      </c>
      <c r="S3230" s="106" t="s">
        <v>35</v>
      </c>
      <c r="T3230" s="107">
        <v>44104</v>
      </c>
      <c r="U3230" s="106" t="s">
        <v>85</v>
      </c>
      <c r="X3230" s="106" t="s">
        <v>85</v>
      </c>
      <c r="AA3230" s="106" t="s">
        <v>86</v>
      </c>
    </row>
    <row r="3231" spans="1:27" x14ac:dyDescent="0.25">
      <c r="A3231" s="106" t="s">
        <v>13529</v>
      </c>
      <c r="B3231" s="106" t="s">
        <v>13530</v>
      </c>
      <c r="C3231" s="106" t="s">
        <v>13737</v>
      </c>
      <c r="D3231" s="106" t="s">
        <v>13738</v>
      </c>
      <c r="F3231" s="106" t="s">
        <v>13739</v>
      </c>
      <c r="G3231" s="106" t="s">
        <v>13740</v>
      </c>
      <c r="H3231" s="106" t="s">
        <v>13530</v>
      </c>
      <c r="I3231" s="106" t="s">
        <v>13741</v>
      </c>
      <c r="J3231" s="106" t="s">
        <v>105</v>
      </c>
      <c r="K3231" s="106" t="s">
        <v>84</v>
      </c>
      <c r="M3231" s="107">
        <v>35355</v>
      </c>
      <c r="N3231" s="106" t="s">
        <v>84</v>
      </c>
      <c r="O3231" s="106" t="s">
        <v>39</v>
      </c>
      <c r="P3231" s="107">
        <v>42573</v>
      </c>
      <c r="Q3231" s="106" t="s">
        <v>35</v>
      </c>
      <c r="R3231" s="107">
        <v>41169</v>
      </c>
      <c r="S3231" s="106" t="s">
        <v>35</v>
      </c>
      <c r="T3231" s="107">
        <v>41169</v>
      </c>
      <c r="U3231" s="106" t="s">
        <v>84</v>
      </c>
      <c r="V3231" s="106" t="s">
        <v>35</v>
      </c>
      <c r="W3231" s="107">
        <v>43558</v>
      </c>
      <c r="X3231" s="106" t="s">
        <v>84</v>
      </c>
      <c r="Y3231" s="106" t="s">
        <v>42</v>
      </c>
      <c r="Z3231" s="107">
        <v>42573</v>
      </c>
      <c r="AA3231" s="106" t="s">
        <v>86</v>
      </c>
    </row>
    <row r="3232" spans="1:27" x14ac:dyDescent="0.25">
      <c r="A3232" s="106" t="s">
        <v>13529</v>
      </c>
      <c r="B3232" s="106" t="s">
        <v>13530</v>
      </c>
      <c r="C3232" s="106" t="s">
        <v>13742</v>
      </c>
      <c r="D3232" s="106" t="s">
        <v>13743</v>
      </c>
      <c r="F3232" s="106" t="s">
        <v>13744</v>
      </c>
      <c r="G3232" s="106" t="s">
        <v>13745</v>
      </c>
      <c r="H3232" s="106" t="s">
        <v>13530</v>
      </c>
      <c r="I3232" s="106" t="s">
        <v>13746</v>
      </c>
      <c r="J3232" s="106" t="s">
        <v>83</v>
      </c>
      <c r="K3232" s="106" t="s">
        <v>84</v>
      </c>
      <c r="M3232" s="107">
        <v>43747</v>
      </c>
      <c r="N3232" s="106" t="s">
        <v>84</v>
      </c>
      <c r="O3232" s="106" t="s">
        <v>39</v>
      </c>
      <c r="P3232" s="107">
        <v>43747</v>
      </c>
      <c r="Q3232" s="106" t="s">
        <v>35</v>
      </c>
      <c r="R3232" s="107">
        <v>37523</v>
      </c>
      <c r="S3232" s="106" t="s">
        <v>35</v>
      </c>
      <c r="T3232" s="107">
        <v>37791</v>
      </c>
      <c r="U3232" s="106" t="s">
        <v>84</v>
      </c>
      <c r="V3232" s="106" t="s">
        <v>35</v>
      </c>
      <c r="W3232" s="107">
        <v>43006</v>
      </c>
      <c r="X3232" s="106" t="s">
        <v>85</v>
      </c>
      <c r="AA3232" s="106" t="s">
        <v>86</v>
      </c>
    </row>
    <row r="3233" spans="1:27" x14ac:dyDescent="0.25">
      <c r="A3233" s="106" t="s">
        <v>13529</v>
      </c>
      <c r="B3233" s="106" t="s">
        <v>13747</v>
      </c>
      <c r="C3233" s="106" t="s">
        <v>13748</v>
      </c>
      <c r="D3233" s="106" t="s">
        <v>13749</v>
      </c>
      <c r="F3233" s="106" t="s">
        <v>13750</v>
      </c>
      <c r="G3233" s="106" t="s">
        <v>13751</v>
      </c>
      <c r="H3233" s="106" t="s">
        <v>13747</v>
      </c>
      <c r="I3233" s="106" t="s">
        <v>13752</v>
      </c>
      <c r="J3233" s="106" t="s">
        <v>105</v>
      </c>
      <c r="K3233" s="106" t="s">
        <v>84</v>
      </c>
      <c r="M3233" s="107">
        <v>37435</v>
      </c>
      <c r="N3233" s="106" t="s">
        <v>84</v>
      </c>
      <c r="O3233" s="106" t="s">
        <v>39</v>
      </c>
      <c r="P3233" s="107">
        <v>37998</v>
      </c>
      <c r="Q3233" s="106" t="s">
        <v>35</v>
      </c>
      <c r="R3233" s="107">
        <v>36580</v>
      </c>
      <c r="S3233" s="106" t="s">
        <v>35</v>
      </c>
      <c r="T3233" s="107">
        <v>39553</v>
      </c>
      <c r="U3233" s="106" t="s">
        <v>85</v>
      </c>
      <c r="X3233" s="106" t="s">
        <v>85</v>
      </c>
      <c r="AA3233" s="106" t="s">
        <v>86</v>
      </c>
    </row>
    <row r="3234" spans="1:27" x14ac:dyDescent="0.25">
      <c r="A3234" s="106" t="s">
        <v>13529</v>
      </c>
      <c r="B3234" s="106" t="s">
        <v>13747</v>
      </c>
      <c r="C3234" s="106" t="s">
        <v>13753</v>
      </c>
      <c r="D3234" s="106" t="s">
        <v>13754</v>
      </c>
      <c r="F3234" s="106" t="s">
        <v>13755</v>
      </c>
      <c r="G3234" s="106" t="s">
        <v>13756</v>
      </c>
      <c r="H3234" s="106" t="s">
        <v>13747</v>
      </c>
      <c r="I3234" s="106" t="s">
        <v>13757</v>
      </c>
      <c r="J3234" s="106" t="s">
        <v>105</v>
      </c>
      <c r="K3234" s="106" t="s">
        <v>84</v>
      </c>
      <c r="M3234" s="107">
        <v>42935</v>
      </c>
      <c r="N3234" s="106" t="s">
        <v>84</v>
      </c>
      <c r="O3234" s="106" t="s">
        <v>39</v>
      </c>
      <c r="P3234" s="107">
        <v>42935</v>
      </c>
      <c r="Q3234" s="106" t="s">
        <v>35</v>
      </c>
      <c r="R3234" s="107">
        <v>42152</v>
      </c>
      <c r="S3234" s="106" t="s">
        <v>35</v>
      </c>
      <c r="T3234" s="107">
        <v>42143</v>
      </c>
      <c r="U3234" s="106" t="s">
        <v>84</v>
      </c>
      <c r="V3234" s="106" t="s">
        <v>35</v>
      </c>
      <c r="W3234" s="107">
        <v>43530</v>
      </c>
      <c r="X3234" s="106" t="s">
        <v>84</v>
      </c>
      <c r="Y3234" s="106" t="s">
        <v>42</v>
      </c>
      <c r="Z3234" s="107">
        <v>44285</v>
      </c>
      <c r="AA3234" s="106" t="s">
        <v>86</v>
      </c>
    </row>
    <row r="3235" spans="1:27" x14ac:dyDescent="0.25">
      <c r="A3235" s="106" t="s">
        <v>13529</v>
      </c>
      <c r="B3235" s="106" t="s">
        <v>13747</v>
      </c>
      <c r="C3235" s="106" t="s">
        <v>13758</v>
      </c>
      <c r="D3235" s="106" t="s">
        <v>13759</v>
      </c>
      <c r="F3235" s="106" t="s">
        <v>13760</v>
      </c>
      <c r="G3235" s="106" t="s">
        <v>10716</v>
      </c>
      <c r="H3235" s="106" t="s">
        <v>13747</v>
      </c>
      <c r="I3235" s="106" t="s">
        <v>13761</v>
      </c>
      <c r="J3235" s="106" t="s">
        <v>83</v>
      </c>
      <c r="K3235" s="106" t="s">
        <v>84</v>
      </c>
      <c r="M3235" s="107">
        <v>41473</v>
      </c>
      <c r="N3235" s="106" t="s">
        <v>84</v>
      </c>
      <c r="O3235" s="106" t="s">
        <v>39</v>
      </c>
      <c r="P3235" s="107">
        <v>42270</v>
      </c>
      <c r="Q3235" s="106" t="s">
        <v>35</v>
      </c>
      <c r="R3235" s="107">
        <v>38155</v>
      </c>
      <c r="S3235" s="106" t="s">
        <v>35</v>
      </c>
      <c r="T3235" s="107">
        <v>40456</v>
      </c>
      <c r="U3235" s="106" t="s">
        <v>84</v>
      </c>
      <c r="V3235" s="106" t="s">
        <v>35</v>
      </c>
      <c r="W3235" s="107">
        <v>43411</v>
      </c>
      <c r="X3235" s="106" t="s">
        <v>84</v>
      </c>
      <c r="Y3235" s="106" t="s">
        <v>42</v>
      </c>
      <c r="Z3235" s="107">
        <v>44517</v>
      </c>
      <c r="AA3235" s="106" t="s">
        <v>86</v>
      </c>
    </row>
    <row r="3236" spans="1:27" x14ac:dyDescent="0.25">
      <c r="A3236" s="106" t="s">
        <v>13529</v>
      </c>
      <c r="B3236" s="106" t="s">
        <v>13747</v>
      </c>
      <c r="C3236" s="106" t="s">
        <v>13762</v>
      </c>
      <c r="D3236" s="106" t="s">
        <v>13763</v>
      </c>
      <c r="F3236" s="106" t="s">
        <v>13764</v>
      </c>
      <c r="G3236" s="106" t="s">
        <v>13765</v>
      </c>
      <c r="H3236" s="106" t="s">
        <v>13747</v>
      </c>
      <c r="I3236" s="106" t="s">
        <v>13766</v>
      </c>
      <c r="J3236" s="106" t="s">
        <v>105</v>
      </c>
      <c r="K3236" s="106" t="s">
        <v>85</v>
      </c>
      <c r="N3236" s="106" t="s">
        <v>85</v>
      </c>
      <c r="Q3236" s="106" t="s">
        <v>35</v>
      </c>
      <c r="R3236" s="107">
        <v>44203</v>
      </c>
      <c r="S3236" s="106" t="s">
        <v>35</v>
      </c>
      <c r="T3236" s="107">
        <v>44447</v>
      </c>
      <c r="U3236" s="106" t="s">
        <v>85</v>
      </c>
      <c r="X3236" s="106" t="s">
        <v>85</v>
      </c>
      <c r="AA3236" s="106" t="s">
        <v>86</v>
      </c>
    </row>
    <row r="3237" spans="1:27" x14ac:dyDescent="0.25">
      <c r="A3237" s="106" t="s">
        <v>13529</v>
      </c>
      <c r="B3237" s="106" t="s">
        <v>13747</v>
      </c>
      <c r="C3237" s="106" t="s">
        <v>13767</v>
      </c>
      <c r="D3237" s="106" t="s">
        <v>13768</v>
      </c>
      <c r="F3237" s="106" t="s">
        <v>13769</v>
      </c>
      <c r="G3237" s="106" t="s">
        <v>13770</v>
      </c>
      <c r="H3237" s="106" t="s">
        <v>13747</v>
      </c>
      <c r="I3237" s="106" t="s">
        <v>13771</v>
      </c>
      <c r="J3237" s="106" t="s">
        <v>83</v>
      </c>
      <c r="K3237" s="106" t="s">
        <v>84</v>
      </c>
      <c r="M3237" s="107">
        <v>31198</v>
      </c>
      <c r="N3237" s="106" t="s">
        <v>84</v>
      </c>
      <c r="O3237" s="106" t="s">
        <v>39</v>
      </c>
      <c r="P3237" s="107">
        <v>31803</v>
      </c>
      <c r="Q3237" s="106" t="s">
        <v>35</v>
      </c>
      <c r="R3237" s="107">
        <v>36543</v>
      </c>
      <c r="S3237" s="106" t="s">
        <v>35</v>
      </c>
      <c r="T3237" s="107">
        <v>44435</v>
      </c>
      <c r="U3237" s="106" t="s">
        <v>84</v>
      </c>
      <c r="V3237" s="106" t="s">
        <v>35</v>
      </c>
      <c r="W3237" s="107">
        <v>44826</v>
      </c>
      <c r="X3237" s="106" t="s">
        <v>85</v>
      </c>
      <c r="AA3237" s="106" t="s">
        <v>86</v>
      </c>
    </row>
    <row r="3238" spans="1:27" x14ac:dyDescent="0.25">
      <c r="A3238" s="106" t="s">
        <v>13529</v>
      </c>
      <c r="B3238" s="106" t="s">
        <v>13747</v>
      </c>
      <c r="C3238" s="106" t="s">
        <v>13772</v>
      </c>
      <c r="D3238" s="106" t="s">
        <v>13773</v>
      </c>
      <c r="F3238" s="106" t="s">
        <v>13774</v>
      </c>
      <c r="G3238" s="106" t="s">
        <v>13775</v>
      </c>
      <c r="H3238" s="106" t="s">
        <v>13747</v>
      </c>
      <c r="I3238" s="106" t="s">
        <v>13776</v>
      </c>
      <c r="J3238" s="106" t="s">
        <v>83</v>
      </c>
      <c r="K3238" s="106" t="s">
        <v>84</v>
      </c>
      <c r="M3238" s="107">
        <v>43812</v>
      </c>
      <c r="N3238" s="106" t="s">
        <v>85</v>
      </c>
      <c r="Q3238" s="106" t="s">
        <v>35</v>
      </c>
      <c r="R3238" s="107">
        <v>37510</v>
      </c>
      <c r="S3238" s="106" t="s">
        <v>35</v>
      </c>
      <c r="T3238" s="107">
        <v>37503</v>
      </c>
      <c r="U3238" s="106" t="s">
        <v>85</v>
      </c>
      <c r="X3238" s="106" t="s">
        <v>85</v>
      </c>
      <c r="AA3238" s="106" t="s">
        <v>86</v>
      </c>
    </row>
    <row r="3239" spans="1:27" x14ac:dyDescent="0.25">
      <c r="A3239" s="106" t="s">
        <v>13529</v>
      </c>
      <c r="B3239" s="106" t="s">
        <v>13747</v>
      </c>
      <c r="C3239" s="106" t="s">
        <v>13777</v>
      </c>
      <c r="D3239" s="106" t="s">
        <v>13778</v>
      </c>
      <c r="F3239" s="106" t="s">
        <v>13779</v>
      </c>
      <c r="G3239" s="106" t="s">
        <v>13751</v>
      </c>
      <c r="H3239" s="106" t="s">
        <v>13747</v>
      </c>
      <c r="I3239" s="106" t="s">
        <v>13780</v>
      </c>
      <c r="J3239" s="106" t="s">
        <v>83</v>
      </c>
      <c r="K3239" s="106" t="s">
        <v>84</v>
      </c>
      <c r="M3239" s="107">
        <v>42990</v>
      </c>
      <c r="N3239" s="106" t="s">
        <v>84</v>
      </c>
      <c r="O3239" s="106" t="s">
        <v>39</v>
      </c>
      <c r="P3239" s="107">
        <v>42990</v>
      </c>
      <c r="Q3239" s="106" t="s">
        <v>35</v>
      </c>
      <c r="R3239" s="107">
        <v>38265</v>
      </c>
      <c r="S3239" s="106" t="s">
        <v>35</v>
      </c>
      <c r="T3239" s="107">
        <v>42831</v>
      </c>
      <c r="U3239" s="106" t="s">
        <v>84</v>
      </c>
      <c r="V3239" s="106" t="s">
        <v>35</v>
      </c>
      <c r="W3239" s="107">
        <v>43437</v>
      </c>
      <c r="X3239" s="106" t="s">
        <v>84</v>
      </c>
      <c r="Y3239" s="106" t="s">
        <v>42</v>
      </c>
      <c r="Z3239" s="107">
        <v>44532</v>
      </c>
      <c r="AA3239" s="106" t="s">
        <v>86</v>
      </c>
    </row>
    <row r="3240" spans="1:27" x14ac:dyDescent="0.25">
      <c r="A3240" s="106" t="s">
        <v>13529</v>
      </c>
      <c r="B3240" s="106" t="s">
        <v>13747</v>
      </c>
      <c r="C3240" s="106" t="s">
        <v>13781</v>
      </c>
      <c r="D3240" s="106" t="s">
        <v>13782</v>
      </c>
      <c r="F3240" s="106" t="s">
        <v>13783</v>
      </c>
      <c r="G3240" s="106" t="s">
        <v>13784</v>
      </c>
      <c r="H3240" s="106" t="s">
        <v>13747</v>
      </c>
      <c r="I3240" s="106" t="s">
        <v>13785</v>
      </c>
      <c r="J3240" s="106" t="s">
        <v>83</v>
      </c>
      <c r="K3240" s="106" t="s">
        <v>85</v>
      </c>
      <c r="N3240" s="106" t="s">
        <v>85</v>
      </c>
      <c r="Q3240" s="106" t="s">
        <v>35</v>
      </c>
      <c r="R3240" s="107">
        <v>38625</v>
      </c>
      <c r="S3240" s="106" t="s">
        <v>35</v>
      </c>
      <c r="T3240" s="107">
        <v>38616</v>
      </c>
      <c r="U3240" s="106" t="s">
        <v>85</v>
      </c>
      <c r="X3240" s="106" t="s">
        <v>85</v>
      </c>
      <c r="AA3240" s="106" t="s">
        <v>86</v>
      </c>
    </row>
    <row r="3241" spans="1:27" x14ac:dyDescent="0.25">
      <c r="A3241" s="106" t="s">
        <v>13529</v>
      </c>
      <c r="B3241" s="106" t="s">
        <v>13747</v>
      </c>
      <c r="C3241" s="106" t="s">
        <v>13786</v>
      </c>
      <c r="D3241" s="106" t="s">
        <v>13787</v>
      </c>
      <c r="F3241" s="106" t="s">
        <v>13788</v>
      </c>
      <c r="G3241" s="106" t="s">
        <v>1483</v>
      </c>
      <c r="H3241" s="106" t="s">
        <v>13747</v>
      </c>
      <c r="I3241" s="106" t="s">
        <v>13789</v>
      </c>
      <c r="J3241" s="106" t="s">
        <v>83</v>
      </c>
      <c r="K3241" s="106" t="s">
        <v>84</v>
      </c>
      <c r="M3241" s="107">
        <v>43283</v>
      </c>
      <c r="N3241" s="106" t="s">
        <v>84</v>
      </c>
      <c r="O3241" s="106" t="s">
        <v>39</v>
      </c>
      <c r="P3241" s="107">
        <v>43283</v>
      </c>
      <c r="Q3241" s="106" t="s">
        <v>35</v>
      </c>
      <c r="R3241" s="107">
        <v>38986</v>
      </c>
      <c r="S3241" s="106" t="s">
        <v>35</v>
      </c>
      <c r="T3241" s="107">
        <v>38988</v>
      </c>
      <c r="U3241" s="106" t="s">
        <v>84</v>
      </c>
      <c r="V3241" s="106" t="s">
        <v>35</v>
      </c>
      <c r="W3241" s="107">
        <v>43881</v>
      </c>
      <c r="X3241" s="106" t="s">
        <v>85</v>
      </c>
      <c r="AA3241" s="106" t="s">
        <v>86</v>
      </c>
    </row>
    <row r="3242" spans="1:27" x14ac:dyDescent="0.25">
      <c r="A3242" s="106" t="s">
        <v>13529</v>
      </c>
      <c r="B3242" s="106" t="s">
        <v>13747</v>
      </c>
      <c r="C3242" s="106" t="s">
        <v>13790</v>
      </c>
      <c r="D3242" s="106" t="s">
        <v>13791</v>
      </c>
      <c r="F3242" s="106" t="s">
        <v>13792</v>
      </c>
      <c r="G3242" s="106" t="s">
        <v>13793</v>
      </c>
      <c r="H3242" s="106" t="s">
        <v>13747</v>
      </c>
      <c r="I3242" s="106" t="s">
        <v>13794</v>
      </c>
      <c r="J3242" s="106" t="s">
        <v>105</v>
      </c>
      <c r="K3242" s="106" t="s">
        <v>84</v>
      </c>
      <c r="M3242" s="107">
        <v>38811</v>
      </c>
      <c r="N3242" s="106" t="s">
        <v>85</v>
      </c>
      <c r="Q3242" s="106" t="s">
        <v>35</v>
      </c>
      <c r="R3242" s="107">
        <v>37894</v>
      </c>
      <c r="S3242" s="106" t="s">
        <v>35</v>
      </c>
      <c r="T3242" s="107">
        <v>38513</v>
      </c>
      <c r="U3242" s="106" t="s">
        <v>85</v>
      </c>
      <c r="X3242" s="106" t="s">
        <v>85</v>
      </c>
      <c r="AA3242" s="106" t="s">
        <v>86</v>
      </c>
    </row>
    <row r="3243" spans="1:27" x14ac:dyDescent="0.25">
      <c r="A3243" s="106" t="s">
        <v>13529</v>
      </c>
      <c r="B3243" s="106" t="s">
        <v>13747</v>
      </c>
      <c r="C3243" s="106" t="s">
        <v>13795</v>
      </c>
      <c r="D3243" s="106" t="s">
        <v>13796</v>
      </c>
      <c r="F3243" s="106" t="s">
        <v>13797</v>
      </c>
      <c r="G3243" s="106" t="s">
        <v>13798</v>
      </c>
      <c r="H3243" s="106" t="s">
        <v>13747</v>
      </c>
      <c r="I3243" s="106" t="s">
        <v>13799</v>
      </c>
      <c r="J3243" s="106" t="s">
        <v>83</v>
      </c>
      <c r="K3243" s="106" t="s">
        <v>84</v>
      </c>
      <c r="M3243" s="107">
        <v>43259</v>
      </c>
      <c r="N3243" s="106" t="s">
        <v>84</v>
      </c>
      <c r="O3243" s="106" t="s">
        <v>39</v>
      </c>
      <c r="P3243" s="107">
        <v>43259</v>
      </c>
      <c r="Q3243" s="106" t="s">
        <v>35</v>
      </c>
      <c r="R3243" s="107">
        <v>37894</v>
      </c>
      <c r="S3243" s="106" t="s">
        <v>35</v>
      </c>
      <c r="T3243" s="107">
        <v>38260</v>
      </c>
      <c r="U3243" s="106" t="s">
        <v>84</v>
      </c>
      <c r="V3243" s="106" t="s">
        <v>35</v>
      </c>
      <c r="W3243" s="107">
        <v>44571</v>
      </c>
      <c r="X3243" s="106" t="s">
        <v>85</v>
      </c>
      <c r="AA3243" s="106" t="s">
        <v>86</v>
      </c>
    </row>
    <row r="3244" spans="1:27" x14ac:dyDescent="0.25">
      <c r="A3244" s="106" t="s">
        <v>13529</v>
      </c>
      <c r="B3244" s="106" t="s">
        <v>13747</v>
      </c>
      <c r="C3244" s="106" t="s">
        <v>13800</v>
      </c>
      <c r="D3244" s="106" t="s">
        <v>13801</v>
      </c>
      <c r="F3244" s="106" t="s">
        <v>13802</v>
      </c>
      <c r="G3244" s="106" t="s">
        <v>13803</v>
      </c>
      <c r="H3244" s="106" t="s">
        <v>13747</v>
      </c>
      <c r="I3244" s="106" t="s">
        <v>13804</v>
      </c>
      <c r="J3244" s="106" t="s">
        <v>116</v>
      </c>
      <c r="K3244" s="106" t="s">
        <v>84</v>
      </c>
      <c r="M3244" s="107">
        <v>40437</v>
      </c>
      <c r="N3244" s="106" t="s">
        <v>84</v>
      </c>
      <c r="O3244" s="106" t="s">
        <v>37</v>
      </c>
      <c r="P3244" s="107">
        <v>40437</v>
      </c>
      <c r="Q3244" s="106" t="s">
        <v>35</v>
      </c>
      <c r="R3244" s="107">
        <v>40357</v>
      </c>
      <c r="S3244" s="106" t="s">
        <v>35</v>
      </c>
      <c r="T3244" s="107">
        <v>40344</v>
      </c>
      <c r="U3244" s="106" t="s">
        <v>84</v>
      </c>
      <c r="V3244" s="106" t="s">
        <v>35</v>
      </c>
      <c r="W3244" s="107">
        <v>44040</v>
      </c>
      <c r="X3244" s="106" t="s">
        <v>84</v>
      </c>
      <c r="Y3244" s="106" t="s">
        <v>44</v>
      </c>
      <c r="Z3244" s="107">
        <v>40437</v>
      </c>
      <c r="AA3244" s="106" t="s">
        <v>86</v>
      </c>
    </row>
    <row r="3245" spans="1:27" x14ac:dyDescent="0.25">
      <c r="A3245" s="106" t="s">
        <v>13529</v>
      </c>
      <c r="B3245" s="106" t="s">
        <v>13747</v>
      </c>
      <c r="C3245" s="106" t="s">
        <v>13805</v>
      </c>
      <c r="D3245" s="106" t="s">
        <v>13806</v>
      </c>
      <c r="F3245" s="106" t="s">
        <v>13807</v>
      </c>
      <c r="G3245" s="106" t="s">
        <v>13784</v>
      </c>
      <c r="H3245" s="106" t="s">
        <v>13747</v>
      </c>
      <c r="I3245" s="106" t="s">
        <v>13785</v>
      </c>
      <c r="J3245" s="106" t="s">
        <v>83</v>
      </c>
      <c r="K3245" s="106" t="s">
        <v>84</v>
      </c>
      <c r="M3245" s="107">
        <v>38572</v>
      </c>
      <c r="N3245" s="106" t="s">
        <v>84</v>
      </c>
      <c r="O3245" s="106" t="s">
        <v>39</v>
      </c>
      <c r="P3245" s="107">
        <v>38572</v>
      </c>
      <c r="Q3245" s="106" t="s">
        <v>35</v>
      </c>
      <c r="R3245" s="107">
        <v>36811</v>
      </c>
      <c r="S3245" s="106" t="s">
        <v>35</v>
      </c>
      <c r="T3245" s="107">
        <v>37158</v>
      </c>
      <c r="U3245" s="106" t="s">
        <v>84</v>
      </c>
      <c r="V3245" s="106" t="s">
        <v>35</v>
      </c>
      <c r="W3245" s="107">
        <v>44336</v>
      </c>
      <c r="X3245" s="106" t="s">
        <v>84</v>
      </c>
      <c r="Y3245" s="106" t="s">
        <v>42</v>
      </c>
      <c r="Z3245" s="107">
        <v>44336</v>
      </c>
      <c r="AA3245" s="106" t="s">
        <v>86</v>
      </c>
    </row>
    <row r="3246" spans="1:27" x14ac:dyDescent="0.25">
      <c r="A3246" s="106" t="s">
        <v>13529</v>
      </c>
      <c r="B3246" s="106" t="s">
        <v>13747</v>
      </c>
      <c r="C3246" s="106" t="s">
        <v>13808</v>
      </c>
      <c r="D3246" s="106" t="s">
        <v>8157</v>
      </c>
      <c r="F3246" s="106" t="s">
        <v>13809</v>
      </c>
      <c r="G3246" s="106" t="s">
        <v>13810</v>
      </c>
      <c r="H3246" s="106" t="s">
        <v>13747</v>
      </c>
      <c r="I3246" s="106" t="s">
        <v>13811</v>
      </c>
      <c r="J3246" s="106" t="s">
        <v>116</v>
      </c>
      <c r="K3246" s="106" t="s">
        <v>85</v>
      </c>
      <c r="N3246" s="106" t="s">
        <v>85</v>
      </c>
      <c r="Q3246" s="106" t="s">
        <v>35</v>
      </c>
      <c r="R3246" s="107">
        <v>44188</v>
      </c>
      <c r="S3246" s="106" t="s">
        <v>37</v>
      </c>
      <c r="T3246" s="107">
        <v>35333</v>
      </c>
      <c r="U3246" s="106" t="s">
        <v>85</v>
      </c>
      <c r="X3246" s="106" t="s">
        <v>85</v>
      </c>
      <c r="AA3246" s="106" t="s">
        <v>86</v>
      </c>
    </row>
    <row r="3247" spans="1:27" x14ac:dyDescent="0.25">
      <c r="A3247" s="106" t="s">
        <v>13529</v>
      </c>
      <c r="B3247" s="106" t="s">
        <v>13747</v>
      </c>
      <c r="C3247" s="106" t="s">
        <v>13812</v>
      </c>
      <c r="D3247" s="106" t="s">
        <v>13813</v>
      </c>
      <c r="F3247" s="106" t="s">
        <v>13814</v>
      </c>
      <c r="G3247" s="106" t="s">
        <v>13815</v>
      </c>
      <c r="H3247" s="106" t="s">
        <v>13747</v>
      </c>
      <c r="I3247" s="106" t="s">
        <v>13816</v>
      </c>
      <c r="J3247" s="106" t="s">
        <v>83</v>
      </c>
      <c r="K3247" s="106" t="s">
        <v>85</v>
      </c>
      <c r="N3247" s="106" t="s">
        <v>84</v>
      </c>
      <c r="O3247" s="106" t="s">
        <v>39</v>
      </c>
      <c r="P3247" s="107">
        <v>44490</v>
      </c>
      <c r="Q3247" s="106" t="s">
        <v>35</v>
      </c>
      <c r="R3247" s="107">
        <v>37894</v>
      </c>
      <c r="S3247" s="106" t="s">
        <v>35</v>
      </c>
      <c r="T3247" s="107">
        <v>37484</v>
      </c>
      <c r="U3247" s="106" t="s">
        <v>84</v>
      </c>
      <c r="V3247" s="106" t="s">
        <v>35</v>
      </c>
      <c r="W3247" s="107">
        <v>44782</v>
      </c>
      <c r="X3247" s="106" t="s">
        <v>85</v>
      </c>
      <c r="AA3247" s="106" t="s">
        <v>86</v>
      </c>
    </row>
    <row r="3248" spans="1:27" x14ac:dyDescent="0.25">
      <c r="A3248" s="106" t="s">
        <v>13529</v>
      </c>
      <c r="B3248" s="106" t="s">
        <v>13747</v>
      </c>
      <c r="C3248" s="106" t="s">
        <v>13817</v>
      </c>
      <c r="D3248" s="106" t="s">
        <v>13818</v>
      </c>
      <c r="F3248" s="106" t="s">
        <v>13819</v>
      </c>
      <c r="G3248" s="106" t="s">
        <v>801</v>
      </c>
      <c r="H3248" s="106" t="s">
        <v>13747</v>
      </c>
      <c r="I3248" s="106" t="s">
        <v>13820</v>
      </c>
      <c r="J3248" s="106" t="s">
        <v>83</v>
      </c>
      <c r="K3248" s="106" t="s">
        <v>84</v>
      </c>
      <c r="M3248" s="107">
        <v>40240</v>
      </c>
      <c r="N3248" s="106" t="s">
        <v>84</v>
      </c>
      <c r="O3248" s="106" t="s">
        <v>39</v>
      </c>
      <c r="P3248" s="107">
        <v>40240</v>
      </c>
      <c r="Q3248" s="106" t="s">
        <v>35</v>
      </c>
      <c r="R3248" s="107">
        <v>36727</v>
      </c>
      <c r="S3248" s="106" t="s">
        <v>35</v>
      </c>
      <c r="T3248" s="107">
        <v>36727</v>
      </c>
      <c r="U3248" s="106" t="s">
        <v>85</v>
      </c>
      <c r="X3248" s="106" t="s">
        <v>85</v>
      </c>
      <c r="AA3248" s="106" t="s">
        <v>86</v>
      </c>
    </row>
    <row r="3249" spans="1:27" x14ac:dyDescent="0.25">
      <c r="A3249" s="106" t="s">
        <v>13529</v>
      </c>
      <c r="B3249" s="106" t="s">
        <v>13747</v>
      </c>
      <c r="C3249" s="106" t="s">
        <v>13821</v>
      </c>
      <c r="D3249" s="106" t="s">
        <v>13822</v>
      </c>
      <c r="F3249" s="106" t="s">
        <v>13823</v>
      </c>
      <c r="G3249" s="106" t="s">
        <v>13824</v>
      </c>
      <c r="H3249" s="106" t="s">
        <v>13747</v>
      </c>
      <c r="I3249" s="106" t="s">
        <v>13825</v>
      </c>
      <c r="J3249" s="106" t="s">
        <v>105</v>
      </c>
      <c r="K3249" s="106" t="s">
        <v>85</v>
      </c>
      <c r="N3249" s="106" t="s">
        <v>85</v>
      </c>
      <c r="U3249" s="106" t="s">
        <v>85</v>
      </c>
      <c r="X3249" s="106" t="s">
        <v>85</v>
      </c>
      <c r="AA3249" s="106" t="s">
        <v>86</v>
      </c>
    </row>
    <row r="3250" spans="1:27" x14ac:dyDescent="0.25">
      <c r="A3250" s="106" t="s">
        <v>13529</v>
      </c>
      <c r="B3250" s="106" t="s">
        <v>13747</v>
      </c>
      <c r="C3250" s="106" t="s">
        <v>13826</v>
      </c>
      <c r="D3250" s="106" t="s">
        <v>13827</v>
      </c>
      <c r="E3250" s="106" t="s">
        <v>641</v>
      </c>
      <c r="F3250" s="106" t="s">
        <v>13828</v>
      </c>
      <c r="G3250" s="106" t="s">
        <v>13793</v>
      </c>
      <c r="H3250" s="106" t="s">
        <v>13747</v>
      </c>
      <c r="I3250" s="106" t="s">
        <v>13794</v>
      </c>
      <c r="J3250" s="106" t="s">
        <v>105</v>
      </c>
      <c r="K3250" s="106" t="s">
        <v>84</v>
      </c>
      <c r="M3250" s="107">
        <v>38811</v>
      </c>
      <c r="N3250" s="106" t="s">
        <v>84</v>
      </c>
      <c r="O3250" s="106" t="s">
        <v>39</v>
      </c>
      <c r="P3250" s="107">
        <v>44098</v>
      </c>
      <c r="Q3250" s="106" t="s">
        <v>35</v>
      </c>
      <c r="R3250" s="107">
        <v>37894</v>
      </c>
      <c r="S3250" s="106" t="s">
        <v>35</v>
      </c>
      <c r="T3250" s="107">
        <v>38513</v>
      </c>
      <c r="U3250" s="106" t="s">
        <v>84</v>
      </c>
      <c r="V3250" s="106" t="s">
        <v>35</v>
      </c>
      <c r="W3250" s="107">
        <v>44805</v>
      </c>
      <c r="X3250" s="106" t="s">
        <v>85</v>
      </c>
      <c r="AA3250" s="106" t="s">
        <v>86</v>
      </c>
    </row>
    <row r="3251" spans="1:27" x14ac:dyDescent="0.25">
      <c r="A3251" s="106" t="s">
        <v>13529</v>
      </c>
      <c r="B3251" s="106" t="s">
        <v>13747</v>
      </c>
      <c r="C3251" s="106" t="s">
        <v>13829</v>
      </c>
      <c r="D3251" s="106" t="s">
        <v>13637</v>
      </c>
      <c r="F3251" s="106" t="s">
        <v>13830</v>
      </c>
      <c r="G3251" s="106" t="s">
        <v>13798</v>
      </c>
      <c r="H3251" s="106" t="s">
        <v>13747</v>
      </c>
      <c r="I3251" s="106" t="s">
        <v>13799</v>
      </c>
      <c r="J3251" s="106" t="s">
        <v>83</v>
      </c>
      <c r="K3251" s="106" t="s">
        <v>85</v>
      </c>
      <c r="N3251" s="106" t="s">
        <v>85</v>
      </c>
      <c r="Q3251" s="106" t="s">
        <v>35</v>
      </c>
      <c r="R3251" s="107">
        <v>37893</v>
      </c>
      <c r="S3251" s="106" t="s">
        <v>35</v>
      </c>
      <c r="T3251" s="107">
        <v>38624</v>
      </c>
      <c r="U3251" s="106" t="s">
        <v>85</v>
      </c>
      <c r="X3251" s="106" t="s">
        <v>85</v>
      </c>
      <c r="AA3251" s="106" t="s">
        <v>86</v>
      </c>
    </row>
    <row r="3252" spans="1:27" x14ac:dyDescent="0.25">
      <c r="A3252" s="106" t="s">
        <v>13529</v>
      </c>
      <c r="B3252" s="106" t="s">
        <v>13747</v>
      </c>
      <c r="C3252" s="106" t="s">
        <v>13831</v>
      </c>
      <c r="D3252" s="106" t="s">
        <v>13832</v>
      </c>
      <c r="F3252" s="106" t="s">
        <v>13833</v>
      </c>
      <c r="G3252" s="106" t="s">
        <v>11627</v>
      </c>
      <c r="H3252" s="106" t="s">
        <v>13747</v>
      </c>
      <c r="I3252" s="106" t="s">
        <v>13834</v>
      </c>
      <c r="J3252" s="106" t="s">
        <v>105</v>
      </c>
      <c r="K3252" s="106" t="s">
        <v>85</v>
      </c>
      <c r="N3252" s="106" t="s">
        <v>85</v>
      </c>
      <c r="Q3252" s="106" t="s">
        <v>35</v>
      </c>
      <c r="R3252" s="107">
        <v>44608</v>
      </c>
      <c r="S3252" s="106" t="s">
        <v>35</v>
      </c>
      <c r="T3252" s="107">
        <v>43731</v>
      </c>
      <c r="U3252" s="106" t="s">
        <v>85</v>
      </c>
      <c r="X3252" s="106" t="s">
        <v>85</v>
      </c>
      <c r="AA3252" s="106" t="s">
        <v>86</v>
      </c>
    </row>
    <row r="3253" spans="1:27" x14ac:dyDescent="0.25">
      <c r="A3253" s="106" t="s">
        <v>13529</v>
      </c>
      <c r="B3253" s="106" t="s">
        <v>13747</v>
      </c>
      <c r="C3253" s="106" t="s">
        <v>13835</v>
      </c>
      <c r="D3253" s="106" t="s">
        <v>13836</v>
      </c>
      <c r="F3253" s="106" t="s">
        <v>13837</v>
      </c>
      <c r="G3253" s="106" t="s">
        <v>13838</v>
      </c>
      <c r="H3253" s="106" t="s">
        <v>13747</v>
      </c>
      <c r="I3253" s="106" t="s">
        <v>13839</v>
      </c>
      <c r="J3253" s="106" t="s">
        <v>116</v>
      </c>
      <c r="K3253" s="106" t="s">
        <v>84</v>
      </c>
      <c r="M3253" s="107">
        <v>40526</v>
      </c>
      <c r="N3253" s="106" t="s">
        <v>84</v>
      </c>
      <c r="O3253" s="106" t="s">
        <v>39</v>
      </c>
      <c r="P3253" s="107">
        <v>41163</v>
      </c>
      <c r="Q3253" s="106" t="s">
        <v>35</v>
      </c>
      <c r="R3253" s="107">
        <v>41540</v>
      </c>
      <c r="S3253" s="106" t="s">
        <v>35</v>
      </c>
      <c r="T3253" s="107">
        <v>42011</v>
      </c>
      <c r="U3253" s="106" t="s">
        <v>85</v>
      </c>
      <c r="X3253" s="106" t="s">
        <v>85</v>
      </c>
      <c r="AA3253" s="106" t="s">
        <v>86</v>
      </c>
    </row>
    <row r="3254" spans="1:27" x14ac:dyDescent="0.25">
      <c r="A3254" s="106" t="s">
        <v>13529</v>
      </c>
      <c r="B3254" s="106" t="s">
        <v>13747</v>
      </c>
      <c r="C3254" s="106" t="s">
        <v>13840</v>
      </c>
      <c r="D3254" s="106" t="s">
        <v>13841</v>
      </c>
      <c r="F3254" s="106" t="s">
        <v>13842</v>
      </c>
      <c r="G3254" s="106" t="s">
        <v>13843</v>
      </c>
      <c r="H3254" s="106" t="s">
        <v>13747</v>
      </c>
      <c r="I3254" s="106" t="s">
        <v>13844</v>
      </c>
      <c r="J3254" s="106" t="s">
        <v>83</v>
      </c>
      <c r="K3254" s="106" t="s">
        <v>85</v>
      </c>
      <c r="N3254" s="106" t="s">
        <v>85</v>
      </c>
      <c r="Q3254" s="106" t="s">
        <v>35</v>
      </c>
      <c r="R3254" s="107">
        <v>38188</v>
      </c>
      <c r="S3254" s="106" t="s">
        <v>35</v>
      </c>
      <c r="T3254" s="107">
        <v>43553</v>
      </c>
      <c r="U3254" s="106" t="s">
        <v>85</v>
      </c>
      <c r="X3254" s="106" t="s">
        <v>85</v>
      </c>
      <c r="AA3254" s="106" t="s">
        <v>86</v>
      </c>
    </row>
    <row r="3255" spans="1:27" x14ac:dyDescent="0.25">
      <c r="A3255" s="106" t="s">
        <v>13529</v>
      </c>
      <c r="B3255" s="106" t="s">
        <v>13747</v>
      </c>
      <c r="C3255" s="106" t="s">
        <v>13845</v>
      </c>
      <c r="D3255" s="106" t="s">
        <v>9349</v>
      </c>
      <c r="F3255" s="106" t="s">
        <v>13846</v>
      </c>
      <c r="G3255" s="106" t="s">
        <v>13847</v>
      </c>
      <c r="H3255" s="106" t="s">
        <v>13747</v>
      </c>
      <c r="I3255" s="106" t="s">
        <v>13848</v>
      </c>
      <c r="J3255" s="106" t="s">
        <v>105</v>
      </c>
      <c r="K3255" s="106" t="s">
        <v>84</v>
      </c>
      <c r="M3255" s="107">
        <v>41523</v>
      </c>
      <c r="N3255" s="106" t="s">
        <v>84</v>
      </c>
      <c r="O3255" s="106" t="s">
        <v>39</v>
      </c>
      <c r="P3255" s="107">
        <v>42986</v>
      </c>
      <c r="Q3255" s="106" t="s">
        <v>35</v>
      </c>
      <c r="R3255" s="107">
        <v>40781</v>
      </c>
      <c r="S3255" s="106" t="s">
        <v>35</v>
      </c>
      <c r="T3255" s="107">
        <v>40890</v>
      </c>
      <c r="U3255" s="106" t="s">
        <v>84</v>
      </c>
      <c r="V3255" s="106" t="s">
        <v>35</v>
      </c>
      <c r="W3255" s="107">
        <v>43172</v>
      </c>
      <c r="X3255" s="106" t="s">
        <v>84</v>
      </c>
      <c r="Y3255" s="106" t="s">
        <v>42</v>
      </c>
      <c r="Z3255" s="107">
        <v>43558</v>
      </c>
      <c r="AA3255" s="106" t="s">
        <v>86</v>
      </c>
    </row>
    <row r="3256" spans="1:27" x14ac:dyDescent="0.25">
      <c r="A3256" s="106" t="s">
        <v>13529</v>
      </c>
      <c r="B3256" s="106" t="s">
        <v>13747</v>
      </c>
      <c r="C3256" s="106" t="s">
        <v>13849</v>
      </c>
      <c r="D3256" s="106" t="s">
        <v>13850</v>
      </c>
      <c r="E3256" s="106" t="s">
        <v>1862</v>
      </c>
      <c r="F3256" s="106" t="s">
        <v>13851</v>
      </c>
      <c r="G3256" s="106" t="s">
        <v>13852</v>
      </c>
      <c r="H3256" s="106" t="s">
        <v>13747</v>
      </c>
      <c r="I3256" s="106" t="s">
        <v>13853</v>
      </c>
      <c r="J3256" s="106" t="s">
        <v>105</v>
      </c>
      <c r="K3256" s="106" t="s">
        <v>85</v>
      </c>
      <c r="N3256" s="106" t="s">
        <v>85</v>
      </c>
      <c r="Q3256" s="106" t="s">
        <v>35</v>
      </c>
      <c r="R3256" s="107">
        <v>39352</v>
      </c>
      <c r="S3256" s="106" t="s">
        <v>35</v>
      </c>
      <c r="T3256" s="107">
        <v>39821</v>
      </c>
      <c r="U3256" s="106" t="s">
        <v>85</v>
      </c>
      <c r="X3256" s="106" t="s">
        <v>85</v>
      </c>
      <c r="AA3256" s="106" t="s">
        <v>86</v>
      </c>
    </row>
    <row r="3257" spans="1:27" x14ac:dyDescent="0.25">
      <c r="A3257" s="106" t="s">
        <v>13529</v>
      </c>
      <c r="B3257" s="106" t="s">
        <v>13747</v>
      </c>
      <c r="C3257" s="106" t="s">
        <v>13854</v>
      </c>
      <c r="D3257" s="106" t="s">
        <v>9411</v>
      </c>
      <c r="F3257" s="106" t="s">
        <v>13855</v>
      </c>
      <c r="G3257" s="106" t="s">
        <v>13824</v>
      </c>
      <c r="H3257" s="106" t="s">
        <v>13747</v>
      </c>
      <c r="I3257" s="106" t="s">
        <v>13825</v>
      </c>
      <c r="J3257" s="106" t="s">
        <v>83</v>
      </c>
      <c r="K3257" s="106" t="s">
        <v>85</v>
      </c>
      <c r="N3257" s="106" t="s">
        <v>85</v>
      </c>
      <c r="Q3257" s="106" t="s">
        <v>35</v>
      </c>
      <c r="R3257" s="107">
        <v>37264</v>
      </c>
      <c r="S3257" s="106" t="s">
        <v>35</v>
      </c>
      <c r="T3257" s="107">
        <v>37154</v>
      </c>
      <c r="U3257" s="106" t="s">
        <v>85</v>
      </c>
      <c r="X3257" s="106" t="s">
        <v>85</v>
      </c>
      <c r="AA3257" s="106" t="s">
        <v>86</v>
      </c>
    </row>
    <row r="3258" spans="1:27" x14ac:dyDescent="0.25">
      <c r="A3258" s="106" t="s">
        <v>13529</v>
      </c>
      <c r="B3258" s="106" t="s">
        <v>13747</v>
      </c>
      <c r="C3258" s="106" t="s">
        <v>13856</v>
      </c>
      <c r="D3258" s="106" t="s">
        <v>13857</v>
      </c>
      <c r="F3258" s="106" t="s">
        <v>13858</v>
      </c>
      <c r="G3258" s="106" t="s">
        <v>6446</v>
      </c>
      <c r="H3258" s="106" t="s">
        <v>13747</v>
      </c>
      <c r="I3258" s="106" t="s">
        <v>13859</v>
      </c>
      <c r="J3258" s="106" t="s">
        <v>105</v>
      </c>
      <c r="K3258" s="106" t="s">
        <v>84</v>
      </c>
      <c r="M3258" s="107">
        <v>44208</v>
      </c>
      <c r="N3258" s="106" t="s">
        <v>84</v>
      </c>
      <c r="O3258" s="106" t="s">
        <v>39</v>
      </c>
      <c r="P3258" s="107">
        <v>44208</v>
      </c>
      <c r="Q3258" s="106" t="s">
        <v>35</v>
      </c>
      <c r="R3258" s="107">
        <v>43977</v>
      </c>
      <c r="S3258" s="106" t="s">
        <v>35</v>
      </c>
      <c r="T3258" s="107">
        <v>42963</v>
      </c>
      <c r="U3258" s="106" t="s">
        <v>84</v>
      </c>
      <c r="V3258" s="106" t="s">
        <v>35</v>
      </c>
      <c r="W3258" s="107">
        <v>44229</v>
      </c>
      <c r="X3258" s="106" t="s">
        <v>84</v>
      </c>
      <c r="Y3258" s="106" t="s">
        <v>42</v>
      </c>
      <c r="Z3258" s="107">
        <v>44231</v>
      </c>
      <c r="AA3258" s="106" t="s">
        <v>86</v>
      </c>
    </row>
    <row r="3259" spans="1:27" x14ac:dyDescent="0.25">
      <c r="A3259" s="106" t="s">
        <v>13529</v>
      </c>
      <c r="B3259" s="106" t="s">
        <v>13747</v>
      </c>
      <c r="C3259" s="106" t="s">
        <v>13860</v>
      </c>
      <c r="D3259" s="106" t="s">
        <v>2922</v>
      </c>
      <c r="F3259" s="106" t="s">
        <v>13861</v>
      </c>
      <c r="G3259" s="106" t="s">
        <v>13751</v>
      </c>
      <c r="H3259" s="106" t="s">
        <v>13747</v>
      </c>
      <c r="I3259" s="106" t="s">
        <v>13862</v>
      </c>
      <c r="J3259" s="106" t="s">
        <v>83</v>
      </c>
      <c r="K3259" s="106" t="s">
        <v>84</v>
      </c>
      <c r="M3259" s="107">
        <v>43509</v>
      </c>
      <c r="N3259" s="106" t="s">
        <v>85</v>
      </c>
      <c r="Q3259" s="106" t="s">
        <v>35</v>
      </c>
      <c r="R3259" s="107">
        <v>37454</v>
      </c>
      <c r="S3259" s="106" t="s">
        <v>35</v>
      </c>
      <c r="T3259" s="107">
        <v>38187</v>
      </c>
      <c r="U3259" s="106" t="s">
        <v>85</v>
      </c>
      <c r="X3259" s="106" t="s">
        <v>85</v>
      </c>
      <c r="AA3259" s="106" t="s">
        <v>86</v>
      </c>
    </row>
    <row r="3260" spans="1:27" x14ac:dyDescent="0.25">
      <c r="A3260" s="106" t="s">
        <v>13529</v>
      </c>
      <c r="B3260" s="106" t="s">
        <v>13747</v>
      </c>
      <c r="C3260" s="106" t="s">
        <v>13863</v>
      </c>
      <c r="D3260" s="106" t="s">
        <v>13864</v>
      </c>
      <c r="F3260" s="106" t="s">
        <v>13865</v>
      </c>
      <c r="G3260" s="106" t="s">
        <v>13798</v>
      </c>
      <c r="H3260" s="106" t="s">
        <v>13747</v>
      </c>
      <c r="I3260" s="106" t="s">
        <v>13866</v>
      </c>
      <c r="J3260" s="106" t="s">
        <v>105</v>
      </c>
      <c r="K3260" s="106" t="s">
        <v>84</v>
      </c>
      <c r="M3260" s="107">
        <v>43369</v>
      </c>
      <c r="N3260" s="106" t="s">
        <v>84</v>
      </c>
      <c r="O3260" s="106" t="s">
        <v>39</v>
      </c>
      <c r="P3260" s="107">
        <v>44466</v>
      </c>
      <c r="Q3260" s="106" t="s">
        <v>35</v>
      </c>
      <c r="R3260" s="107">
        <v>44466</v>
      </c>
      <c r="S3260" s="106" t="s">
        <v>35</v>
      </c>
      <c r="T3260" s="107">
        <v>42433</v>
      </c>
      <c r="U3260" s="106" t="s">
        <v>84</v>
      </c>
      <c r="V3260" s="106" t="s">
        <v>35</v>
      </c>
      <c r="W3260" s="107">
        <v>44466</v>
      </c>
      <c r="X3260" s="106" t="s">
        <v>85</v>
      </c>
      <c r="AA3260" s="106" t="s">
        <v>86</v>
      </c>
    </row>
    <row r="3261" spans="1:27" x14ac:dyDescent="0.25">
      <c r="A3261" s="106" t="s">
        <v>13529</v>
      </c>
      <c r="B3261" s="106" t="s">
        <v>13747</v>
      </c>
      <c r="C3261" s="106" t="s">
        <v>13867</v>
      </c>
      <c r="D3261" s="106" t="s">
        <v>13868</v>
      </c>
      <c r="F3261" s="106" t="s">
        <v>13869</v>
      </c>
      <c r="G3261" s="106" t="s">
        <v>13798</v>
      </c>
      <c r="H3261" s="106" t="s">
        <v>13747</v>
      </c>
      <c r="I3261" s="106" t="s">
        <v>13870</v>
      </c>
      <c r="J3261" s="106" t="s">
        <v>83</v>
      </c>
      <c r="K3261" s="106" t="s">
        <v>84</v>
      </c>
      <c r="M3261" s="107">
        <v>43823</v>
      </c>
      <c r="N3261" s="106" t="s">
        <v>84</v>
      </c>
      <c r="O3261" s="106" t="s">
        <v>39</v>
      </c>
      <c r="P3261" s="107">
        <v>45163</v>
      </c>
      <c r="Q3261" s="106" t="s">
        <v>35</v>
      </c>
      <c r="R3261" s="107">
        <v>37495</v>
      </c>
      <c r="S3261" s="106" t="s">
        <v>35</v>
      </c>
      <c r="T3261" s="107">
        <v>37495</v>
      </c>
      <c r="U3261" s="106" t="s">
        <v>85</v>
      </c>
      <c r="X3261" s="106" t="s">
        <v>85</v>
      </c>
      <c r="AA3261" s="106" t="s">
        <v>86</v>
      </c>
    </row>
    <row r="3262" spans="1:27" x14ac:dyDescent="0.25">
      <c r="A3262" s="106" t="s">
        <v>13529</v>
      </c>
      <c r="B3262" s="106" t="s">
        <v>13747</v>
      </c>
      <c r="C3262" s="106" t="s">
        <v>13871</v>
      </c>
      <c r="D3262" s="106" t="s">
        <v>13872</v>
      </c>
      <c r="E3262" s="106" t="s">
        <v>13873</v>
      </c>
      <c r="F3262" s="106" t="s">
        <v>13874</v>
      </c>
      <c r="G3262" s="106" t="s">
        <v>13798</v>
      </c>
      <c r="H3262" s="106" t="s">
        <v>13747</v>
      </c>
      <c r="I3262" s="106" t="s">
        <v>13870</v>
      </c>
      <c r="J3262" s="106" t="s">
        <v>116</v>
      </c>
      <c r="K3262" s="106" t="s">
        <v>84</v>
      </c>
      <c r="M3262" s="107">
        <v>37923</v>
      </c>
      <c r="N3262" s="106" t="s">
        <v>84</v>
      </c>
      <c r="O3262" s="106" t="s">
        <v>37</v>
      </c>
      <c r="P3262" s="107">
        <v>37923</v>
      </c>
      <c r="Q3262" s="106" t="s">
        <v>35</v>
      </c>
      <c r="R3262" s="107">
        <v>40186</v>
      </c>
      <c r="S3262" s="106" t="s">
        <v>35</v>
      </c>
      <c r="T3262" s="107">
        <v>40186</v>
      </c>
      <c r="U3262" s="106" t="s">
        <v>84</v>
      </c>
      <c r="V3262" s="106" t="s">
        <v>35</v>
      </c>
      <c r="W3262" s="107">
        <v>39387</v>
      </c>
      <c r="X3262" s="106" t="s">
        <v>84</v>
      </c>
      <c r="Y3262" s="106" t="s">
        <v>43</v>
      </c>
      <c r="Z3262" s="107">
        <v>37923</v>
      </c>
      <c r="AA3262" s="106" t="s">
        <v>86</v>
      </c>
    </row>
    <row r="3263" spans="1:27" x14ac:dyDescent="0.25">
      <c r="A3263" s="106" t="s">
        <v>13529</v>
      </c>
      <c r="B3263" s="106" t="s">
        <v>13747</v>
      </c>
      <c r="C3263" s="106" t="s">
        <v>13875</v>
      </c>
      <c r="D3263" s="106" t="s">
        <v>13876</v>
      </c>
      <c r="F3263" s="106" t="s">
        <v>13877</v>
      </c>
      <c r="G3263" s="106" t="s">
        <v>13878</v>
      </c>
      <c r="H3263" s="106" t="s">
        <v>13747</v>
      </c>
      <c r="I3263" s="106" t="s">
        <v>13879</v>
      </c>
      <c r="J3263" s="106" t="s">
        <v>116</v>
      </c>
      <c r="K3263" s="106" t="s">
        <v>84</v>
      </c>
      <c r="M3263" s="107">
        <v>40815</v>
      </c>
      <c r="N3263" s="106" t="s">
        <v>84</v>
      </c>
      <c r="O3263" s="106" t="s">
        <v>37</v>
      </c>
      <c r="P3263" s="107">
        <v>40815</v>
      </c>
      <c r="Q3263" s="106" t="s">
        <v>35</v>
      </c>
      <c r="R3263" s="107">
        <v>40781</v>
      </c>
      <c r="S3263" s="106" t="s">
        <v>35</v>
      </c>
      <c r="T3263" s="107">
        <v>40781</v>
      </c>
      <c r="U3263" s="106" t="s">
        <v>84</v>
      </c>
      <c r="V3263" s="106" t="s">
        <v>35</v>
      </c>
      <c r="W3263" s="107">
        <v>40865</v>
      </c>
      <c r="X3263" s="106" t="s">
        <v>84</v>
      </c>
      <c r="Y3263" s="106" t="s">
        <v>44</v>
      </c>
      <c r="Z3263" s="107">
        <v>40815</v>
      </c>
      <c r="AA3263" s="106" t="s">
        <v>86</v>
      </c>
    </row>
    <row r="3264" spans="1:27" x14ac:dyDescent="0.25">
      <c r="A3264" s="106" t="s">
        <v>13529</v>
      </c>
      <c r="B3264" s="106" t="s">
        <v>13747</v>
      </c>
      <c r="C3264" s="106" t="s">
        <v>13880</v>
      </c>
      <c r="D3264" s="106" t="s">
        <v>1343</v>
      </c>
      <c r="F3264" s="106" t="s">
        <v>13881</v>
      </c>
      <c r="G3264" s="106" t="s">
        <v>13751</v>
      </c>
      <c r="H3264" s="106" t="s">
        <v>13747</v>
      </c>
      <c r="I3264" s="106" t="s">
        <v>13882</v>
      </c>
      <c r="J3264" s="106" t="s">
        <v>116</v>
      </c>
      <c r="K3264" s="106" t="s">
        <v>84</v>
      </c>
      <c r="M3264" s="107">
        <v>42033</v>
      </c>
      <c r="N3264" s="106" t="s">
        <v>84</v>
      </c>
      <c r="O3264" s="106" t="s">
        <v>37</v>
      </c>
      <c r="P3264" s="107">
        <v>42033</v>
      </c>
      <c r="Q3264" s="106" t="s">
        <v>35</v>
      </c>
      <c r="R3264" s="107">
        <v>41995</v>
      </c>
      <c r="S3264" s="106" t="s">
        <v>35</v>
      </c>
      <c r="T3264" s="107">
        <v>35702</v>
      </c>
      <c r="U3264" s="106" t="s">
        <v>84</v>
      </c>
      <c r="V3264" s="106" t="s">
        <v>35</v>
      </c>
      <c r="W3264" s="107">
        <v>42194</v>
      </c>
      <c r="X3264" s="106" t="s">
        <v>84</v>
      </c>
      <c r="Y3264" s="106" t="s">
        <v>36</v>
      </c>
      <c r="Z3264" s="107">
        <v>42033</v>
      </c>
      <c r="AA3264" s="106" t="s">
        <v>86</v>
      </c>
    </row>
    <row r="3265" spans="1:27" x14ac:dyDescent="0.25">
      <c r="A3265" s="106" t="s">
        <v>13529</v>
      </c>
      <c r="B3265" s="106" t="s">
        <v>13747</v>
      </c>
      <c r="C3265" s="106" t="s">
        <v>13883</v>
      </c>
      <c r="D3265" s="106" t="s">
        <v>1343</v>
      </c>
      <c r="F3265" s="106" t="s">
        <v>13884</v>
      </c>
      <c r="G3265" s="106" t="s">
        <v>13843</v>
      </c>
      <c r="H3265" s="106" t="s">
        <v>13747</v>
      </c>
      <c r="I3265" s="106" t="s">
        <v>13844</v>
      </c>
      <c r="J3265" s="106" t="s">
        <v>116</v>
      </c>
      <c r="K3265" s="106" t="s">
        <v>85</v>
      </c>
      <c r="N3265" s="106" t="s">
        <v>85</v>
      </c>
      <c r="Q3265" s="106" t="s">
        <v>35</v>
      </c>
      <c r="R3265" s="107">
        <v>43201</v>
      </c>
      <c r="S3265" s="106" t="s">
        <v>35</v>
      </c>
      <c r="T3265" s="107">
        <v>43528</v>
      </c>
      <c r="U3265" s="106" t="s">
        <v>85</v>
      </c>
      <c r="X3265" s="106" t="s">
        <v>85</v>
      </c>
      <c r="AA3265" s="106" t="s">
        <v>86</v>
      </c>
    </row>
    <row r="3266" spans="1:27" x14ac:dyDescent="0.25">
      <c r="A3266" s="106" t="s">
        <v>13529</v>
      </c>
      <c r="B3266" s="106" t="s">
        <v>13747</v>
      </c>
      <c r="C3266" s="106" t="s">
        <v>13885</v>
      </c>
      <c r="D3266" s="106" t="s">
        <v>8433</v>
      </c>
      <c r="F3266" s="106" t="s">
        <v>13886</v>
      </c>
      <c r="G3266" s="106" t="s">
        <v>13784</v>
      </c>
      <c r="H3266" s="106" t="s">
        <v>13747</v>
      </c>
      <c r="I3266" s="106" t="s">
        <v>13785</v>
      </c>
      <c r="J3266" s="106" t="s">
        <v>83</v>
      </c>
      <c r="K3266" s="106" t="s">
        <v>84</v>
      </c>
      <c r="M3266" s="107">
        <v>38988</v>
      </c>
      <c r="N3266" s="106" t="s">
        <v>84</v>
      </c>
      <c r="O3266" s="106" t="s">
        <v>39</v>
      </c>
      <c r="P3266" s="107">
        <v>39721</v>
      </c>
      <c r="Q3266" s="106" t="s">
        <v>35</v>
      </c>
      <c r="R3266" s="107">
        <v>37894</v>
      </c>
      <c r="S3266" s="106" t="s">
        <v>35</v>
      </c>
      <c r="T3266" s="107">
        <v>36776</v>
      </c>
      <c r="U3266" s="106" t="s">
        <v>84</v>
      </c>
      <c r="V3266" s="106" t="s">
        <v>35</v>
      </c>
      <c r="W3266" s="107">
        <v>39721</v>
      </c>
      <c r="X3266" s="106" t="s">
        <v>85</v>
      </c>
      <c r="AA3266" s="106" t="s">
        <v>86</v>
      </c>
    </row>
    <row r="3267" spans="1:27" x14ac:dyDescent="0.25">
      <c r="A3267" s="106" t="s">
        <v>13529</v>
      </c>
      <c r="B3267" s="106" t="s">
        <v>13747</v>
      </c>
      <c r="C3267" s="106" t="s">
        <v>13887</v>
      </c>
      <c r="D3267" s="106" t="s">
        <v>13888</v>
      </c>
      <c r="F3267" s="106" t="s">
        <v>13889</v>
      </c>
      <c r="G3267" s="106" t="s">
        <v>13798</v>
      </c>
      <c r="H3267" s="106" t="s">
        <v>13747</v>
      </c>
      <c r="I3267" s="106" t="s">
        <v>13799</v>
      </c>
      <c r="J3267" s="106" t="s">
        <v>83</v>
      </c>
      <c r="K3267" s="106" t="s">
        <v>84</v>
      </c>
      <c r="M3267" s="107">
        <v>43259</v>
      </c>
      <c r="N3267" s="106" t="s">
        <v>84</v>
      </c>
      <c r="O3267" s="106" t="s">
        <v>39</v>
      </c>
      <c r="P3267" s="107">
        <v>44098</v>
      </c>
      <c r="Q3267" s="106" t="s">
        <v>35</v>
      </c>
      <c r="R3267" s="107">
        <v>38265</v>
      </c>
      <c r="S3267" s="106" t="s">
        <v>35</v>
      </c>
      <c r="T3267" s="107">
        <v>38251</v>
      </c>
      <c r="U3267" s="106" t="s">
        <v>84</v>
      </c>
      <c r="V3267" s="106" t="s">
        <v>35</v>
      </c>
      <c r="W3267" s="107">
        <v>44571</v>
      </c>
      <c r="X3267" s="106" t="s">
        <v>85</v>
      </c>
      <c r="AA3267" s="106" t="s">
        <v>86</v>
      </c>
    </row>
    <row r="3268" spans="1:27" x14ac:dyDescent="0.25">
      <c r="A3268" s="106" t="s">
        <v>13529</v>
      </c>
      <c r="B3268" s="106" t="s">
        <v>13747</v>
      </c>
      <c r="C3268" s="106" t="s">
        <v>13890</v>
      </c>
      <c r="D3268" s="106" t="s">
        <v>13891</v>
      </c>
      <c r="E3268" s="106" t="s">
        <v>641</v>
      </c>
      <c r="F3268" s="106" t="s">
        <v>13892</v>
      </c>
      <c r="G3268" s="106" t="s">
        <v>13893</v>
      </c>
      <c r="H3268" s="106" t="s">
        <v>13747</v>
      </c>
      <c r="I3268" s="106" t="s">
        <v>13894</v>
      </c>
      <c r="J3268" s="106" t="s">
        <v>83</v>
      </c>
      <c r="K3268" s="106" t="s">
        <v>85</v>
      </c>
      <c r="N3268" s="106" t="s">
        <v>85</v>
      </c>
      <c r="Q3268" s="106" t="s">
        <v>35</v>
      </c>
      <c r="R3268" s="107">
        <v>37886</v>
      </c>
      <c r="S3268" s="106" t="s">
        <v>350</v>
      </c>
      <c r="T3268" s="107">
        <v>37813</v>
      </c>
      <c r="U3268" s="106" t="s">
        <v>85</v>
      </c>
      <c r="X3268" s="106" t="s">
        <v>85</v>
      </c>
      <c r="AA3268" s="106" t="s">
        <v>86</v>
      </c>
    </row>
    <row r="3269" spans="1:27" x14ac:dyDescent="0.25">
      <c r="A3269" s="106" t="s">
        <v>13529</v>
      </c>
      <c r="B3269" s="106" t="s">
        <v>13747</v>
      </c>
      <c r="C3269" s="106" t="s">
        <v>13895</v>
      </c>
      <c r="D3269" s="106" t="s">
        <v>5636</v>
      </c>
      <c r="F3269" s="106" t="s">
        <v>13896</v>
      </c>
      <c r="G3269" s="106" t="s">
        <v>13847</v>
      </c>
      <c r="H3269" s="106" t="s">
        <v>13747</v>
      </c>
      <c r="I3269" s="106" t="s">
        <v>13848</v>
      </c>
      <c r="J3269" s="106" t="s">
        <v>105</v>
      </c>
      <c r="K3269" s="106" t="s">
        <v>84</v>
      </c>
      <c r="M3269" s="107">
        <v>39366</v>
      </c>
      <c r="N3269" s="106" t="s">
        <v>84</v>
      </c>
      <c r="O3269" s="106" t="s">
        <v>39</v>
      </c>
      <c r="P3269" s="107">
        <v>39882</v>
      </c>
      <c r="Q3269" s="106" t="s">
        <v>35</v>
      </c>
      <c r="R3269" s="107">
        <v>40358</v>
      </c>
      <c r="S3269" s="106" t="s">
        <v>35</v>
      </c>
      <c r="T3269" s="107">
        <v>40358</v>
      </c>
      <c r="U3269" s="106" t="s">
        <v>84</v>
      </c>
      <c r="V3269" s="106" t="s">
        <v>35</v>
      </c>
      <c r="W3269" s="107">
        <v>40358</v>
      </c>
      <c r="X3269" s="106" t="s">
        <v>84</v>
      </c>
      <c r="Y3269" s="106" t="s">
        <v>42</v>
      </c>
      <c r="Z3269" s="107">
        <v>43578</v>
      </c>
      <c r="AA3269" s="106" t="s">
        <v>86</v>
      </c>
    </row>
    <row r="3270" spans="1:27" x14ac:dyDescent="0.25">
      <c r="A3270" s="106" t="s">
        <v>13529</v>
      </c>
      <c r="B3270" s="106" t="s">
        <v>13747</v>
      </c>
      <c r="C3270" s="106" t="s">
        <v>13897</v>
      </c>
      <c r="D3270" s="106" t="s">
        <v>13898</v>
      </c>
      <c r="F3270" s="106" t="s">
        <v>13899</v>
      </c>
      <c r="G3270" s="106" t="s">
        <v>13900</v>
      </c>
      <c r="H3270" s="106" t="s">
        <v>13747</v>
      </c>
      <c r="I3270" s="106" t="s">
        <v>13901</v>
      </c>
      <c r="J3270" s="106" t="s">
        <v>105</v>
      </c>
      <c r="K3270" s="106" t="s">
        <v>84</v>
      </c>
      <c r="M3270" s="107">
        <v>41912</v>
      </c>
      <c r="N3270" s="106" t="s">
        <v>84</v>
      </c>
      <c r="O3270" s="106" t="s">
        <v>39</v>
      </c>
      <c r="P3270" s="107">
        <v>41912</v>
      </c>
      <c r="Q3270" s="106" t="s">
        <v>35</v>
      </c>
      <c r="R3270" s="107">
        <v>41660</v>
      </c>
      <c r="S3270" s="106" t="s">
        <v>35</v>
      </c>
      <c r="T3270" s="107">
        <v>41723</v>
      </c>
      <c r="U3270" s="106" t="s">
        <v>84</v>
      </c>
      <c r="V3270" s="106" t="s">
        <v>35</v>
      </c>
      <c r="W3270" s="107">
        <v>43194</v>
      </c>
      <c r="X3270" s="106" t="s">
        <v>84</v>
      </c>
      <c r="Y3270" s="106" t="s">
        <v>42</v>
      </c>
      <c r="Z3270" s="107">
        <v>43558</v>
      </c>
      <c r="AA3270" s="106" t="s">
        <v>86</v>
      </c>
    </row>
    <row r="3271" spans="1:27" x14ac:dyDescent="0.25">
      <c r="A3271" s="106" t="s">
        <v>13529</v>
      </c>
      <c r="B3271" s="106" t="s">
        <v>13747</v>
      </c>
      <c r="C3271" s="106" t="s">
        <v>13902</v>
      </c>
      <c r="D3271" s="106" t="s">
        <v>1817</v>
      </c>
      <c r="F3271" s="106" t="s">
        <v>13903</v>
      </c>
      <c r="G3271" s="106" t="s">
        <v>13798</v>
      </c>
      <c r="H3271" s="106" t="s">
        <v>13747</v>
      </c>
      <c r="I3271" s="106" t="s">
        <v>13799</v>
      </c>
      <c r="J3271" s="106" t="s">
        <v>105</v>
      </c>
      <c r="K3271" s="106" t="s">
        <v>84</v>
      </c>
      <c r="M3271" s="107">
        <v>36196</v>
      </c>
      <c r="N3271" s="106" t="s">
        <v>84</v>
      </c>
      <c r="P3271" s="107">
        <v>36931</v>
      </c>
      <c r="Q3271" s="106" t="s">
        <v>35</v>
      </c>
      <c r="R3271" s="107">
        <v>37153</v>
      </c>
      <c r="S3271" s="106" t="s">
        <v>35</v>
      </c>
      <c r="T3271" s="107">
        <v>37153</v>
      </c>
      <c r="U3271" s="106" t="s">
        <v>84</v>
      </c>
      <c r="V3271" s="106" t="s">
        <v>35</v>
      </c>
      <c r="W3271" s="107">
        <v>41429</v>
      </c>
      <c r="X3271" s="106" t="s">
        <v>84</v>
      </c>
      <c r="Y3271" s="106" t="s">
        <v>36</v>
      </c>
      <c r="Z3271" s="107">
        <v>39805</v>
      </c>
      <c r="AA3271" s="106" t="s">
        <v>86</v>
      </c>
    </row>
    <row r="3272" spans="1:27" x14ac:dyDescent="0.25">
      <c r="A3272" s="106" t="s">
        <v>13529</v>
      </c>
      <c r="B3272" s="106" t="s">
        <v>13747</v>
      </c>
      <c r="C3272" s="106" t="s">
        <v>13904</v>
      </c>
      <c r="D3272" s="106" t="s">
        <v>13905</v>
      </c>
      <c r="F3272" s="106" t="s">
        <v>13906</v>
      </c>
      <c r="G3272" s="106" t="s">
        <v>13751</v>
      </c>
      <c r="H3272" s="106" t="s">
        <v>13747</v>
      </c>
      <c r="I3272" s="106" t="s">
        <v>13907</v>
      </c>
      <c r="J3272" s="106" t="s">
        <v>105</v>
      </c>
      <c r="K3272" s="106" t="s">
        <v>84</v>
      </c>
      <c r="M3272" s="107">
        <v>41913</v>
      </c>
      <c r="N3272" s="106" t="s">
        <v>84</v>
      </c>
      <c r="O3272" s="106" t="s">
        <v>39</v>
      </c>
      <c r="P3272" s="107">
        <v>42388</v>
      </c>
      <c r="Q3272" s="106" t="s">
        <v>35</v>
      </c>
      <c r="R3272" s="107">
        <v>41536</v>
      </c>
      <c r="S3272" s="106" t="s">
        <v>35</v>
      </c>
      <c r="T3272" s="107">
        <v>41106</v>
      </c>
      <c r="U3272" s="106" t="s">
        <v>84</v>
      </c>
      <c r="V3272" s="106" t="s">
        <v>35</v>
      </c>
      <c r="W3272" s="107">
        <v>43864</v>
      </c>
      <c r="X3272" s="106" t="s">
        <v>85</v>
      </c>
      <c r="AA3272" s="106" t="s">
        <v>86</v>
      </c>
    </row>
    <row r="3273" spans="1:27" x14ac:dyDescent="0.25">
      <c r="A3273" s="106" t="s">
        <v>13529</v>
      </c>
      <c r="B3273" s="106" t="s">
        <v>13747</v>
      </c>
      <c r="C3273" s="106" t="s">
        <v>13908</v>
      </c>
      <c r="D3273" s="106" t="s">
        <v>13909</v>
      </c>
      <c r="E3273" s="106" t="s">
        <v>641</v>
      </c>
      <c r="F3273" s="106" t="s">
        <v>13910</v>
      </c>
      <c r="G3273" s="106" t="s">
        <v>13911</v>
      </c>
      <c r="H3273" s="106" t="s">
        <v>13747</v>
      </c>
      <c r="I3273" s="106" t="s">
        <v>13912</v>
      </c>
      <c r="J3273" s="106" t="s">
        <v>83</v>
      </c>
      <c r="K3273" s="106" t="s">
        <v>85</v>
      </c>
      <c r="N3273" s="106" t="s">
        <v>85</v>
      </c>
      <c r="Q3273" s="106" t="s">
        <v>35</v>
      </c>
      <c r="R3273" s="107">
        <v>41439</v>
      </c>
      <c r="S3273" s="106" t="s">
        <v>35</v>
      </c>
      <c r="T3273" s="107">
        <v>39062</v>
      </c>
      <c r="U3273" s="106" t="s">
        <v>85</v>
      </c>
      <c r="X3273" s="106" t="s">
        <v>85</v>
      </c>
      <c r="AA3273" s="106" t="s">
        <v>86</v>
      </c>
    </row>
    <row r="3274" spans="1:27" x14ac:dyDescent="0.25">
      <c r="A3274" s="106" t="s">
        <v>13529</v>
      </c>
      <c r="B3274" s="106" t="s">
        <v>13747</v>
      </c>
      <c r="C3274" s="106" t="s">
        <v>13913</v>
      </c>
      <c r="D3274" s="106" t="s">
        <v>13914</v>
      </c>
      <c r="F3274" s="106" t="s">
        <v>13915</v>
      </c>
      <c r="G3274" s="106" t="s">
        <v>6223</v>
      </c>
      <c r="H3274" s="106" t="s">
        <v>13747</v>
      </c>
      <c r="I3274" s="106" t="s">
        <v>13916</v>
      </c>
      <c r="J3274" s="106" t="s">
        <v>105</v>
      </c>
      <c r="K3274" s="106" t="s">
        <v>85</v>
      </c>
      <c r="N3274" s="106" t="s">
        <v>85</v>
      </c>
      <c r="Q3274" s="106" t="s">
        <v>35</v>
      </c>
      <c r="R3274" s="107">
        <v>44446</v>
      </c>
      <c r="S3274" s="106" t="s">
        <v>350</v>
      </c>
      <c r="T3274" s="107">
        <v>44446</v>
      </c>
      <c r="U3274" s="106" t="s">
        <v>85</v>
      </c>
      <c r="X3274" s="106" t="s">
        <v>85</v>
      </c>
      <c r="AA3274" s="106" t="s">
        <v>86</v>
      </c>
    </row>
    <row r="3275" spans="1:27" x14ac:dyDescent="0.25">
      <c r="A3275" s="106" t="s">
        <v>13529</v>
      </c>
      <c r="B3275" s="106" t="s">
        <v>13747</v>
      </c>
      <c r="C3275" s="106" t="s">
        <v>13917</v>
      </c>
      <c r="D3275" s="106" t="s">
        <v>13918</v>
      </c>
      <c r="F3275" s="106" t="s">
        <v>13919</v>
      </c>
      <c r="G3275" s="106" t="s">
        <v>772</v>
      </c>
      <c r="H3275" s="106" t="s">
        <v>13747</v>
      </c>
      <c r="I3275" s="106" t="s">
        <v>13920</v>
      </c>
      <c r="J3275" s="106" t="s">
        <v>116</v>
      </c>
      <c r="K3275" s="106" t="s">
        <v>85</v>
      </c>
      <c r="N3275" s="106" t="s">
        <v>85</v>
      </c>
      <c r="Q3275" s="106" t="s">
        <v>35</v>
      </c>
      <c r="R3275" s="107">
        <v>39841</v>
      </c>
      <c r="S3275" s="106" t="s">
        <v>35</v>
      </c>
      <c r="T3275" s="107">
        <v>39841</v>
      </c>
      <c r="U3275" s="106" t="s">
        <v>85</v>
      </c>
      <c r="X3275" s="106" t="s">
        <v>85</v>
      </c>
      <c r="AA3275" s="106" t="s">
        <v>86</v>
      </c>
    </row>
    <row r="3276" spans="1:27" x14ac:dyDescent="0.25">
      <c r="A3276" s="106" t="s">
        <v>13529</v>
      </c>
      <c r="B3276" s="106" t="s">
        <v>13921</v>
      </c>
      <c r="C3276" s="106" t="s">
        <v>13922</v>
      </c>
      <c r="D3276" s="106" t="s">
        <v>13923</v>
      </c>
      <c r="F3276" s="106" t="s">
        <v>13924</v>
      </c>
      <c r="G3276" s="106" t="s">
        <v>2989</v>
      </c>
      <c r="H3276" s="106" t="s">
        <v>13921</v>
      </c>
      <c r="I3276" s="106" t="s">
        <v>13925</v>
      </c>
      <c r="J3276" s="106" t="s">
        <v>83</v>
      </c>
      <c r="K3276" s="106" t="s">
        <v>84</v>
      </c>
      <c r="M3276" s="107">
        <v>37580</v>
      </c>
      <c r="N3276" s="106" t="s">
        <v>84</v>
      </c>
      <c r="P3276" s="107">
        <v>38637</v>
      </c>
      <c r="Q3276" s="106" t="s">
        <v>35</v>
      </c>
      <c r="R3276" s="107">
        <v>37161</v>
      </c>
      <c r="S3276" s="106" t="s">
        <v>35</v>
      </c>
      <c r="T3276" s="107">
        <v>37522</v>
      </c>
      <c r="U3276" s="106" t="s">
        <v>85</v>
      </c>
      <c r="X3276" s="106" t="s">
        <v>85</v>
      </c>
      <c r="AA3276" s="106" t="s">
        <v>86</v>
      </c>
    </row>
    <row r="3277" spans="1:27" x14ac:dyDescent="0.25">
      <c r="A3277" s="106" t="s">
        <v>13529</v>
      </c>
      <c r="B3277" s="106" t="s">
        <v>13921</v>
      </c>
      <c r="C3277" s="106" t="s">
        <v>13926</v>
      </c>
      <c r="D3277" s="106" t="s">
        <v>13927</v>
      </c>
      <c r="F3277" s="106" t="s">
        <v>13928</v>
      </c>
      <c r="G3277" s="106" t="s">
        <v>13798</v>
      </c>
      <c r="H3277" s="106" t="s">
        <v>13921</v>
      </c>
      <c r="I3277" s="106" t="s">
        <v>13929</v>
      </c>
      <c r="J3277" s="106" t="s">
        <v>83</v>
      </c>
      <c r="K3277" s="106" t="s">
        <v>85</v>
      </c>
      <c r="N3277" s="106" t="s">
        <v>85</v>
      </c>
      <c r="Q3277" s="106" t="s">
        <v>35</v>
      </c>
      <c r="R3277" s="107">
        <v>42585</v>
      </c>
      <c r="S3277" s="106" t="s">
        <v>35</v>
      </c>
      <c r="T3277" s="107">
        <v>41178</v>
      </c>
      <c r="U3277" s="106" t="s">
        <v>85</v>
      </c>
      <c r="X3277" s="106" t="s">
        <v>85</v>
      </c>
      <c r="AA3277" s="106" t="s">
        <v>86</v>
      </c>
    </row>
    <row r="3278" spans="1:27" x14ac:dyDescent="0.25">
      <c r="A3278" s="106" t="s">
        <v>13529</v>
      </c>
      <c r="B3278" s="106" t="s">
        <v>13921</v>
      </c>
      <c r="C3278" s="106" t="s">
        <v>13930</v>
      </c>
      <c r="D3278" s="106" t="s">
        <v>13931</v>
      </c>
      <c r="F3278" s="106" t="s">
        <v>13932</v>
      </c>
      <c r="G3278" s="106" t="s">
        <v>13933</v>
      </c>
      <c r="H3278" s="106" t="s">
        <v>13921</v>
      </c>
      <c r="I3278" s="106" t="s">
        <v>13934</v>
      </c>
      <c r="J3278" s="106" t="s">
        <v>105</v>
      </c>
      <c r="K3278" s="106" t="s">
        <v>84</v>
      </c>
      <c r="M3278" s="107">
        <v>35277</v>
      </c>
      <c r="N3278" s="106" t="s">
        <v>84</v>
      </c>
      <c r="P3278" s="107">
        <v>35277</v>
      </c>
      <c r="Q3278" s="106" t="s">
        <v>35</v>
      </c>
      <c r="R3278" s="107">
        <v>36433</v>
      </c>
      <c r="S3278" s="106" t="s">
        <v>35</v>
      </c>
      <c r="T3278" s="107">
        <v>36433</v>
      </c>
      <c r="U3278" s="106" t="s">
        <v>85</v>
      </c>
      <c r="X3278" s="106" t="s">
        <v>85</v>
      </c>
      <c r="AA3278" s="106" t="s">
        <v>86</v>
      </c>
    </row>
    <row r="3279" spans="1:27" x14ac:dyDescent="0.25">
      <c r="A3279" s="106" t="s">
        <v>13529</v>
      </c>
      <c r="B3279" s="106" t="s">
        <v>13921</v>
      </c>
      <c r="C3279" s="106" t="s">
        <v>13935</v>
      </c>
      <c r="D3279" s="106" t="s">
        <v>13936</v>
      </c>
      <c r="F3279" s="106" t="s">
        <v>13937</v>
      </c>
      <c r="G3279" s="106" t="s">
        <v>13938</v>
      </c>
      <c r="H3279" s="106" t="s">
        <v>13921</v>
      </c>
      <c r="I3279" s="106" t="s">
        <v>13939</v>
      </c>
      <c r="J3279" s="106" t="s">
        <v>105</v>
      </c>
      <c r="K3279" s="106" t="s">
        <v>84</v>
      </c>
      <c r="M3279" s="107">
        <v>40451</v>
      </c>
      <c r="N3279" s="106" t="s">
        <v>84</v>
      </c>
      <c r="O3279" s="106" t="s">
        <v>37</v>
      </c>
      <c r="P3279" s="107">
        <v>40451</v>
      </c>
      <c r="Q3279" s="106" t="s">
        <v>35</v>
      </c>
      <c r="R3279" s="107">
        <v>40386</v>
      </c>
      <c r="S3279" s="106" t="s">
        <v>35</v>
      </c>
      <c r="T3279" s="107">
        <v>40386</v>
      </c>
      <c r="U3279" s="106" t="s">
        <v>84</v>
      </c>
      <c r="V3279" s="106" t="s">
        <v>35</v>
      </c>
      <c r="W3279" s="107">
        <v>40386</v>
      </c>
      <c r="X3279" s="106" t="s">
        <v>84</v>
      </c>
      <c r="Y3279" s="106" t="s">
        <v>44</v>
      </c>
      <c r="Z3279" s="107">
        <v>40451</v>
      </c>
      <c r="AA3279" s="106" t="s">
        <v>86</v>
      </c>
    </row>
    <row r="3280" spans="1:27" x14ac:dyDescent="0.25">
      <c r="A3280" s="106" t="s">
        <v>13529</v>
      </c>
      <c r="B3280" s="106" t="s">
        <v>13921</v>
      </c>
      <c r="C3280" s="106" t="s">
        <v>13940</v>
      </c>
      <c r="D3280" s="106" t="s">
        <v>13941</v>
      </c>
      <c r="F3280" s="106" t="s">
        <v>13942</v>
      </c>
      <c r="G3280" s="106" t="s">
        <v>13943</v>
      </c>
      <c r="H3280" s="106" t="s">
        <v>13921</v>
      </c>
      <c r="I3280" s="106" t="s">
        <v>13944</v>
      </c>
      <c r="J3280" s="106" t="s">
        <v>105</v>
      </c>
      <c r="K3280" s="106" t="s">
        <v>85</v>
      </c>
      <c r="N3280" s="106" t="s">
        <v>85</v>
      </c>
      <c r="Q3280" s="106" t="s">
        <v>35</v>
      </c>
      <c r="R3280" s="107">
        <v>42145</v>
      </c>
      <c r="S3280" s="106" t="s">
        <v>35</v>
      </c>
      <c r="T3280" s="107">
        <v>43074</v>
      </c>
      <c r="U3280" s="106" t="s">
        <v>85</v>
      </c>
      <c r="X3280" s="106" t="s">
        <v>85</v>
      </c>
      <c r="AA3280" s="106" t="s">
        <v>86</v>
      </c>
    </row>
    <row r="3281" spans="1:27" x14ac:dyDescent="0.25">
      <c r="A3281" s="106" t="s">
        <v>13529</v>
      </c>
      <c r="B3281" s="106" t="s">
        <v>13921</v>
      </c>
      <c r="C3281" s="106" t="s">
        <v>13945</v>
      </c>
      <c r="D3281" s="106" t="s">
        <v>13946</v>
      </c>
      <c r="E3281" s="106" t="s">
        <v>703</v>
      </c>
      <c r="F3281" s="106" t="s">
        <v>13947</v>
      </c>
      <c r="G3281" s="106" t="s">
        <v>13798</v>
      </c>
      <c r="H3281" s="106" t="s">
        <v>13921</v>
      </c>
      <c r="I3281" s="106" t="s">
        <v>13948</v>
      </c>
      <c r="J3281" s="106" t="s">
        <v>83</v>
      </c>
      <c r="K3281" s="106" t="s">
        <v>84</v>
      </c>
      <c r="M3281" s="107">
        <v>38989</v>
      </c>
      <c r="N3281" s="106" t="s">
        <v>84</v>
      </c>
      <c r="O3281" s="106" t="s">
        <v>39</v>
      </c>
      <c r="P3281" s="107">
        <v>38989</v>
      </c>
      <c r="Q3281" s="106" t="s">
        <v>35</v>
      </c>
      <c r="R3281" s="107">
        <v>37096</v>
      </c>
      <c r="S3281" s="106" t="s">
        <v>35</v>
      </c>
      <c r="T3281" s="107">
        <v>37106</v>
      </c>
      <c r="U3281" s="106" t="s">
        <v>85</v>
      </c>
      <c r="X3281" s="106" t="s">
        <v>85</v>
      </c>
      <c r="AA3281" s="106" t="s">
        <v>86</v>
      </c>
    </row>
    <row r="3282" spans="1:27" x14ac:dyDescent="0.25">
      <c r="A3282" s="106" t="s">
        <v>13529</v>
      </c>
      <c r="B3282" s="106" t="s">
        <v>13921</v>
      </c>
      <c r="C3282" s="106" t="s">
        <v>13949</v>
      </c>
      <c r="D3282" s="106" t="s">
        <v>13950</v>
      </c>
      <c r="F3282" s="106" t="s">
        <v>13951</v>
      </c>
      <c r="G3282" s="106" t="s">
        <v>13952</v>
      </c>
      <c r="H3282" s="106" t="s">
        <v>13921</v>
      </c>
      <c r="I3282" s="106" t="s">
        <v>13953</v>
      </c>
      <c r="J3282" s="106" t="s">
        <v>83</v>
      </c>
      <c r="K3282" s="106" t="s">
        <v>84</v>
      </c>
      <c r="M3282" s="107">
        <v>41912</v>
      </c>
      <c r="N3282" s="106" t="s">
        <v>84</v>
      </c>
      <c r="O3282" s="106" t="s">
        <v>39</v>
      </c>
      <c r="P3282" s="107">
        <v>41912</v>
      </c>
      <c r="Q3282" s="106" t="s">
        <v>35</v>
      </c>
      <c r="R3282" s="107">
        <v>39307</v>
      </c>
      <c r="S3282" s="106" t="s">
        <v>35</v>
      </c>
      <c r="T3282" s="107">
        <v>39337</v>
      </c>
      <c r="U3282" s="106" t="s">
        <v>85</v>
      </c>
      <c r="X3282" s="106" t="s">
        <v>85</v>
      </c>
      <c r="AA3282" s="106" t="s">
        <v>86</v>
      </c>
    </row>
    <row r="3283" spans="1:27" x14ac:dyDescent="0.25">
      <c r="A3283" s="106" t="s">
        <v>13529</v>
      </c>
      <c r="B3283" s="106" t="s">
        <v>13921</v>
      </c>
      <c r="C3283" s="106" t="s">
        <v>13954</v>
      </c>
      <c r="D3283" s="106" t="s">
        <v>13536</v>
      </c>
      <c r="F3283" s="106" t="s">
        <v>13955</v>
      </c>
      <c r="G3283" s="106" t="s">
        <v>13798</v>
      </c>
      <c r="H3283" s="106" t="s">
        <v>13921</v>
      </c>
      <c r="I3283" s="106" t="s">
        <v>13956</v>
      </c>
      <c r="J3283" s="106" t="s">
        <v>83</v>
      </c>
      <c r="K3283" s="106" t="s">
        <v>85</v>
      </c>
      <c r="N3283" s="106" t="s">
        <v>85</v>
      </c>
      <c r="Q3283" s="106" t="s">
        <v>35</v>
      </c>
      <c r="R3283" s="107">
        <v>37894</v>
      </c>
      <c r="S3283" s="106" t="s">
        <v>35</v>
      </c>
      <c r="T3283" s="107">
        <v>38623</v>
      </c>
      <c r="U3283" s="106" t="s">
        <v>85</v>
      </c>
      <c r="X3283" s="106" t="s">
        <v>85</v>
      </c>
      <c r="AA3283" s="106" t="s">
        <v>86</v>
      </c>
    </row>
    <row r="3284" spans="1:27" x14ac:dyDescent="0.25">
      <c r="A3284" s="106" t="s">
        <v>13529</v>
      </c>
      <c r="B3284" s="106" t="s">
        <v>13921</v>
      </c>
      <c r="C3284" s="106" t="s">
        <v>13957</v>
      </c>
      <c r="D3284" s="106" t="s">
        <v>1156</v>
      </c>
      <c r="F3284" s="106" t="s">
        <v>13958</v>
      </c>
      <c r="G3284" s="106" t="s">
        <v>13798</v>
      </c>
      <c r="H3284" s="106" t="s">
        <v>13921</v>
      </c>
      <c r="I3284" s="106" t="s">
        <v>13959</v>
      </c>
      <c r="J3284" s="106" t="s">
        <v>83</v>
      </c>
      <c r="K3284" s="106" t="s">
        <v>84</v>
      </c>
      <c r="M3284" s="107">
        <v>38618</v>
      </c>
      <c r="N3284" s="106" t="s">
        <v>84</v>
      </c>
      <c r="O3284" s="106" t="s">
        <v>39</v>
      </c>
      <c r="P3284" s="107">
        <v>41180</v>
      </c>
      <c r="Q3284" s="106" t="s">
        <v>35</v>
      </c>
      <c r="R3284" s="107">
        <v>37894</v>
      </c>
      <c r="S3284" s="106" t="s">
        <v>35</v>
      </c>
      <c r="T3284" s="107">
        <v>37894</v>
      </c>
      <c r="U3284" s="106" t="s">
        <v>85</v>
      </c>
      <c r="X3284" s="106" t="s">
        <v>85</v>
      </c>
      <c r="AA3284" s="106" t="s">
        <v>86</v>
      </c>
    </row>
    <row r="3285" spans="1:27" x14ac:dyDescent="0.25">
      <c r="A3285" s="106" t="s">
        <v>13529</v>
      </c>
      <c r="B3285" s="106" t="s">
        <v>13921</v>
      </c>
      <c r="C3285" s="106" t="s">
        <v>13960</v>
      </c>
      <c r="D3285" s="106" t="s">
        <v>13961</v>
      </c>
      <c r="F3285" s="106" t="s">
        <v>13962</v>
      </c>
      <c r="G3285" s="106" t="s">
        <v>13963</v>
      </c>
      <c r="H3285" s="106" t="s">
        <v>13921</v>
      </c>
      <c r="I3285" s="106" t="s">
        <v>13964</v>
      </c>
      <c r="J3285" s="106" t="s">
        <v>105</v>
      </c>
      <c r="K3285" s="106" t="s">
        <v>84</v>
      </c>
      <c r="M3285" s="107">
        <v>43054</v>
      </c>
      <c r="N3285" s="106" t="s">
        <v>84</v>
      </c>
      <c r="O3285" s="106" t="s">
        <v>39</v>
      </c>
      <c r="P3285" s="107">
        <v>44153</v>
      </c>
      <c r="Q3285" s="106" t="s">
        <v>35</v>
      </c>
      <c r="R3285" s="107">
        <v>39505</v>
      </c>
      <c r="S3285" s="106" t="s">
        <v>35</v>
      </c>
      <c r="T3285" s="107">
        <v>39505</v>
      </c>
      <c r="U3285" s="106" t="s">
        <v>84</v>
      </c>
      <c r="V3285" s="106" t="s">
        <v>35</v>
      </c>
      <c r="W3285" s="107">
        <v>44405</v>
      </c>
      <c r="X3285" s="106" t="s">
        <v>85</v>
      </c>
      <c r="AA3285" s="106" t="s">
        <v>86</v>
      </c>
    </row>
    <row r="3286" spans="1:27" x14ac:dyDescent="0.25">
      <c r="A3286" s="106" t="s">
        <v>13529</v>
      </c>
      <c r="B3286" s="106" t="s">
        <v>13921</v>
      </c>
      <c r="C3286" s="106" t="s">
        <v>13965</v>
      </c>
      <c r="D3286" s="106" t="s">
        <v>7993</v>
      </c>
      <c r="F3286" s="106" t="s">
        <v>13966</v>
      </c>
      <c r="G3286" s="106" t="s">
        <v>13967</v>
      </c>
      <c r="H3286" s="106" t="s">
        <v>13921</v>
      </c>
      <c r="I3286" s="106" t="s">
        <v>13968</v>
      </c>
      <c r="J3286" s="106" t="s">
        <v>83</v>
      </c>
      <c r="K3286" s="106" t="s">
        <v>85</v>
      </c>
      <c r="N3286" s="106" t="s">
        <v>85</v>
      </c>
      <c r="Q3286" s="106" t="s">
        <v>35</v>
      </c>
      <c r="R3286" s="107">
        <v>37529</v>
      </c>
      <c r="S3286" s="106" t="s">
        <v>35</v>
      </c>
      <c r="T3286" s="107">
        <v>37894</v>
      </c>
      <c r="U3286" s="106" t="s">
        <v>85</v>
      </c>
      <c r="X3286" s="106" t="s">
        <v>85</v>
      </c>
      <c r="AA3286" s="106" t="s">
        <v>86</v>
      </c>
    </row>
    <row r="3287" spans="1:27" x14ac:dyDescent="0.25">
      <c r="A3287" s="106" t="s">
        <v>13529</v>
      </c>
      <c r="B3287" s="106" t="s">
        <v>13921</v>
      </c>
      <c r="C3287" s="106" t="s">
        <v>13969</v>
      </c>
      <c r="D3287" s="106" t="s">
        <v>13970</v>
      </c>
      <c r="F3287" s="106" t="s">
        <v>13971</v>
      </c>
      <c r="G3287" s="106" t="s">
        <v>13798</v>
      </c>
      <c r="H3287" s="106" t="s">
        <v>13921</v>
      </c>
      <c r="I3287" s="106" t="s">
        <v>13972</v>
      </c>
      <c r="J3287" s="106" t="s">
        <v>116</v>
      </c>
      <c r="K3287" s="106" t="s">
        <v>84</v>
      </c>
      <c r="M3287" s="107">
        <v>35222</v>
      </c>
      <c r="N3287" s="106" t="s">
        <v>84</v>
      </c>
      <c r="O3287" s="106" t="s">
        <v>39</v>
      </c>
      <c r="P3287" s="107">
        <v>35678</v>
      </c>
      <c r="Q3287" s="106" t="s">
        <v>35</v>
      </c>
      <c r="R3287" s="107">
        <v>36549</v>
      </c>
      <c r="S3287" s="106" t="s">
        <v>35</v>
      </c>
      <c r="T3287" s="107">
        <v>36551</v>
      </c>
      <c r="U3287" s="106" t="s">
        <v>84</v>
      </c>
      <c r="V3287" s="106" t="s">
        <v>35</v>
      </c>
      <c r="W3287" s="107">
        <v>39413</v>
      </c>
      <c r="X3287" s="106" t="s">
        <v>84</v>
      </c>
      <c r="Y3287" s="106" t="s">
        <v>43</v>
      </c>
      <c r="Z3287" s="107">
        <v>35678</v>
      </c>
      <c r="AA3287" s="106" t="s">
        <v>86</v>
      </c>
    </row>
    <row r="3288" spans="1:27" x14ac:dyDescent="0.25">
      <c r="A3288" s="106" t="s">
        <v>13529</v>
      </c>
      <c r="B3288" s="106" t="s">
        <v>13921</v>
      </c>
      <c r="C3288" s="106" t="s">
        <v>13973</v>
      </c>
      <c r="D3288" s="106" t="s">
        <v>13974</v>
      </c>
      <c r="F3288" s="106" t="s">
        <v>13975</v>
      </c>
      <c r="G3288" s="106" t="s">
        <v>13976</v>
      </c>
      <c r="H3288" s="106" t="s">
        <v>13921</v>
      </c>
      <c r="I3288" s="106" t="s">
        <v>13977</v>
      </c>
      <c r="J3288" s="106" t="s">
        <v>83</v>
      </c>
      <c r="K3288" s="106" t="s">
        <v>84</v>
      </c>
      <c r="M3288" s="107">
        <v>36879</v>
      </c>
      <c r="N3288" s="106" t="s">
        <v>84</v>
      </c>
      <c r="O3288" s="106" t="s">
        <v>39</v>
      </c>
      <c r="P3288" s="107">
        <v>39721</v>
      </c>
      <c r="Q3288" s="106" t="s">
        <v>35</v>
      </c>
      <c r="R3288" s="107">
        <v>38260</v>
      </c>
      <c r="S3288" s="106" t="s">
        <v>47</v>
      </c>
      <c r="T3288" s="107">
        <v>35110</v>
      </c>
      <c r="U3288" s="106" t="s">
        <v>85</v>
      </c>
      <c r="X3288" s="106" t="s">
        <v>85</v>
      </c>
      <c r="AA3288" s="106" t="s">
        <v>86</v>
      </c>
    </row>
    <row r="3289" spans="1:27" x14ac:dyDescent="0.25">
      <c r="A3289" s="106" t="s">
        <v>13529</v>
      </c>
      <c r="B3289" s="106" t="s">
        <v>13921</v>
      </c>
      <c r="C3289" s="106" t="s">
        <v>13978</v>
      </c>
      <c r="D3289" s="106" t="s">
        <v>13979</v>
      </c>
      <c r="F3289" s="106" t="s">
        <v>13980</v>
      </c>
      <c r="G3289" s="106" t="s">
        <v>13981</v>
      </c>
      <c r="H3289" s="106" t="s">
        <v>13921</v>
      </c>
      <c r="I3289" s="106" t="s">
        <v>13982</v>
      </c>
      <c r="J3289" s="106" t="s">
        <v>83</v>
      </c>
      <c r="K3289" s="106" t="s">
        <v>85</v>
      </c>
      <c r="N3289" s="106" t="s">
        <v>85</v>
      </c>
      <c r="Q3289" s="106" t="s">
        <v>35</v>
      </c>
      <c r="R3289" s="107">
        <v>38624</v>
      </c>
      <c r="S3289" s="106" t="s">
        <v>35</v>
      </c>
      <c r="T3289" s="107">
        <v>37578</v>
      </c>
      <c r="U3289" s="106" t="s">
        <v>85</v>
      </c>
      <c r="X3289" s="106" t="s">
        <v>85</v>
      </c>
      <c r="AA3289" s="106" t="s">
        <v>86</v>
      </c>
    </row>
    <row r="3290" spans="1:27" x14ac:dyDescent="0.25">
      <c r="A3290" s="106" t="s">
        <v>13529</v>
      </c>
      <c r="B3290" s="106" t="s">
        <v>13921</v>
      </c>
      <c r="C3290" s="106" t="s">
        <v>13983</v>
      </c>
      <c r="D3290" s="106" t="s">
        <v>13984</v>
      </c>
      <c r="F3290" s="106" t="s">
        <v>13985</v>
      </c>
      <c r="G3290" s="106" t="s">
        <v>13986</v>
      </c>
      <c r="H3290" s="106" t="s">
        <v>13921</v>
      </c>
      <c r="I3290" s="106" t="s">
        <v>13987</v>
      </c>
      <c r="J3290" s="106" t="s">
        <v>116</v>
      </c>
      <c r="K3290" s="106" t="s">
        <v>84</v>
      </c>
      <c r="M3290" s="107">
        <v>35146</v>
      </c>
      <c r="N3290" s="106" t="s">
        <v>84</v>
      </c>
      <c r="O3290" s="106" t="s">
        <v>37</v>
      </c>
      <c r="P3290" s="107">
        <v>35146</v>
      </c>
      <c r="U3290" s="106" t="s">
        <v>85</v>
      </c>
      <c r="X3290" s="106" t="s">
        <v>84</v>
      </c>
      <c r="Y3290" s="106" t="s">
        <v>44</v>
      </c>
      <c r="Z3290" s="107">
        <v>37022</v>
      </c>
      <c r="AA3290" s="106" t="s">
        <v>86</v>
      </c>
    </row>
    <row r="3291" spans="1:27" x14ac:dyDescent="0.25">
      <c r="A3291" s="106" t="s">
        <v>13529</v>
      </c>
      <c r="B3291" s="106" t="s">
        <v>13921</v>
      </c>
      <c r="C3291" s="106" t="s">
        <v>13988</v>
      </c>
      <c r="D3291" s="106" t="s">
        <v>13989</v>
      </c>
      <c r="F3291" s="106" t="s">
        <v>13990</v>
      </c>
      <c r="G3291" s="106" t="s">
        <v>13798</v>
      </c>
      <c r="H3291" s="106" t="s">
        <v>13921</v>
      </c>
      <c r="I3291" s="106" t="s">
        <v>13991</v>
      </c>
      <c r="J3291" s="106" t="s">
        <v>105</v>
      </c>
      <c r="K3291" s="106" t="s">
        <v>84</v>
      </c>
      <c r="M3291" s="107">
        <v>42137</v>
      </c>
      <c r="N3291" s="106" t="s">
        <v>84</v>
      </c>
      <c r="O3291" s="106" t="s">
        <v>37</v>
      </c>
      <c r="P3291" s="107">
        <v>42153</v>
      </c>
      <c r="Q3291" s="106" t="s">
        <v>35</v>
      </c>
      <c r="R3291" s="107">
        <v>41547</v>
      </c>
      <c r="S3291" s="106" t="s">
        <v>35</v>
      </c>
      <c r="T3291" s="107">
        <v>41547</v>
      </c>
      <c r="U3291" s="106" t="s">
        <v>84</v>
      </c>
      <c r="V3291" s="106" t="s">
        <v>35</v>
      </c>
      <c r="W3291" s="107">
        <v>42223</v>
      </c>
      <c r="X3291" s="106" t="s">
        <v>84</v>
      </c>
      <c r="Y3291" s="106" t="s">
        <v>42</v>
      </c>
      <c r="Z3291" s="107">
        <v>42181</v>
      </c>
      <c r="AA3291" s="106" t="s">
        <v>86</v>
      </c>
    </row>
    <row r="3292" spans="1:27" x14ac:dyDescent="0.25">
      <c r="A3292" s="106" t="s">
        <v>13529</v>
      </c>
      <c r="B3292" s="106" t="s">
        <v>13921</v>
      </c>
      <c r="C3292" s="106" t="s">
        <v>13992</v>
      </c>
      <c r="D3292" s="106" t="s">
        <v>13993</v>
      </c>
      <c r="F3292" s="106" t="s">
        <v>13994</v>
      </c>
      <c r="G3292" s="106" t="s">
        <v>13798</v>
      </c>
      <c r="H3292" s="106" t="s">
        <v>13921</v>
      </c>
      <c r="I3292" s="106" t="s">
        <v>13995</v>
      </c>
      <c r="J3292" s="106" t="s">
        <v>105</v>
      </c>
      <c r="K3292" s="106" t="s">
        <v>84</v>
      </c>
      <c r="M3292" s="107">
        <v>38947</v>
      </c>
      <c r="N3292" s="106" t="s">
        <v>84</v>
      </c>
      <c r="O3292" s="106" t="s">
        <v>39</v>
      </c>
      <c r="P3292" s="107">
        <v>43000</v>
      </c>
      <c r="Q3292" s="106" t="s">
        <v>35</v>
      </c>
      <c r="R3292" s="107">
        <v>42829</v>
      </c>
      <c r="S3292" s="106" t="s">
        <v>35</v>
      </c>
      <c r="T3292" s="107">
        <v>42829</v>
      </c>
      <c r="U3292" s="106" t="s">
        <v>84</v>
      </c>
      <c r="V3292" s="106" t="s">
        <v>35</v>
      </c>
      <c r="W3292" s="107">
        <v>43025</v>
      </c>
      <c r="X3292" s="106" t="s">
        <v>84</v>
      </c>
      <c r="Y3292" s="106" t="s">
        <v>42</v>
      </c>
      <c r="Z3292" s="107">
        <v>43000</v>
      </c>
      <c r="AA3292" s="106" t="s">
        <v>86</v>
      </c>
    </row>
    <row r="3293" spans="1:27" x14ac:dyDescent="0.25">
      <c r="A3293" s="106" t="s">
        <v>13529</v>
      </c>
      <c r="B3293" s="106" t="s">
        <v>13921</v>
      </c>
      <c r="C3293" s="106" t="s">
        <v>13996</v>
      </c>
      <c r="D3293" s="106" t="s">
        <v>13997</v>
      </c>
      <c r="F3293" s="106" t="s">
        <v>13998</v>
      </c>
      <c r="G3293" s="106" t="s">
        <v>865</v>
      </c>
      <c r="H3293" s="106" t="s">
        <v>13921</v>
      </c>
      <c r="I3293" s="106" t="s">
        <v>13999</v>
      </c>
      <c r="J3293" s="106" t="s">
        <v>83</v>
      </c>
      <c r="K3293" s="106" t="s">
        <v>84</v>
      </c>
      <c r="M3293" s="107">
        <v>40451</v>
      </c>
      <c r="N3293" s="106" t="s">
        <v>85</v>
      </c>
      <c r="Q3293" s="106" t="s">
        <v>35</v>
      </c>
      <c r="R3293" s="107">
        <v>37160</v>
      </c>
      <c r="S3293" s="106" t="s">
        <v>35</v>
      </c>
      <c r="T3293" s="107">
        <v>38252</v>
      </c>
      <c r="U3293" s="106" t="s">
        <v>85</v>
      </c>
      <c r="X3293" s="106" t="s">
        <v>85</v>
      </c>
      <c r="AA3293" s="106" t="s">
        <v>86</v>
      </c>
    </row>
    <row r="3294" spans="1:27" x14ac:dyDescent="0.25">
      <c r="A3294" s="106" t="s">
        <v>13529</v>
      </c>
      <c r="B3294" s="106" t="s">
        <v>13921</v>
      </c>
      <c r="C3294" s="106" t="s">
        <v>14000</v>
      </c>
      <c r="D3294" s="106" t="s">
        <v>8095</v>
      </c>
      <c r="F3294" s="106" t="s">
        <v>14001</v>
      </c>
      <c r="G3294" s="106" t="s">
        <v>14002</v>
      </c>
      <c r="H3294" s="106" t="s">
        <v>13921</v>
      </c>
      <c r="I3294" s="106" t="s">
        <v>14003</v>
      </c>
      <c r="J3294" s="106" t="s">
        <v>105</v>
      </c>
      <c r="K3294" s="106" t="s">
        <v>85</v>
      </c>
      <c r="N3294" s="106" t="s">
        <v>85</v>
      </c>
      <c r="U3294" s="106" t="s">
        <v>85</v>
      </c>
      <c r="X3294" s="106" t="s">
        <v>85</v>
      </c>
      <c r="AA3294" s="106" t="s">
        <v>86</v>
      </c>
    </row>
    <row r="3295" spans="1:27" x14ac:dyDescent="0.25">
      <c r="A3295" s="106" t="s">
        <v>13529</v>
      </c>
      <c r="B3295" s="106" t="s">
        <v>13921</v>
      </c>
      <c r="C3295" s="106" t="s">
        <v>14004</v>
      </c>
      <c r="D3295" s="106" t="s">
        <v>252</v>
      </c>
      <c r="F3295" s="106" t="s">
        <v>14005</v>
      </c>
      <c r="G3295" s="106" t="s">
        <v>14006</v>
      </c>
      <c r="H3295" s="106" t="s">
        <v>13921</v>
      </c>
      <c r="I3295" s="106" t="s">
        <v>14007</v>
      </c>
      <c r="J3295" s="106" t="s">
        <v>105</v>
      </c>
      <c r="K3295" s="106" t="s">
        <v>85</v>
      </c>
      <c r="N3295" s="106" t="s">
        <v>85</v>
      </c>
      <c r="U3295" s="106" t="s">
        <v>85</v>
      </c>
      <c r="X3295" s="106" t="s">
        <v>85</v>
      </c>
      <c r="AA3295" s="106" t="s">
        <v>86</v>
      </c>
    </row>
    <row r="3296" spans="1:27" x14ac:dyDescent="0.25">
      <c r="A3296" s="106" t="s">
        <v>13529</v>
      </c>
      <c r="B3296" s="106" t="s">
        <v>13921</v>
      </c>
      <c r="C3296" s="106" t="s">
        <v>14008</v>
      </c>
      <c r="D3296" s="106" t="s">
        <v>14009</v>
      </c>
      <c r="F3296" s="106" t="s">
        <v>14010</v>
      </c>
      <c r="G3296" s="106" t="s">
        <v>14011</v>
      </c>
      <c r="H3296" s="106" t="s">
        <v>13921</v>
      </c>
      <c r="I3296" s="106" t="s">
        <v>14012</v>
      </c>
      <c r="J3296" s="106" t="s">
        <v>83</v>
      </c>
      <c r="K3296" s="106" t="s">
        <v>84</v>
      </c>
      <c r="M3296" s="107">
        <v>44104</v>
      </c>
      <c r="N3296" s="106" t="s">
        <v>84</v>
      </c>
      <c r="O3296" s="106" t="s">
        <v>39</v>
      </c>
      <c r="P3296" s="107">
        <v>44148</v>
      </c>
      <c r="Q3296" s="106" t="s">
        <v>35</v>
      </c>
      <c r="R3296" s="107">
        <v>37894</v>
      </c>
      <c r="S3296" s="106" t="s">
        <v>35</v>
      </c>
      <c r="T3296" s="107">
        <v>37894</v>
      </c>
      <c r="U3296" s="106" t="s">
        <v>85</v>
      </c>
      <c r="X3296" s="106" t="s">
        <v>84</v>
      </c>
      <c r="Y3296" s="106" t="s">
        <v>42</v>
      </c>
      <c r="Z3296" s="107">
        <v>44148</v>
      </c>
      <c r="AA3296" s="106" t="s">
        <v>86</v>
      </c>
    </row>
    <row r="3297" spans="1:27" x14ac:dyDescent="0.25">
      <c r="A3297" s="106" t="s">
        <v>13529</v>
      </c>
      <c r="B3297" s="106" t="s">
        <v>13921</v>
      </c>
      <c r="C3297" s="106" t="s">
        <v>14013</v>
      </c>
      <c r="D3297" s="106" t="s">
        <v>14014</v>
      </c>
      <c r="F3297" s="106" t="s">
        <v>14015</v>
      </c>
      <c r="G3297" s="106" t="s">
        <v>14011</v>
      </c>
      <c r="H3297" s="106" t="s">
        <v>13921</v>
      </c>
      <c r="I3297" s="106" t="s">
        <v>14016</v>
      </c>
      <c r="J3297" s="106" t="s">
        <v>83</v>
      </c>
      <c r="K3297" s="106" t="s">
        <v>85</v>
      </c>
      <c r="N3297" s="106" t="s">
        <v>85</v>
      </c>
      <c r="Q3297" s="106" t="s">
        <v>35</v>
      </c>
      <c r="R3297" s="107">
        <v>38989</v>
      </c>
      <c r="S3297" s="106" t="s">
        <v>35</v>
      </c>
      <c r="T3297" s="107">
        <v>38989</v>
      </c>
      <c r="U3297" s="106" t="s">
        <v>85</v>
      </c>
      <c r="X3297" s="106" t="s">
        <v>85</v>
      </c>
      <c r="AA3297" s="106" t="s">
        <v>86</v>
      </c>
    </row>
    <row r="3298" spans="1:27" x14ac:dyDescent="0.25">
      <c r="A3298" s="106" t="s">
        <v>13529</v>
      </c>
      <c r="B3298" s="106" t="s">
        <v>13921</v>
      </c>
      <c r="C3298" s="106" t="s">
        <v>14017</v>
      </c>
      <c r="D3298" s="106" t="s">
        <v>14018</v>
      </c>
      <c r="F3298" s="106" t="s">
        <v>14019</v>
      </c>
      <c r="G3298" s="106" t="s">
        <v>14006</v>
      </c>
      <c r="H3298" s="106" t="s">
        <v>13921</v>
      </c>
      <c r="I3298" s="106" t="s">
        <v>14020</v>
      </c>
      <c r="J3298" s="106" t="s">
        <v>116</v>
      </c>
      <c r="K3298" s="106" t="s">
        <v>85</v>
      </c>
      <c r="N3298" s="106" t="s">
        <v>85</v>
      </c>
      <c r="U3298" s="106" t="s">
        <v>85</v>
      </c>
      <c r="X3298" s="106" t="s">
        <v>85</v>
      </c>
      <c r="AA3298" s="106" t="s">
        <v>86</v>
      </c>
    </row>
    <row r="3299" spans="1:27" x14ac:dyDescent="0.25">
      <c r="A3299" s="106" t="s">
        <v>13529</v>
      </c>
      <c r="B3299" s="106" t="s">
        <v>13921</v>
      </c>
      <c r="C3299" s="106" t="s">
        <v>14021</v>
      </c>
      <c r="D3299" s="106" t="s">
        <v>14022</v>
      </c>
      <c r="F3299" s="106" t="s">
        <v>14023</v>
      </c>
      <c r="G3299" s="106" t="s">
        <v>14006</v>
      </c>
      <c r="H3299" s="106" t="s">
        <v>13921</v>
      </c>
      <c r="I3299" s="106" t="s">
        <v>14024</v>
      </c>
      <c r="J3299" s="106" t="s">
        <v>83</v>
      </c>
      <c r="K3299" s="106" t="s">
        <v>84</v>
      </c>
      <c r="M3299" s="107">
        <v>44074</v>
      </c>
      <c r="N3299" s="106" t="s">
        <v>85</v>
      </c>
      <c r="Q3299" s="106" t="s">
        <v>35</v>
      </c>
      <c r="R3299" s="107">
        <v>37894</v>
      </c>
      <c r="S3299" s="106" t="s">
        <v>35</v>
      </c>
      <c r="T3299" s="107">
        <v>38260</v>
      </c>
      <c r="U3299" s="106" t="s">
        <v>85</v>
      </c>
      <c r="X3299" s="106" t="s">
        <v>85</v>
      </c>
      <c r="AA3299" s="106" t="s">
        <v>86</v>
      </c>
    </row>
    <row r="3300" spans="1:27" x14ac:dyDescent="0.25">
      <c r="A3300" s="106" t="s">
        <v>13529</v>
      </c>
      <c r="B3300" s="106" t="s">
        <v>13921</v>
      </c>
      <c r="C3300" s="106" t="s">
        <v>14025</v>
      </c>
      <c r="D3300" s="106" t="s">
        <v>14026</v>
      </c>
      <c r="F3300" s="106" t="s">
        <v>14027</v>
      </c>
      <c r="G3300" s="106" t="s">
        <v>14028</v>
      </c>
      <c r="H3300" s="106" t="s">
        <v>13921</v>
      </c>
      <c r="I3300" s="106" t="s">
        <v>14029</v>
      </c>
      <c r="J3300" s="106" t="s">
        <v>83</v>
      </c>
      <c r="K3300" s="106" t="s">
        <v>85</v>
      </c>
      <c r="N3300" s="106" t="s">
        <v>85</v>
      </c>
      <c r="Q3300" s="106" t="s">
        <v>35</v>
      </c>
      <c r="R3300" s="107">
        <v>37894</v>
      </c>
      <c r="S3300" s="106" t="s">
        <v>35</v>
      </c>
      <c r="T3300" s="107">
        <v>37894</v>
      </c>
      <c r="U3300" s="106" t="s">
        <v>85</v>
      </c>
      <c r="X3300" s="106" t="s">
        <v>85</v>
      </c>
      <c r="AA3300" s="106" t="s">
        <v>86</v>
      </c>
    </row>
    <row r="3301" spans="1:27" x14ac:dyDescent="0.25">
      <c r="A3301" s="106" t="s">
        <v>13529</v>
      </c>
      <c r="B3301" s="106" t="s">
        <v>13921</v>
      </c>
      <c r="C3301" s="106" t="s">
        <v>14030</v>
      </c>
      <c r="D3301" s="106" t="s">
        <v>14031</v>
      </c>
      <c r="F3301" s="106" t="s">
        <v>14032</v>
      </c>
      <c r="G3301" s="106" t="s">
        <v>14033</v>
      </c>
      <c r="H3301" s="106" t="s">
        <v>13921</v>
      </c>
      <c r="I3301" s="106" t="s">
        <v>14034</v>
      </c>
      <c r="J3301" s="106" t="s">
        <v>83</v>
      </c>
      <c r="K3301" s="106" t="s">
        <v>84</v>
      </c>
      <c r="M3301" s="107">
        <v>36447</v>
      </c>
      <c r="N3301" s="106" t="s">
        <v>84</v>
      </c>
      <c r="O3301" s="106" t="s">
        <v>39</v>
      </c>
      <c r="P3301" s="107">
        <v>37055</v>
      </c>
      <c r="Q3301" s="106" t="s">
        <v>35</v>
      </c>
      <c r="R3301" s="107">
        <v>37095</v>
      </c>
      <c r="S3301" s="106" t="s">
        <v>35</v>
      </c>
      <c r="T3301" s="107">
        <v>36795</v>
      </c>
      <c r="U3301" s="106" t="s">
        <v>85</v>
      </c>
      <c r="X3301" s="106" t="s">
        <v>85</v>
      </c>
      <c r="AA3301" s="106" t="s">
        <v>86</v>
      </c>
    </row>
    <row r="3302" spans="1:27" x14ac:dyDescent="0.25">
      <c r="A3302" s="106" t="s">
        <v>13529</v>
      </c>
      <c r="B3302" s="106" t="s">
        <v>13921</v>
      </c>
      <c r="C3302" s="106" t="s">
        <v>14035</v>
      </c>
      <c r="D3302" s="106" t="s">
        <v>14036</v>
      </c>
      <c r="F3302" s="106" t="s">
        <v>14037</v>
      </c>
      <c r="G3302" s="106" t="s">
        <v>865</v>
      </c>
      <c r="H3302" s="106" t="s">
        <v>13921</v>
      </c>
      <c r="I3302" s="106" t="s">
        <v>14038</v>
      </c>
      <c r="J3302" s="106" t="s">
        <v>83</v>
      </c>
      <c r="K3302" s="106" t="s">
        <v>84</v>
      </c>
      <c r="M3302" s="107">
        <v>37524</v>
      </c>
      <c r="N3302" s="106" t="s">
        <v>84</v>
      </c>
      <c r="O3302" s="106" t="s">
        <v>39</v>
      </c>
      <c r="P3302" s="107">
        <v>38072</v>
      </c>
      <c r="Q3302" s="106" t="s">
        <v>35</v>
      </c>
      <c r="R3302" s="107">
        <v>37894</v>
      </c>
      <c r="S3302" s="106" t="s">
        <v>35</v>
      </c>
      <c r="T3302" s="107">
        <v>37162</v>
      </c>
      <c r="U3302" s="106" t="s">
        <v>85</v>
      </c>
      <c r="X3302" s="106" t="s">
        <v>85</v>
      </c>
      <c r="AA3302" s="106" t="s">
        <v>86</v>
      </c>
    </row>
    <row r="3303" spans="1:27" x14ac:dyDescent="0.25">
      <c r="A3303" s="106" t="s">
        <v>13529</v>
      </c>
      <c r="B3303" s="106" t="s">
        <v>13921</v>
      </c>
      <c r="C3303" s="106" t="s">
        <v>14039</v>
      </c>
      <c r="D3303" s="106" t="s">
        <v>14036</v>
      </c>
      <c r="F3303" s="106" t="s">
        <v>14040</v>
      </c>
      <c r="G3303" s="106" t="s">
        <v>13798</v>
      </c>
      <c r="H3303" s="106" t="s">
        <v>13921</v>
      </c>
      <c r="I3303" s="106" t="s">
        <v>13972</v>
      </c>
      <c r="J3303" s="106" t="s">
        <v>83</v>
      </c>
      <c r="K3303" s="106" t="s">
        <v>85</v>
      </c>
      <c r="N3303" s="106" t="s">
        <v>85</v>
      </c>
      <c r="Q3303" s="106" t="s">
        <v>35</v>
      </c>
      <c r="R3303" s="107">
        <v>37894</v>
      </c>
      <c r="S3303" s="106" t="s">
        <v>35</v>
      </c>
      <c r="T3303" s="107">
        <v>37894</v>
      </c>
      <c r="U3303" s="106" t="s">
        <v>85</v>
      </c>
      <c r="X3303" s="106" t="s">
        <v>85</v>
      </c>
      <c r="AA3303" s="106" t="s">
        <v>86</v>
      </c>
    </row>
    <row r="3304" spans="1:27" x14ac:dyDescent="0.25">
      <c r="A3304" s="106" t="s">
        <v>13529</v>
      </c>
      <c r="B3304" s="106" t="s">
        <v>13921</v>
      </c>
      <c r="C3304" s="106" t="s">
        <v>14041</v>
      </c>
      <c r="D3304" s="106" t="s">
        <v>14042</v>
      </c>
      <c r="F3304" s="106" t="s">
        <v>14043</v>
      </c>
      <c r="G3304" s="106" t="s">
        <v>13798</v>
      </c>
      <c r="H3304" s="106" t="s">
        <v>13921</v>
      </c>
      <c r="I3304" s="106" t="s">
        <v>14044</v>
      </c>
      <c r="J3304" s="106" t="s">
        <v>105</v>
      </c>
      <c r="K3304" s="106" t="s">
        <v>84</v>
      </c>
      <c r="M3304" s="107">
        <v>35996</v>
      </c>
      <c r="N3304" s="106" t="s">
        <v>84</v>
      </c>
      <c r="O3304" s="106" t="s">
        <v>37</v>
      </c>
      <c r="P3304" s="107">
        <v>35996</v>
      </c>
      <c r="Q3304" s="106" t="s">
        <v>35</v>
      </c>
      <c r="R3304" s="107">
        <v>42272</v>
      </c>
      <c r="S3304" s="106" t="s">
        <v>35</v>
      </c>
      <c r="T3304" s="107">
        <v>42272</v>
      </c>
      <c r="U3304" s="106" t="s">
        <v>84</v>
      </c>
      <c r="V3304" s="106" t="s">
        <v>35</v>
      </c>
      <c r="W3304" s="107">
        <v>42272</v>
      </c>
      <c r="X3304" s="106" t="s">
        <v>85</v>
      </c>
      <c r="AA3304" s="106" t="s">
        <v>86</v>
      </c>
    </row>
    <row r="3305" spans="1:27" x14ac:dyDescent="0.25">
      <c r="A3305" s="106" t="s">
        <v>13529</v>
      </c>
      <c r="B3305" s="106" t="s">
        <v>13921</v>
      </c>
      <c r="C3305" s="106" t="s">
        <v>14045</v>
      </c>
      <c r="D3305" s="106" t="s">
        <v>14046</v>
      </c>
      <c r="F3305" s="106" t="s">
        <v>14047</v>
      </c>
      <c r="G3305" s="106" t="s">
        <v>13798</v>
      </c>
      <c r="H3305" s="106" t="s">
        <v>13921</v>
      </c>
      <c r="I3305" s="106" t="s">
        <v>14048</v>
      </c>
      <c r="J3305" s="106" t="s">
        <v>116</v>
      </c>
      <c r="K3305" s="106" t="s">
        <v>84</v>
      </c>
      <c r="M3305" s="107">
        <v>43000</v>
      </c>
      <c r="N3305" s="106" t="s">
        <v>84</v>
      </c>
      <c r="O3305" s="106" t="s">
        <v>37</v>
      </c>
      <c r="P3305" s="107">
        <v>43000</v>
      </c>
      <c r="Q3305" s="106" t="s">
        <v>35</v>
      </c>
      <c r="R3305" s="107">
        <v>42954</v>
      </c>
      <c r="S3305" s="106" t="s">
        <v>35</v>
      </c>
      <c r="T3305" s="107">
        <v>42954</v>
      </c>
      <c r="U3305" s="106" t="s">
        <v>84</v>
      </c>
      <c r="V3305" s="106" t="s">
        <v>35</v>
      </c>
      <c r="W3305" s="107">
        <v>42963</v>
      </c>
      <c r="X3305" s="106" t="s">
        <v>84</v>
      </c>
      <c r="Y3305" s="106" t="s">
        <v>36</v>
      </c>
      <c r="Z3305" s="107">
        <v>43000</v>
      </c>
      <c r="AA3305" s="106" t="s">
        <v>86</v>
      </c>
    </row>
    <row r="3306" spans="1:27" x14ac:dyDescent="0.25">
      <c r="A3306" s="106" t="s">
        <v>13529</v>
      </c>
      <c r="B3306" s="106" t="s">
        <v>13921</v>
      </c>
      <c r="C3306" s="106" t="s">
        <v>14049</v>
      </c>
      <c r="D3306" s="106" t="s">
        <v>6889</v>
      </c>
      <c r="F3306" s="106" t="s">
        <v>14050</v>
      </c>
      <c r="G3306" s="106" t="s">
        <v>14051</v>
      </c>
      <c r="H3306" s="106" t="s">
        <v>13921</v>
      </c>
      <c r="I3306" s="106" t="s">
        <v>14052</v>
      </c>
      <c r="J3306" s="106" t="s">
        <v>105</v>
      </c>
      <c r="K3306" s="106" t="s">
        <v>84</v>
      </c>
      <c r="M3306" s="107">
        <v>44965</v>
      </c>
      <c r="N3306" s="106" t="s">
        <v>84</v>
      </c>
      <c r="O3306" s="106" t="s">
        <v>39</v>
      </c>
      <c r="P3306" s="107">
        <v>44965</v>
      </c>
      <c r="Q3306" s="106" t="s">
        <v>35</v>
      </c>
      <c r="R3306" s="107">
        <v>44693</v>
      </c>
      <c r="S3306" s="106" t="s">
        <v>35</v>
      </c>
      <c r="T3306" s="107">
        <v>44693</v>
      </c>
      <c r="U3306" s="106" t="s">
        <v>84</v>
      </c>
      <c r="V3306" s="106" t="s">
        <v>35</v>
      </c>
      <c r="W3306" s="107">
        <v>45162</v>
      </c>
      <c r="X3306" s="106" t="s">
        <v>84</v>
      </c>
      <c r="Y3306" s="106" t="s">
        <v>42</v>
      </c>
      <c r="Z3306" s="107">
        <v>45071</v>
      </c>
      <c r="AA3306" s="106" t="s">
        <v>86</v>
      </c>
    </row>
    <row r="3307" spans="1:27" x14ac:dyDescent="0.25">
      <c r="A3307" s="106" t="s">
        <v>13529</v>
      </c>
      <c r="B3307" s="106" t="s">
        <v>13921</v>
      </c>
      <c r="C3307" s="106" t="s">
        <v>14053</v>
      </c>
      <c r="D3307" s="106" t="s">
        <v>14054</v>
      </c>
      <c r="F3307" s="106" t="s">
        <v>14055</v>
      </c>
      <c r="G3307" s="106" t="s">
        <v>14011</v>
      </c>
      <c r="H3307" s="106" t="s">
        <v>13921</v>
      </c>
      <c r="I3307" s="106" t="s">
        <v>14056</v>
      </c>
      <c r="J3307" s="106" t="s">
        <v>83</v>
      </c>
      <c r="K3307" s="106" t="s">
        <v>84</v>
      </c>
      <c r="M3307" s="107">
        <v>33324</v>
      </c>
      <c r="N3307" s="106" t="s">
        <v>84</v>
      </c>
      <c r="P3307" s="107">
        <v>33837</v>
      </c>
      <c r="Q3307" s="106" t="s">
        <v>35</v>
      </c>
      <c r="R3307" s="107">
        <v>37860</v>
      </c>
      <c r="S3307" s="106" t="s">
        <v>35</v>
      </c>
      <c r="T3307" s="107">
        <v>37154</v>
      </c>
      <c r="U3307" s="106" t="s">
        <v>85</v>
      </c>
      <c r="X3307" s="106" t="s">
        <v>85</v>
      </c>
      <c r="AA3307" s="106" t="s">
        <v>86</v>
      </c>
    </row>
    <row r="3308" spans="1:27" x14ac:dyDescent="0.25">
      <c r="A3308" s="106" t="s">
        <v>13529</v>
      </c>
      <c r="B3308" s="106" t="s">
        <v>13921</v>
      </c>
      <c r="C3308" s="106" t="s">
        <v>14057</v>
      </c>
      <c r="D3308" s="106" t="s">
        <v>14058</v>
      </c>
      <c r="F3308" s="106" t="s">
        <v>14059</v>
      </c>
      <c r="G3308" s="106" t="s">
        <v>13798</v>
      </c>
      <c r="H3308" s="106" t="s">
        <v>13921</v>
      </c>
      <c r="I3308" s="106" t="s">
        <v>14060</v>
      </c>
      <c r="J3308" s="106" t="s">
        <v>83</v>
      </c>
      <c r="K3308" s="106" t="s">
        <v>84</v>
      </c>
      <c r="M3308" s="107">
        <v>36014</v>
      </c>
      <c r="N3308" s="106" t="s">
        <v>84</v>
      </c>
      <c r="O3308" s="106" t="s">
        <v>39</v>
      </c>
      <c r="P3308" s="107">
        <v>41170</v>
      </c>
      <c r="Q3308" s="106" t="s">
        <v>35</v>
      </c>
      <c r="R3308" s="107">
        <v>37407</v>
      </c>
      <c r="S3308" s="106" t="s">
        <v>35</v>
      </c>
      <c r="T3308" s="107">
        <v>37407</v>
      </c>
      <c r="U3308" s="106" t="s">
        <v>85</v>
      </c>
      <c r="X3308" s="106" t="s">
        <v>85</v>
      </c>
      <c r="AA3308" s="106" t="s">
        <v>86</v>
      </c>
    </row>
    <row r="3309" spans="1:27" x14ac:dyDescent="0.25">
      <c r="A3309" s="106" t="s">
        <v>13529</v>
      </c>
      <c r="B3309" s="106" t="s">
        <v>13921</v>
      </c>
      <c r="C3309" s="106" t="s">
        <v>14061</v>
      </c>
      <c r="D3309" s="106" t="s">
        <v>14062</v>
      </c>
      <c r="F3309" s="106" t="s">
        <v>14063</v>
      </c>
      <c r="G3309" s="106" t="s">
        <v>14064</v>
      </c>
      <c r="H3309" s="106" t="s">
        <v>13921</v>
      </c>
      <c r="I3309" s="106" t="s">
        <v>14065</v>
      </c>
      <c r="J3309" s="106" t="s">
        <v>105</v>
      </c>
      <c r="K3309" s="106" t="s">
        <v>84</v>
      </c>
      <c r="M3309" s="107">
        <v>36207</v>
      </c>
      <c r="N3309" s="106" t="s">
        <v>84</v>
      </c>
      <c r="O3309" s="106" t="s">
        <v>37</v>
      </c>
      <c r="P3309" s="107">
        <v>36803</v>
      </c>
      <c r="Q3309" s="106" t="s">
        <v>35</v>
      </c>
      <c r="R3309" s="107">
        <v>42951</v>
      </c>
      <c r="S3309" s="106" t="s">
        <v>35</v>
      </c>
      <c r="T3309" s="107">
        <v>42951</v>
      </c>
      <c r="U3309" s="106" t="s">
        <v>85</v>
      </c>
      <c r="X3309" s="106" t="s">
        <v>84</v>
      </c>
      <c r="Y3309" s="106" t="s">
        <v>42</v>
      </c>
      <c r="Z3309" s="107">
        <v>42954</v>
      </c>
      <c r="AA3309" s="106" t="s">
        <v>86</v>
      </c>
    </row>
    <row r="3310" spans="1:27" x14ac:dyDescent="0.25">
      <c r="A3310" s="106" t="s">
        <v>13529</v>
      </c>
      <c r="B3310" s="106" t="s">
        <v>13921</v>
      </c>
      <c r="C3310" s="106" t="s">
        <v>14066</v>
      </c>
      <c r="D3310" s="106" t="s">
        <v>14067</v>
      </c>
      <c r="F3310" s="106" t="s">
        <v>14068</v>
      </c>
      <c r="G3310" s="106" t="s">
        <v>14069</v>
      </c>
      <c r="H3310" s="106" t="s">
        <v>13921</v>
      </c>
      <c r="I3310" s="106" t="s">
        <v>14070</v>
      </c>
      <c r="J3310" s="106" t="s">
        <v>83</v>
      </c>
      <c r="K3310" s="106" t="s">
        <v>84</v>
      </c>
      <c r="M3310" s="107">
        <v>35278</v>
      </c>
      <c r="N3310" s="106" t="s">
        <v>84</v>
      </c>
      <c r="P3310" s="107">
        <v>35580</v>
      </c>
      <c r="Q3310" s="106" t="s">
        <v>35</v>
      </c>
      <c r="R3310" s="107">
        <v>36433</v>
      </c>
      <c r="S3310" s="106" t="s">
        <v>35</v>
      </c>
      <c r="T3310" s="107">
        <v>36433</v>
      </c>
      <c r="U3310" s="106" t="s">
        <v>85</v>
      </c>
      <c r="X3310" s="106" t="s">
        <v>85</v>
      </c>
      <c r="AA3310" s="106" t="s">
        <v>86</v>
      </c>
    </row>
    <row r="3311" spans="1:27" x14ac:dyDescent="0.25">
      <c r="A3311" s="106" t="s">
        <v>13529</v>
      </c>
      <c r="B3311" s="106" t="s">
        <v>13921</v>
      </c>
      <c r="C3311" s="106" t="s">
        <v>14071</v>
      </c>
      <c r="D3311" s="106" t="s">
        <v>14072</v>
      </c>
      <c r="F3311" s="106" t="s">
        <v>14073</v>
      </c>
      <c r="G3311" s="106" t="s">
        <v>14074</v>
      </c>
      <c r="H3311" s="106" t="s">
        <v>13921</v>
      </c>
      <c r="I3311" s="106" t="s">
        <v>14075</v>
      </c>
      <c r="J3311" s="106" t="s">
        <v>83</v>
      </c>
      <c r="K3311" s="106" t="s">
        <v>84</v>
      </c>
      <c r="M3311" s="107">
        <v>36066</v>
      </c>
      <c r="N3311" s="106" t="s">
        <v>84</v>
      </c>
      <c r="P3311" s="107">
        <v>36066</v>
      </c>
      <c r="Q3311" s="106" t="s">
        <v>35</v>
      </c>
      <c r="R3311" s="107">
        <v>37116</v>
      </c>
      <c r="S3311" s="106" t="s">
        <v>35</v>
      </c>
      <c r="T3311" s="107">
        <v>37116</v>
      </c>
      <c r="U3311" s="106" t="s">
        <v>85</v>
      </c>
      <c r="X3311" s="106" t="s">
        <v>85</v>
      </c>
      <c r="AA3311" s="106" t="s">
        <v>86</v>
      </c>
    </row>
    <row r="3312" spans="1:27" x14ac:dyDescent="0.25">
      <c r="A3312" s="106" t="s">
        <v>13529</v>
      </c>
      <c r="B3312" s="106" t="s">
        <v>13921</v>
      </c>
      <c r="C3312" s="106" t="s">
        <v>14076</v>
      </c>
      <c r="D3312" s="106" t="s">
        <v>14077</v>
      </c>
      <c r="F3312" s="106" t="s">
        <v>14078</v>
      </c>
      <c r="G3312" s="106" t="s">
        <v>13986</v>
      </c>
      <c r="H3312" s="106" t="s">
        <v>13921</v>
      </c>
      <c r="I3312" s="106" t="s">
        <v>14079</v>
      </c>
      <c r="J3312" s="106" t="s">
        <v>105</v>
      </c>
      <c r="K3312" s="106" t="s">
        <v>84</v>
      </c>
      <c r="M3312" s="107">
        <v>39903</v>
      </c>
      <c r="N3312" s="106" t="s">
        <v>84</v>
      </c>
      <c r="O3312" s="106" t="s">
        <v>37</v>
      </c>
      <c r="P3312" s="107">
        <v>39903</v>
      </c>
      <c r="Q3312" s="106" t="s">
        <v>35</v>
      </c>
      <c r="R3312" s="107">
        <v>39762</v>
      </c>
      <c r="S3312" s="106" t="s">
        <v>35</v>
      </c>
      <c r="T3312" s="107">
        <v>39762</v>
      </c>
      <c r="U3312" s="106" t="s">
        <v>84</v>
      </c>
      <c r="V3312" s="106" t="s">
        <v>35</v>
      </c>
      <c r="W3312" s="107">
        <v>39762</v>
      </c>
      <c r="X3312" s="106" t="s">
        <v>84</v>
      </c>
      <c r="Z3312" s="107">
        <v>39903</v>
      </c>
      <c r="AA3312" s="106" t="s">
        <v>86</v>
      </c>
    </row>
    <row r="3313" spans="1:27" x14ac:dyDescent="0.25">
      <c r="A3313" s="106" t="s">
        <v>13529</v>
      </c>
      <c r="B3313" s="106" t="s">
        <v>13921</v>
      </c>
      <c r="C3313" s="106" t="s">
        <v>14080</v>
      </c>
      <c r="D3313" s="106" t="s">
        <v>14081</v>
      </c>
      <c r="F3313" s="106" t="s">
        <v>14082</v>
      </c>
      <c r="G3313" s="106" t="s">
        <v>14083</v>
      </c>
      <c r="H3313" s="106" t="s">
        <v>13921</v>
      </c>
      <c r="I3313" s="106" t="s">
        <v>14084</v>
      </c>
      <c r="J3313" s="106" t="s">
        <v>83</v>
      </c>
      <c r="K3313" s="106" t="s">
        <v>84</v>
      </c>
      <c r="M3313" s="107">
        <v>45079</v>
      </c>
      <c r="N3313" s="106" t="s">
        <v>85</v>
      </c>
      <c r="Q3313" s="106" t="s">
        <v>35</v>
      </c>
      <c r="R3313" s="107">
        <v>38180</v>
      </c>
      <c r="S3313" s="106" t="s">
        <v>35</v>
      </c>
      <c r="T3313" s="107">
        <v>39721</v>
      </c>
      <c r="U3313" s="106" t="s">
        <v>85</v>
      </c>
      <c r="X3313" s="106" t="s">
        <v>85</v>
      </c>
      <c r="AA3313" s="106" t="s">
        <v>86</v>
      </c>
    </row>
    <row r="3314" spans="1:27" x14ac:dyDescent="0.25">
      <c r="A3314" s="106" t="s">
        <v>13529</v>
      </c>
      <c r="B3314" s="106" t="s">
        <v>13921</v>
      </c>
      <c r="C3314" s="106" t="s">
        <v>14085</v>
      </c>
      <c r="D3314" s="106" t="s">
        <v>14086</v>
      </c>
      <c r="F3314" s="106" t="s">
        <v>14087</v>
      </c>
      <c r="G3314" s="106" t="s">
        <v>2989</v>
      </c>
      <c r="H3314" s="106" t="s">
        <v>13921</v>
      </c>
      <c r="I3314" s="106" t="s">
        <v>14088</v>
      </c>
      <c r="J3314" s="106" t="s">
        <v>105</v>
      </c>
      <c r="K3314" s="106" t="s">
        <v>84</v>
      </c>
      <c r="M3314" s="107">
        <v>42307</v>
      </c>
      <c r="N3314" s="106" t="s">
        <v>84</v>
      </c>
      <c r="O3314" s="106" t="s">
        <v>39</v>
      </c>
      <c r="P3314" s="107">
        <v>42614</v>
      </c>
      <c r="Q3314" s="106" t="s">
        <v>35</v>
      </c>
      <c r="R3314" s="107">
        <v>42145</v>
      </c>
      <c r="S3314" s="106" t="s">
        <v>35</v>
      </c>
      <c r="T3314" s="107">
        <v>42145</v>
      </c>
      <c r="U3314" s="106" t="s">
        <v>84</v>
      </c>
      <c r="V3314" s="106" t="s">
        <v>35</v>
      </c>
      <c r="W3314" s="107">
        <v>43972</v>
      </c>
      <c r="X3314" s="106" t="s">
        <v>84</v>
      </c>
      <c r="Y3314" s="106" t="s">
        <v>42</v>
      </c>
      <c r="Z3314" s="107">
        <v>42872</v>
      </c>
      <c r="AA3314" s="106" t="s">
        <v>86</v>
      </c>
    </row>
    <row r="3315" spans="1:27" x14ac:dyDescent="0.25">
      <c r="A3315" s="106" t="s">
        <v>13529</v>
      </c>
      <c r="B3315" s="106" t="s">
        <v>13921</v>
      </c>
      <c r="C3315" s="106" t="s">
        <v>14089</v>
      </c>
      <c r="D3315" s="106" t="s">
        <v>14090</v>
      </c>
      <c r="F3315" s="106" t="s">
        <v>14091</v>
      </c>
      <c r="G3315" s="106" t="s">
        <v>14092</v>
      </c>
      <c r="H3315" s="106" t="s">
        <v>13921</v>
      </c>
      <c r="I3315" s="106" t="s">
        <v>14093</v>
      </c>
      <c r="J3315" s="106" t="s">
        <v>105</v>
      </c>
      <c r="K3315" s="106" t="s">
        <v>84</v>
      </c>
      <c r="M3315" s="107">
        <v>41654</v>
      </c>
      <c r="N3315" s="106" t="s">
        <v>84</v>
      </c>
      <c r="O3315" s="106" t="s">
        <v>37</v>
      </c>
      <c r="P3315" s="107">
        <v>41543</v>
      </c>
      <c r="Q3315" s="106" t="s">
        <v>35</v>
      </c>
      <c r="R3315" s="107">
        <v>39982</v>
      </c>
      <c r="S3315" s="106" t="s">
        <v>35</v>
      </c>
      <c r="T3315" s="107">
        <v>39982</v>
      </c>
      <c r="U3315" s="106" t="s">
        <v>84</v>
      </c>
      <c r="V3315" s="106" t="s">
        <v>35</v>
      </c>
      <c r="W3315" s="107">
        <v>41673</v>
      </c>
      <c r="X3315" s="106" t="s">
        <v>84</v>
      </c>
      <c r="Y3315" s="106" t="s">
        <v>42</v>
      </c>
      <c r="Z3315" s="107">
        <v>43845</v>
      </c>
      <c r="AA3315" s="106" t="s">
        <v>86</v>
      </c>
    </row>
    <row r="3316" spans="1:27" x14ac:dyDescent="0.25">
      <c r="A3316" s="106" t="s">
        <v>13529</v>
      </c>
      <c r="B3316" s="106" t="s">
        <v>13921</v>
      </c>
      <c r="C3316" s="106" t="s">
        <v>14094</v>
      </c>
      <c r="D3316" s="106" t="s">
        <v>14095</v>
      </c>
      <c r="F3316" s="106" t="s">
        <v>14096</v>
      </c>
      <c r="G3316" s="106" t="s">
        <v>14097</v>
      </c>
      <c r="H3316" s="106" t="s">
        <v>13921</v>
      </c>
      <c r="I3316" s="106" t="s">
        <v>14098</v>
      </c>
      <c r="J3316" s="106" t="s">
        <v>105</v>
      </c>
      <c r="K3316" s="106" t="s">
        <v>84</v>
      </c>
      <c r="M3316" s="107">
        <v>37676</v>
      </c>
      <c r="N3316" s="106" t="s">
        <v>84</v>
      </c>
      <c r="O3316" s="106" t="s">
        <v>39</v>
      </c>
      <c r="P3316" s="107">
        <v>37676</v>
      </c>
      <c r="Q3316" s="106" t="s">
        <v>35</v>
      </c>
      <c r="R3316" s="107">
        <v>40428</v>
      </c>
      <c r="S3316" s="106" t="s">
        <v>35</v>
      </c>
      <c r="T3316" s="107">
        <v>40428</v>
      </c>
      <c r="U3316" s="106" t="s">
        <v>84</v>
      </c>
      <c r="V3316" s="106" t="s">
        <v>35</v>
      </c>
      <c r="W3316" s="107">
        <v>40429</v>
      </c>
      <c r="X3316" s="106" t="s">
        <v>84</v>
      </c>
      <c r="Y3316" s="106" t="s">
        <v>43</v>
      </c>
      <c r="Z3316" s="107">
        <v>37676</v>
      </c>
      <c r="AA3316" s="106" t="s">
        <v>86</v>
      </c>
    </row>
    <row r="3317" spans="1:27" x14ac:dyDescent="0.25">
      <c r="A3317" s="106" t="s">
        <v>13529</v>
      </c>
      <c r="B3317" s="106" t="s">
        <v>13921</v>
      </c>
      <c r="C3317" s="106" t="s">
        <v>14099</v>
      </c>
      <c r="D3317" s="106" t="s">
        <v>14100</v>
      </c>
      <c r="F3317" s="106" t="s">
        <v>14101</v>
      </c>
      <c r="G3317" s="106" t="s">
        <v>14097</v>
      </c>
      <c r="H3317" s="106" t="s">
        <v>13921</v>
      </c>
      <c r="I3317" s="106" t="s">
        <v>14102</v>
      </c>
      <c r="J3317" s="106" t="s">
        <v>105</v>
      </c>
      <c r="K3317" s="106" t="s">
        <v>85</v>
      </c>
      <c r="N3317" s="106" t="s">
        <v>84</v>
      </c>
      <c r="P3317" s="107">
        <v>33289</v>
      </c>
      <c r="Q3317" s="106" t="s">
        <v>35</v>
      </c>
      <c r="R3317" s="107">
        <v>36552</v>
      </c>
      <c r="S3317" s="106" t="s">
        <v>35</v>
      </c>
      <c r="T3317" s="107">
        <v>36581</v>
      </c>
      <c r="U3317" s="106" t="s">
        <v>84</v>
      </c>
      <c r="V3317" s="106" t="s">
        <v>35</v>
      </c>
      <c r="W3317" s="107">
        <v>44924</v>
      </c>
      <c r="X3317" s="106" t="s">
        <v>84</v>
      </c>
      <c r="Z3317" s="107">
        <v>33350</v>
      </c>
      <c r="AA3317" s="106" t="s">
        <v>86</v>
      </c>
    </row>
    <row r="3318" spans="1:27" x14ac:dyDescent="0.25">
      <c r="A3318" s="106" t="s">
        <v>13529</v>
      </c>
      <c r="B3318" s="106" t="s">
        <v>13921</v>
      </c>
      <c r="C3318" s="106" t="s">
        <v>14103</v>
      </c>
      <c r="D3318" s="106" t="s">
        <v>14104</v>
      </c>
      <c r="F3318" s="106" t="s">
        <v>14105</v>
      </c>
      <c r="G3318" s="106" t="s">
        <v>14106</v>
      </c>
      <c r="H3318" s="106" t="s">
        <v>13921</v>
      </c>
      <c r="I3318" s="106" t="s">
        <v>14107</v>
      </c>
      <c r="J3318" s="106" t="s">
        <v>83</v>
      </c>
      <c r="K3318" s="106" t="s">
        <v>85</v>
      </c>
      <c r="N3318" s="106" t="s">
        <v>85</v>
      </c>
      <c r="Q3318" s="106" t="s">
        <v>35</v>
      </c>
      <c r="R3318" s="107">
        <v>39721</v>
      </c>
      <c r="S3318" s="106" t="s">
        <v>350</v>
      </c>
      <c r="T3318" s="107">
        <v>37529</v>
      </c>
      <c r="U3318" s="106" t="s">
        <v>85</v>
      </c>
      <c r="X3318" s="106" t="s">
        <v>85</v>
      </c>
      <c r="AA3318" s="106" t="s">
        <v>86</v>
      </c>
    </row>
    <row r="3319" spans="1:27" x14ac:dyDescent="0.25">
      <c r="A3319" s="106" t="s">
        <v>13529</v>
      </c>
      <c r="B3319" s="106" t="s">
        <v>13921</v>
      </c>
      <c r="C3319" s="106" t="s">
        <v>14108</v>
      </c>
      <c r="D3319" s="106" t="s">
        <v>14109</v>
      </c>
      <c r="F3319" s="106" t="s">
        <v>14110</v>
      </c>
      <c r="G3319" s="106" t="s">
        <v>14111</v>
      </c>
      <c r="H3319" s="106" t="s">
        <v>13921</v>
      </c>
      <c r="I3319" s="106" t="s">
        <v>14112</v>
      </c>
      <c r="J3319" s="106" t="s">
        <v>105</v>
      </c>
      <c r="K3319" s="106" t="s">
        <v>84</v>
      </c>
      <c r="M3319" s="107">
        <v>44025</v>
      </c>
      <c r="N3319" s="106" t="s">
        <v>84</v>
      </c>
      <c r="O3319" s="106" t="s">
        <v>39</v>
      </c>
      <c r="P3319" s="107">
        <v>44110</v>
      </c>
      <c r="Q3319" s="106" t="s">
        <v>35</v>
      </c>
      <c r="R3319" s="107">
        <v>42643</v>
      </c>
      <c r="S3319" s="106" t="s">
        <v>47</v>
      </c>
      <c r="T3319" s="107">
        <v>35110</v>
      </c>
      <c r="U3319" s="106" t="s">
        <v>84</v>
      </c>
      <c r="V3319" s="106" t="s">
        <v>35</v>
      </c>
      <c r="W3319" s="107">
        <v>44389</v>
      </c>
      <c r="X3319" s="106" t="s">
        <v>85</v>
      </c>
      <c r="AA3319" s="106" t="s">
        <v>86</v>
      </c>
    </row>
    <row r="3320" spans="1:27" x14ac:dyDescent="0.25">
      <c r="A3320" s="106" t="s">
        <v>13529</v>
      </c>
      <c r="B3320" s="106" t="s">
        <v>13921</v>
      </c>
      <c r="C3320" s="106" t="s">
        <v>14113</v>
      </c>
      <c r="D3320" s="106" t="s">
        <v>8352</v>
      </c>
      <c r="F3320" s="106" t="s">
        <v>14114</v>
      </c>
      <c r="G3320" s="106" t="s">
        <v>14115</v>
      </c>
      <c r="H3320" s="106" t="s">
        <v>13921</v>
      </c>
      <c r="I3320" s="106" t="s">
        <v>14116</v>
      </c>
      <c r="J3320" s="106" t="s">
        <v>83</v>
      </c>
      <c r="K3320" s="106" t="s">
        <v>85</v>
      </c>
      <c r="N3320" s="106" t="s">
        <v>85</v>
      </c>
      <c r="Q3320" s="106" t="s">
        <v>35</v>
      </c>
      <c r="R3320" s="107">
        <v>37893</v>
      </c>
      <c r="S3320" s="106" t="s">
        <v>35</v>
      </c>
      <c r="T3320" s="107">
        <v>38260</v>
      </c>
      <c r="U3320" s="106" t="s">
        <v>85</v>
      </c>
      <c r="X3320" s="106" t="s">
        <v>85</v>
      </c>
      <c r="AA3320" s="106" t="s">
        <v>86</v>
      </c>
    </row>
    <row r="3321" spans="1:27" x14ac:dyDescent="0.25">
      <c r="A3321" s="106" t="s">
        <v>13529</v>
      </c>
      <c r="B3321" s="106" t="s">
        <v>13921</v>
      </c>
      <c r="C3321" s="106" t="s">
        <v>14117</v>
      </c>
      <c r="D3321" s="106" t="s">
        <v>14118</v>
      </c>
      <c r="F3321" s="106" t="s">
        <v>14119</v>
      </c>
      <c r="G3321" s="106" t="s">
        <v>14120</v>
      </c>
      <c r="H3321" s="106" t="s">
        <v>13921</v>
      </c>
      <c r="I3321" s="106" t="s">
        <v>14121</v>
      </c>
      <c r="J3321" s="106" t="s">
        <v>116</v>
      </c>
      <c r="K3321" s="106" t="s">
        <v>85</v>
      </c>
      <c r="N3321" s="106" t="s">
        <v>85</v>
      </c>
      <c r="U3321" s="106" t="s">
        <v>85</v>
      </c>
      <c r="X3321" s="106" t="s">
        <v>85</v>
      </c>
      <c r="AA3321" s="106" t="s">
        <v>86</v>
      </c>
    </row>
    <row r="3322" spans="1:27" x14ac:dyDescent="0.25">
      <c r="A3322" s="106" t="s">
        <v>13529</v>
      </c>
      <c r="B3322" s="106" t="s">
        <v>13921</v>
      </c>
      <c r="C3322" s="106" t="s">
        <v>14122</v>
      </c>
      <c r="D3322" s="106" t="s">
        <v>14123</v>
      </c>
      <c r="F3322" s="106" t="s">
        <v>14124</v>
      </c>
      <c r="G3322" s="106" t="s">
        <v>13798</v>
      </c>
      <c r="H3322" s="106" t="s">
        <v>13921</v>
      </c>
      <c r="I3322" s="106" t="s">
        <v>14125</v>
      </c>
      <c r="J3322" s="106" t="s">
        <v>83</v>
      </c>
      <c r="K3322" s="106" t="s">
        <v>84</v>
      </c>
      <c r="M3322" s="107">
        <v>44615</v>
      </c>
      <c r="N3322" s="106" t="s">
        <v>84</v>
      </c>
      <c r="O3322" s="106" t="s">
        <v>39</v>
      </c>
      <c r="P3322" s="107">
        <v>44615</v>
      </c>
      <c r="Q3322" s="106" t="s">
        <v>35</v>
      </c>
      <c r="R3322" s="107">
        <v>37894</v>
      </c>
      <c r="S3322" s="106" t="s">
        <v>35</v>
      </c>
      <c r="T3322" s="107">
        <v>38625</v>
      </c>
      <c r="U3322" s="106" t="s">
        <v>85</v>
      </c>
      <c r="X3322" s="106" t="s">
        <v>85</v>
      </c>
      <c r="AA3322" s="106" t="s">
        <v>86</v>
      </c>
    </row>
    <row r="3323" spans="1:27" x14ac:dyDescent="0.25">
      <c r="A3323" s="106" t="s">
        <v>13529</v>
      </c>
      <c r="B3323" s="106" t="s">
        <v>13921</v>
      </c>
      <c r="C3323" s="106" t="s">
        <v>14126</v>
      </c>
      <c r="D3323" s="106" t="s">
        <v>14127</v>
      </c>
      <c r="F3323" s="106" t="s">
        <v>14128</v>
      </c>
      <c r="G3323" s="106" t="s">
        <v>14074</v>
      </c>
      <c r="H3323" s="106" t="s">
        <v>13921</v>
      </c>
      <c r="I3323" s="106" t="s">
        <v>14129</v>
      </c>
      <c r="J3323" s="106" t="s">
        <v>105</v>
      </c>
      <c r="K3323" s="106" t="s">
        <v>84</v>
      </c>
      <c r="M3323" s="107">
        <v>41535</v>
      </c>
      <c r="N3323" s="106" t="s">
        <v>84</v>
      </c>
      <c r="O3323" s="106" t="s">
        <v>37</v>
      </c>
      <c r="P3323" s="107">
        <v>41535</v>
      </c>
      <c r="Q3323" s="106" t="s">
        <v>35</v>
      </c>
      <c r="R3323" s="107">
        <v>39302</v>
      </c>
      <c r="S3323" s="106" t="s">
        <v>35</v>
      </c>
      <c r="T3323" s="107">
        <v>39302</v>
      </c>
      <c r="U3323" s="106" t="s">
        <v>84</v>
      </c>
      <c r="V3323" s="106" t="s">
        <v>35</v>
      </c>
      <c r="W3323" s="107">
        <v>39849</v>
      </c>
      <c r="X3323" s="106" t="s">
        <v>84</v>
      </c>
      <c r="Y3323" s="106" t="s">
        <v>42</v>
      </c>
      <c r="Z3323" s="107">
        <v>41535</v>
      </c>
      <c r="AA3323" s="106" t="s">
        <v>86</v>
      </c>
    </row>
    <row r="3324" spans="1:27" x14ac:dyDescent="0.25">
      <c r="A3324" s="106" t="s">
        <v>13529</v>
      </c>
      <c r="B3324" s="106" t="s">
        <v>13921</v>
      </c>
      <c r="C3324" s="106" t="s">
        <v>14130</v>
      </c>
      <c r="D3324" s="106" t="s">
        <v>14131</v>
      </c>
      <c r="F3324" s="106" t="s">
        <v>14132</v>
      </c>
      <c r="G3324" s="106" t="s">
        <v>14133</v>
      </c>
      <c r="H3324" s="106" t="s">
        <v>13921</v>
      </c>
      <c r="I3324" s="106" t="s">
        <v>14134</v>
      </c>
      <c r="J3324" s="106" t="s">
        <v>83</v>
      </c>
      <c r="K3324" s="106" t="s">
        <v>84</v>
      </c>
      <c r="M3324" s="107">
        <v>41911</v>
      </c>
      <c r="N3324" s="106" t="s">
        <v>84</v>
      </c>
      <c r="O3324" s="106" t="s">
        <v>37</v>
      </c>
      <c r="P3324" s="107">
        <v>41543</v>
      </c>
      <c r="Q3324" s="106" t="s">
        <v>35</v>
      </c>
      <c r="R3324" s="107">
        <v>38625</v>
      </c>
      <c r="S3324" s="106" t="s">
        <v>35</v>
      </c>
      <c r="T3324" s="107">
        <v>38625</v>
      </c>
      <c r="U3324" s="106" t="s">
        <v>84</v>
      </c>
      <c r="V3324" s="106" t="s">
        <v>35</v>
      </c>
      <c r="W3324" s="107">
        <v>42641</v>
      </c>
      <c r="X3324" s="106" t="s">
        <v>84</v>
      </c>
      <c r="Y3324" s="106" t="s">
        <v>43</v>
      </c>
      <c r="Z3324" s="107">
        <v>41911</v>
      </c>
      <c r="AA3324" s="106" t="s">
        <v>86</v>
      </c>
    </row>
    <row r="3325" spans="1:27" x14ac:dyDescent="0.25">
      <c r="A3325" s="106" t="s">
        <v>13529</v>
      </c>
      <c r="B3325" s="106" t="s">
        <v>13921</v>
      </c>
      <c r="C3325" s="106" t="s">
        <v>14135</v>
      </c>
      <c r="D3325" s="106" t="s">
        <v>573</v>
      </c>
      <c r="F3325" s="106" t="s">
        <v>14136</v>
      </c>
      <c r="G3325" s="106" t="s">
        <v>14137</v>
      </c>
      <c r="H3325" s="106" t="s">
        <v>13921</v>
      </c>
      <c r="I3325" s="106" t="s">
        <v>14138</v>
      </c>
      <c r="J3325" s="106" t="s">
        <v>105</v>
      </c>
      <c r="K3325" s="106" t="s">
        <v>85</v>
      </c>
      <c r="N3325" s="106" t="s">
        <v>85</v>
      </c>
      <c r="Q3325" s="106" t="s">
        <v>35</v>
      </c>
      <c r="R3325" s="107">
        <v>35101</v>
      </c>
      <c r="S3325" s="106" t="s">
        <v>350</v>
      </c>
      <c r="T3325" s="107">
        <v>35101</v>
      </c>
      <c r="U3325" s="106" t="s">
        <v>85</v>
      </c>
      <c r="X3325" s="106" t="s">
        <v>85</v>
      </c>
      <c r="AA3325" s="106" t="s">
        <v>86</v>
      </c>
    </row>
    <row r="3326" spans="1:27" x14ac:dyDescent="0.25">
      <c r="A3326" s="106" t="s">
        <v>13529</v>
      </c>
      <c r="B3326" s="106" t="s">
        <v>13921</v>
      </c>
      <c r="C3326" s="106" t="s">
        <v>14139</v>
      </c>
      <c r="D3326" s="106" t="s">
        <v>573</v>
      </c>
      <c r="F3326" s="106" t="s">
        <v>14140</v>
      </c>
      <c r="G3326" s="106" t="s">
        <v>10716</v>
      </c>
      <c r="H3326" s="106" t="s">
        <v>13921</v>
      </c>
      <c r="I3326" s="106" t="s">
        <v>14141</v>
      </c>
      <c r="J3326" s="106" t="s">
        <v>116</v>
      </c>
      <c r="K3326" s="106" t="s">
        <v>84</v>
      </c>
      <c r="M3326" s="107">
        <v>34039</v>
      </c>
      <c r="N3326" s="106" t="s">
        <v>84</v>
      </c>
      <c r="O3326" s="106" t="s">
        <v>37</v>
      </c>
      <c r="P3326" s="107">
        <v>34039</v>
      </c>
      <c r="Q3326" s="106" t="s">
        <v>35</v>
      </c>
      <c r="R3326" s="107">
        <v>40197</v>
      </c>
      <c r="S3326" s="106" t="s">
        <v>35</v>
      </c>
      <c r="T3326" s="107">
        <v>40197</v>
      </c>
      <c r="U3326" s="106" t="s">
        <v>84</v>
      </c>
      <c r="V3326" s="106" t="s">
        <v>35</v>
      </c>
      <c r="W3326" s="107">
        <v>40197</v>
      </c>
      <c r="X3326" s="106" t="s">
        <v>84</v>
      </c>
      <c r="Y3326" s="106" t="s">
        <v>36</v>
      </c>
      <c r="Z3326" s="107">
        <v>42643</v>
      </c>
      <c r="AA3326" s="106" t="s">
        <v>86</v>
      </c>
    </row>
    <row r="3327" spans="1:27" x14ac:dyDescent="0.25">
      <c r="A3327" s="106" t="s">
        <v>13529</v>
      </c>
      <c r="B3327" s="106" t="s">
        <v>13921</v>
      </c>
      <c r="C3327" s="106" t="s">
        <v>14142</v>
      </c>
      <c r="D3327" s="106" t="s">
        <v>573</v>
      </c>
      <c r="F3327" s="106" t="s">
        <v>14143</v>
      </c>
      <c r="G3327" s="106" t="s">
        <v>865</v>
      </c>
      <c r="H3327" s="106" t="s">
        <v>13921</v>
      </c>
      <c r="I3327" s="106" t="s">
        <v>14144</v>
      </c>
      <c r="J3327" s="106" t="s">
        <v>105</v>
      </c>
      <c r="K3327" s="106" t="s">
        <v>84</v>
      </c>
      <c r="M3327" s="107">
        <v>39350</v>
      </c>
      <c r="N3327" s="106" t="s">
        <v>84</v>
      </c>
      <c r="O3327" s="106" t="s">
        <v>39</v>
      </c>
      <c r="P3327" s="107">
        <v>39553</v>
      </c>
      <c r="Q3327" s="106" t="s">
        <v>35</v>
      </c>
      <c r="R3327" s="107">
        <v>36433</v>
      </c>
      <c r="S3327" s="106" t="s">
        <v>35</v>
      </c>
      <c r="T3327" s="107">
        <v>36433</v>
      </c>
      <c r="U3327" s="106" t="s">
        <v>84</v>
      </c>
      <c r="V3327" s="106" t="s">
        <v>35</v>
      </c>
      <c r="W3327" s="107">
        <v>44147</v>
      </c>
      <c r="X3327" s="106" t="s">
        <v>84</v>
      </c>
      <c r="Y3327" s="106" t="s">
        <v>36</v>
      </c>
      <c r="Z3327" s="107">
        <v>42418</v>
      </c>
      <c r="AA3327" s="106" t="s">
        <v>86</v>
      </c>
    </row>
    <row r="3328" spans="1:27" x14ac:dyDescent="0.25">
      <c r="A3328" s="106" t="s">
        <v>13529</v>
      </c>
      <c r="B3328" s="106" t="s">
        <v>13921</v>
      </c>
      <c r="C3328" s="106" t="s">
        <v>14145</v>
      </c>
      <c r="D3328" s="106" t="s">
        <v>573</v>
      </c>
      <c r="F3328" s="106" t="s">
        <v>14146</v>
      </c>
      <c r="G3328" s="106" t="s">
        <v>14064</v>
      </c>
      <c r="H3328" s="106" t="s">
        <v>13921</v>
      </c>
      <c r="I3328" s="106" t="s">
        <v>14147</v>
      </c>
      <c r="J3328" s="106" t="s">
        <v>116</v>
      </c>
      <c r="K3328" s="106" t="s">
        <v>84</v>
      </c>
      <c r="M3328" s="107">
        <v>35517</v>
      </c>
      <c r="N3328" s="106" t="s">
        <v>84</v>
      </c>
      <c r="O3328" s="106" t="s">
        <v>37</v>
      </c>
      <c r="P3328" s="107">
        <v>35517</v>
      </c>
      <c r="Q3328" s="106" t="s">
        <v>35</v>
      </c>
      <c r="R3328" s="107">
        <v>40197</v>
      </c>
      <c r="S3328" s="106" t="s">
        <v>35</v>
      </c>
      <c r="T3328" s="107">
        <v>40197</v>
      </c>
      <c r="U3328" s="106" t="s">
        <v>84</v>
      </c>
      <c r="V3328" s="106" t="s">
        <v>35</v>
      </c>
      <c r="W3328" s="107">
        <v>40197</v>
      </c>
      <c r="X3328" s="106" t="s">
        <v>84</v>
      </c>
      <c r="Y3328" s="106" t="s">
        <v>36</v>
      </c>
      <c r="Z3328" s="107">
        <v>42643</v>
      </c>
      <c r="AA3328" s="106" t="s">
        <v>86</v>
      </c>
    </row>
    <row r="3329" spans="1:27" x14ac:dyDescent="0.25">
      <c r="A3329" s="106" t="s">
        <v>13529</v>
      </c>
      <c r="B3329" s="106" t="s">
        <v>13921</v>
      </c>
      <c r="C3329" s="106" t="s">
        <v>14148</v>
      </c>
      <c r="D3329" s="106" t="s">
        <v>573</v>
      </c>
      <c r="F3329" s="106" t="s">
        <v>14149</v>
      </c>
      <c r="G3329" s="106" t="s">
        <v>2989</v>
      </c>
      <c r="H3329" s="106" t="s">
        <v>13921</v>
      </c>
      <c r="I3329" s="106" t="s">
        <v>14150</v>
      </c>
      <c r="J3329" s="106" t="s">
        <v>116</v>
      </c>
      <c r="K3329" s="106" t="s">
        <v>84</v>
      </c>
      <c r="M3329" s="107">
        <v>34039</v>
      </c>
      <c r="N3329" s="106" t="s">
        <v>84</v>
      </c>
      <c r="O3329" s="106" t="s">
        <v>37</v>
      </c>
      <c r="P3329" s="107">
        <v>34039</v>
      </c>
      <c r="Q3329" s="106" t="s">
        <v>35</v>
      </c>
      <c r="R3329" s="107">
        <v>40402</v>
      </c>
      <c r="S3329" s="106" t="s">
        <v>35</v>
      </c>
      <c r="T3329" s="107">
        <v>40402</v>
      </c>
      <c r="U3329" s="106" t="s">
        <v>84</v>
      </c>
      <c r="V3329" s="106" t="s">
        <v>35</v>
      </c>
      <c r="W3329" s="107">
        <v>40402</v>
      </c>
      <c r="X3329" s="106" t="s">
        <v>84</v>
      </c>
      <c r="Y3329" s="106" t="s">
        <v>36</v>
      </c>
      <c r="Z3329" s="107">
        <v>42643</v>
      </c>
      <c r="AA3329" s="106" t="s">
        <v>86</v>
      </c>
    </row>
    <row r="3330" spans="1:27" x14ac:dyDescent="0.25">
      <c r="A3330" s="106" t="s">
        <v>13529</v>
      </c>
      <c r="B3330" s="106" t="s">
        <v>13921</v>
      </c>
      <c r="C3330" s="106" t="s">
        <v>14151</v>
      </c>
      <c r="D3330" s="106" t="s">
        <v>14152</v>
      </c>
      <c r="F3330" s="106" t="s">
        <v>14153</v>
      </c>
      <c r="G3330" s="106" t="s">
        <v>2858</v>
      </c>
      <c r="H3330" s="106" t="s">
        <v>13921</v>
      </c>
      <c r="I3330" s="106" t="s">
        <v>14154</v>
      </c>
      <c r="J3330" s="106" t="s">
        <v>83</v>
      </c>
      <c r="K3330" s="106" t="s">
        <v>84</v>
      </c>
      <c r="M3330" s="107">
        <v>39580</v>
      </c>
      <c r="N3330" s="106" t="s">
        <v>84</v>
      </c>
      <c r="O3330" s="106" t="s">
        <v>39</v>
      </c>
      <c r="P3330" s="107">
        <v>40339</v>
      </c>
      <c r="Q3330" s="106" t="s">
        <v>35</v>
      </c>
      <c r="R3330" s="107">
        <v>38558</v>
      </c>
      <c r="S3330" s="106" t="s">
        <v>35</v>
      </c>
      <c r="T3330" s="107">
        <v>38558</v>
      </c>
      <c r="U3330" s="106" t="s">
        <v>85</v>
      </c>
      <c r="X3330" s="106" t="s">
        <v>85</v>
      </c>
      <c r="AA3330" s="106" t="s">
        <v>86</v>
      </c>
    </row>
    <row r="3331" spans="1:27" x14ac:dyDescent="0.25">
      <c r="A3331" s="106" t="s">
        <v>13529</v>
      </c>
      <c r="B3331" s="106" t="s">
        <v>13921</v>
      </c>
      <c r="C3331" s="106" t="s">
        <v>14155</v>
      </c>
      <c r="D3331" s="106" t="s">
        <v>14156</v>
      </c>
      <c r="F3331" s="106" t="s">
        <v>14157</v>
      </c>
      <c r="G3331" s="106" t="s">
        <v>14092</v>
      </c>
      <c r="H3331" s="106" t="s">
        <v>13921</v>
      </c>
      <c r="I3331" s="106" t="s">
        <v>14158</v>
      </c>
      <c r="J3331" s="106" t="s">
        <v>105</v>
      </c>
      <c r="K3331" s="106" t="s">
        <v>85</v>
      </c>
      <c r="N3331" s="106" t="s">
        <v>85</v>
      </c>
      <c r="U3331" s="106" t="s">
        <v>85</v>
      </c>
      <c r="X3331" s="106" t="s">
        <v>85</v>
      </c>
      <c r="AA3331" s="106" t="s">
        <v>86</v>
      </c>
    </row>
    <row r="3332" spans="1:27" x14ac:dyDescent="0.25">
      <c r="A3332" s="106" t="s">
        <v>13529</v>
      </c>
      <c r="B3332" s="106" t="s">
        <v>13921</v>
      </c>
      <c r="C3332" s="106" t="s">
        <v>14159</v>
      </c>
      <c r="D3332" s="106" t="s">
        <v>14160</v>
      </c>
      <c r="F3332" s="106" t="s">
        <v>14161</v>
      </c>
      <c r="G3332" s="106" t="s">
        <v>14092</v>
      </c>
      <c r="H3332" s="106" t="s">
        <v>13921</v>
      </c>
      <c r="I3332" s="106" t="s">
        <v>14162</v>
      </c>
      <c r="J3332" s="106" t="s">
        <v>83</v>
      </c>
      <c r="K3332" s="106" t="s">
        <v>84</v>
      </c>
      <c r="M3332" s="107">
        <v>43220</v>
      </c>
      <c r="N3332" s="106" t="s">
        <v>84</v>
      </c>
      <c r="O3332" s="106" t="s">
        <v>39</v>
      </c>
      <c r="P3332" s="107">
        <v>43220</v>
      </c>
      <c r="Q3332" s="106" t="s">
        <v>35</v>
      </c>
      <c r="R3332" s="107">
        <v>37529</v>
      </c>
      <c r="S3332" s="106" t="s">
        <v>35</v>
      </c>
      <c r="T3332" s="107">
        <v>38265</v>
      </c>
      <c r="U3332" s="106" t="s">
        <v>84</v>
      </c>
      <c r="V3332" s="106" t="s">
        <v>35</v>
      </c>
      <c r="W3332" s="107">
        <v>43648</v>
      </c>
      <c r="X3332" s="106" t="s">
        <v>84</v>
      </c>
      <c r="Y3332" s="106" t="s">
        <v>42</v>
      </c>
      <c r="Z3332" s="107">
        <v>43599</v>
      </c>
      <c r="AA3332" s="106" t="s">
        <v>86</v>
      </c>
    </row>
    <row r="3333" spans="1:27" x14ac:dyDescent="0.25">
      <c r="A3333" s="106" t="s">
        <v>13529</v>
      </c>
      <c r="B3333" s="106" t="s">
        <v>13921</v>
      </c>
      <c r="C3333" s="106" t="s">
        <v>14163</v>
      </c>
      <c r="D3333" s="106" t="s">
        <v>14164</v>
      </c>
      <c r="F3333" s="106" t="s">
        <v>14165</v>
      </c>
      <c r="G3333" s="106" t="s">
        <v>13798</v>
      </c>
      <c r="H3333" s="106" t="s">
        <v>13921</v>
      </c>
      <c r="I3333" s="106" t="s">
        <v>14166</v>
      </c>
      <c r="J3333" s="106" t="s">
        <v>83</v>
      </c>
      <c r="K3333" s="106" t="s">
        <v>85</v>
      </c>
      <c r="N3333" s="106" t="s">
        <v>85</v>
      </c>
      <c r="Q3333" s="106" t="s">
        <v>35</v>
      </c>
      <c r="R3333" s="107">
        <v>37894</v>
      </c>
      <c r="S3333" s="106" t="s">
        <v>35</v>
      </c>
      <c r="T3333" s="107">
        <v>38265</v>
      </c>
      <c r="U3333" s="106" t="s">
        <v>85</v>
      </c>
      <c r="X3333" s="106" t="s">
        <v>85</v>
      </c>
      <c r="AA3333" s="106" t="s">
        <v>86</v>
      </c>
    </row>
    <row r="3334" spans="1:27" x14ac:dyDescent="0.25">
      <c r="A3334" s="106" t="s">
        <v>13529</v>
      </c>
      <c r="B3334" s="106" t="s">
        <v>13921</v>
      </c>
      <c r="C3334" s="106" t="s">
        <v>14167</v>
      </c>
      <c r="D3334" s="106" t="s">
        <v>14168</v>
      </c>
      <c r="F3334" s="106" t="s">
        <v>14169</v>
      </c>
      <c r="G3334" s="106" t="s">
        <v>14092</v>
      </c>
      <c r="H3334" s="106" t="s">
        <v>13921</v>
      </c>
      <c r="I3334" s="106" t="s">
        <v>14170</v>
      </c>
      <c r="J3334" s="106" t="s">
        <v>83</v>
      </c>
      <c r="K3334" s="106" t="s">
        <v>85</v>
      </c>
      <c r="N3334" s="106" t="s">
        <v>85</v>
      </c>
      <c r="U3334" s="106" t="s">
        <v>85</v>
      </c>
      <c r="X3334" s="106" t="s">
        <v>85</v>
      </c>
      <c r="AA3334" s="106" t="s">
        <v>86</v>
      </c>
    </row>
    <row r="3335" spans="1:27" x14ac:dyDescent="0.25">
      <c r="A3335" s="106" t="s">
        <v>13529</v>
      </c>
      <c r="B3335" s="106" t="s">
        <v>13921</v>
      </c>
      <c r="C3335" s="106" t="s">
        <v>14171</v>
      </c>
      <c r="D3335" s="106" t="s">
        <v>14172</v>
      </c>
      <c r="F3335" s="106" t="s">
        <v>14173</v>
      </c>
      <c r="G3335" s="106" t="s">
        <v>14137</v>
      </c>
      <c r="H3335" s="106" t="s">
        <v>13921</v>
      </c>
      <c r="I3335" s="106" t="s">
        <v>14174</v>
      </c>
      <c r="J3335" s="106" t="s">
        <v>83</v>
      </c>
      <c r="K3335" s="106" t="s">
        <v>84</v>
      </c>
      <c r="M3335" s="107">
        <v>34799</v>
      </c>
      <c r="N3335" s="106" t="s">
        <v>84</v>
      </c>
      <c r="P3335" s="107">
        <v>35192</v>
      </c>
      <c r="Q3335" s="106" t="s">
        <v>35</v>
      </c>
      <c r="R3335" s="107">
        <v>36560</v>
      </c>
      <c r="S3335" s="106" t="s">
        <v>35</v>
      </c>
      <c r="T3335" s="107">
        <v>36560</v>
      </c>
      <c r="U3335" s="106" t="s">
        <v>84</v>
      </c>
      <c r="V3335" s="106" t="s">
        <v>35</v>
      </c>
      <c r="W3335" s="107">
        <v>44924</v>
      </c>
      <c r="X3335" s="106" t="s">
        <v>84</v>
      </c>
      <c r="Y3335" s="106" t="s">
        <v>43</v>
      </c>
      <c r="Z3335" s="107">
        <v>35676</v>
      </c>
      <c r="AA3335" s="106" t="s">
        <v>86</v>
      </c>
    </row>
    <row r="3336" spans="1:27" x14ac:dyDescent="0.25">
      <c r="A3336" s="106" t="s">
        <v>13529</v>
      </c>
      <c r="B3336" s="106" t="s">
        <v>13921</v>
      </c>
      <c r="C3336" s="106" t="s">
        <v>14175</v>
      </c>
      <c r="D3336" s="106" t="s">
        <v>14176</v>
      </c>
      <c r="F3336" s="106" t="s">
        <v>14177</v>
      </c>
      <c r="G3336" s="106" t="s">
        <v>14092</v>
      </c>
      <c r="H3336" s="106" t="s">
        <v>13921</v>
      </c>
      <c r="I3336" s="106" t="s">
        <v>14178</v>
      </c>
      <c r="J3336" s="106" t="s">
        <v>83</v>
      </c>
      <c r="K3336" s="106" t="s">
        <v>84</v>
      </c>
      <c r="M3336" s="107">
        <v>34971</v>
      </c>
      <c r="N3336" s="106" t="s">
        <v>84</v>
      </c>
      <c r="P3336" s="107">
        <v>34971</v>
      </c>
      <c r="Q3336" s="106" t="s">
        <v>35</v>
      </c>
      <c r="R3336" s="107">
        <v>37344</v>
      </c>
      <c r="S3336" s="106" t="s">
        <v>350</v>
      </c>
      <c r="T3336" s="107">
        <v>36811</v>
      </c>
      <c r="U3336" s="106" t="s">
        <v>84</v>
      </c>
      <c r="V3336" s="106" t="s">
        <v>35</v>
      </c>
      <c r="W3336" s="107">
        <v>44924</v>
      </c>
      <c r="X3336" s="106" t="s">
        <v>84</v>
      </c>
      <c r="Y3336" s="106" t="s">
        <v>44</v>
      </c>
      <c r="Z3336" s="107">
        <v>34971</v>
      </c>
      <c r="AA3336" s="106" t="s">
        <v>86</v>
      </c>
    </row>
    <row r="3337" spans="1:27" x14ac:dyDescent="0.25">
      <c r="A3337" s="106" t="s">
        <v>13529</v>
      </c>
      <c r="B3337" s="106" t="s">
        <v>13921</v>
      </c>
      <c r="C3337" s="106" t="s">
        <v>14179</v>
      </c>
      <c r="D3337" s="106" t="s">
        <v>14180</v>
      </c>
      <c r="F3337" s="106" t="s">
        <v>14181</v>
      </c>
      <c r="G3337" s="106" t="s">
        <v>14092</v>
      </c>
      <c r="H3337" s="106" t="s">
        <v>13921</v>
      </c>
      <c r="I3337" s="106" t="s">
        <v>14182</v>
      </c>
      <c r="J3337" s="106" t="s">
        <v>116</v>
      </c>
      <c r="K3337" s="106" t="s">
        <v>84</v>
      </c>
      <c r="M3337" s="107">
        <v>35710</v>
      </c>
      <c r="N3337" s="106" t="s">
        <v>84</v>
      </c>
      <c r="P3337" s="107">
        <v>35977</v>
      </c>
      <c r="Q3337" s="106" t="s">
        <v>35</v>
      </c>
      <c r="R3337" s="107">
        <v>36455</v>
      </c>
      <c r="S3337" s="106" t="s">
        <v>35</v>
      </c>
      <c r="T3337" s="107">
        <v>36455</v>
      </c>
      <c r="U3337" s="106" t="s">
        <v>84</v>
      </c>
      <c r="V3337" s="106" t="s">
        <v>35</v>
      </c>
      <c r="W3337" s="107">
        <v>44924</v>
      </c>
      <c r="X3337" s="106" t="s">
        <v>84</v>
      </c>
      <c r="Y3337" s="106" t="s">
        <v>43</v>
      </c>
      <c r="Z3337" s="107">
        <v>37055</v>
      </c>
      <c r="AA3337" s="106" t="s">
        <v>86</v>
      </c>
    </row>
    <row r="3338" spans="1:27" x14ac:dyDescent="0.25">
      <c r="A3338" s="106" t="s">
        <v>13529</v>
      </c>
      <c r="B3338" s="106" t="s">
        <v>13921</v>
      </c>
      <c r="C3338" s="106" t="s">
        <v>14183</v>
      </c>
      <c r="D3338" s="106" t="s">
        <v>14184</v>
      </c>
      <c r="F3338" s="106" t="s">
        <v>14185</v>
      </c>
      <c r="G3338" s="106" t="s">
        <v>8743</v>
      </c>
      <c r="H3338" s="106" t="s">
        <v>13921</v>
      </c>
      <c r="I3338" s="106" t="s">
        <v>14186</v>
      </c>
      <c r="J3338" s="106" t="s">
        <v>105</v>
      </c>
      <c r="K3338" s="106" t="s">
        <v>84</v>
      </c>
      <c r="M3338" s="107">
        <v>35793</v>
      </c>
      <c r="N3338" s="106" t="s">
        <v>84</v>
      </c>
      <c r="O3338" s="106" t="s">
        <v>39</v>
      </c>
      <c r="P3338" s="107">
        <v>36047</v>
      </c>
      <c r="Q3338" s="106" t="s">
        <v>35</v>
      </c>
      <c r="R3338" s="107">
        <v>36047</v>
      </c>
      <c r="S3338" s="106" t="s">
        <v>37</v>
      </c>
      <c r="T3338" s="107">
        <v>35703</v>
      </c>
      <c r="U3338" s="106" t="s">
        <v>85</v>
      </c>
      <c r="X3338" s="106" t="s">
        <v>84</v>
      </c>
      <c r="Y3338" s="106" t="s">
        <v>43</v>
      </c>
      <c r="Z3338" s="107">
        <v>36047</v>
      </c>
      <c r="AA3338" s="106" t="s">
        <v>86</v>
      </c>
    </row>
    <row r="3339" spans="1:27" x14ac:dyDescent="0.25">
      <c r="A3339" s="106" t="s">
        <v>13529</v>
      </c>
      <c r="B3339" s="106" t="s">
        <v>13921</v>
      </c>
      <c r="C3339" s="106" t="s">
        <v>14187</v>
      </c>
      <c r="D3339" s="106" t="s">
        <v>14188</v>
      </c>
      <c r="F3339" s="106" t="s">
        <v>14189</v>
      </c>
      <c r="G3339" s="106" t="s">
        <v>14190</v>
      </c>
      <c r="H3339" s="106" t="s">
        <v>13921</v>
      </c>
      <c r="I3339" s="106" t="s">
        <v>14191</v>
      </c>
      <c r="J3339" s="106" t="s">
        <v>83</v>
      </c>
      <c r="K3339" s="106" t="s">
        <v>84</v>
      </c>
      <c r="M3339" s="107">
        <v>37356</v>
      </c>
      <c r="N3339" s="106" t="s">
        <v>84</v>
      </c>
      <c r="O3339" s="106" t="s">
        <v>39</v>
      </c>
      <c r="P3339" s="107">
        <v>44098</v>
      </c>
      <c r="Q3339" s="106" t="s">
        <v>35</v>
      </c>
      <c r="R3339" s="107">
        <v>38625</v>
      </c>
      <c r="S3339" s="106" t="s">
        <v>35</v>
      </c>
      <c r="T3339" s="107">
        <v>39352</v>
      </c>
      <c r="U3339" s="106" t="s">
        <v>84</v>
      </c>
      <c r="V3339" s="106" t="s">
        <v>35</v>
      </c>
      <c r="W3339" s="107">
        <v>44102</v>
      </c>
      <c r="X3339" s="106" t="s">
        <v>85</v>
      </c>
      <c r="AA3339" s="106" t="s">
        <v>86</v>
      </c>
    </row>
    <row r="3340" spans="1:27" x14ac:dyDescent="0.25">
      <c r="A3340" s="106" t="s">
        <v>13529</v>
      </c>
      <c r="B3340" s="106" t="s">
        <v>13921</v>
      </c>
      <c r="C3340" s="106" t="s">
        <v>14192</v>
      </c>
      <c r="D3340" s="106" t="s">
        <v>14193</v>
      </c>
      <c r="F3340" s="106" t="s">
        <v>14194</v>
      </c>
      <c r="G3340" s="106" t="s">
        <v>14074</v>
      </c>
      <c r="H3340" s="106" t="s">
        <v>13921</v>
      </c>
      <c r="I3340" s="106" t="s">
        <v>14195</v>
      </c>
      <c r="J3340" s="106" t="s">
        <v>83</v>
      </c>
      <c r="K3340" s="106" t="s">
        <v>84</v>
      </c>
      <c r="M3340" s="107">
        <v>39687</v>
      </c>
      <c r="N3340" s="106" t="s">
        <v>84</v>
      </c>
      <c r="O3340" s="106" t="s">
        <v>39</v>
      </c>
      <c r="P3340" s="107">
        <v>39715</v>
      </c>
      <c r="Q3340" s="106" t="s">
        <v>35</v>
      </c>
      <c r="R3340" s="107">
        <v>38533</v>
      </c>
      <c r="S3340" s="106" t="s">
        <v>35</v>
      </c>
      <c r="T3340" s="107">
        <v>37151</v>
      </c>
      <c r="U3340" s="106" t="s">
        <v>84</v>
      </c>
      <c r="V3340" s="106" t="s">
        <v>35</v>
      </c>
      <c r="W3340" s="107">
        <v>39728</v>
      </c>
      <c r="X3340" s="106" t="s">
        <v>85</v>
      </c>
      <c r="AA3340" s="106" t="s">
        <v>86</v>
      </c>
    </row>
    <row r="3341" spans="1:27" x14ac:dyDescent="0.25">
      <c r="A3341" s="106" t="s">
        <v>13529</v>
      </c>
      <c r="B3341" s="106" t="s">
        <v>13921</v>
      </c>
      <c r="C3341" s="106" t="s">
        <v>14196</v>
      </c>
      <c r="D3341" s="106" t="s">
        <v>1817</v>
      </c>
      <c r="F3341" s="106" t="s">
        <v>14197</v>
      </c>
      <c r="G3341" s="106" t="s">
        <v>13798</v>
      </c>
      <c r="H3341" s="106" t="s">
        <v>13921</v>
      </c>
      <c r="I3341" s="106" t="s">
        <v>14198</v>
      </c>
      <c r="J3341" s="106" t="s">
        <v>105</v>
      </c>
      <c r="K3341" s="106" t="s">
        <v>85</v>
      </c>
      <c r="N3341" s="106" t="s">
        <v>85</v>
      </c>
      <c r="U3341" s="106" t="s">
        <v>85</v>
      </c>
      <c r="X3341" s="106" t="s">
        <v>85</v>
      </c>
      <c r="AA3341" s="106" t="s">
        <v>86</v>
      </c>
    </row>
    <row r="3342" spans="1:27" x14ac:dyDescent="0.25">
      <c r="A3342" s="106" t="s">
        <v>13529</v>
      </c>
      <c r="B3342" s="106" t="s">
        <v>13921</v>
      </c>
      <c r="C3342" s="106" t="s">
        <v>14199</v>
      </c>
      <c r="D3342" s="106" t="s">
        <v>1817</v>
      </c>
      <c r="F3342" s="106" t="s">
        <v>14200</v>
      </c>
      <c r="G3342" s="106" t="s">
        <v>14092</v>
      </c>
      <c r="H3342" s="106" t="s">
        <v>13921</v>
      </c>
      <c r="I3342" s="106" t="s">
        <v>14201</v>
      </c>
      <c r="J3342" s="106" t="s">
        <v>83</v>
      </c>
      <c r="K3342" s="106" t="s">
        <v>84</v>
      </c>
      <c r="M3342" s="107">
        <v>40451</v>
      </c>
      <c r="N3342" s="106" t="s">
        <v>84</v>
      </c>
      <c r="O3342" s="106" t="s">
        <v>39</v>
      </c>
      <c r="P3342" s="107">
        <v>42237</v>
      </c>
      <c r="Q3342" s="106" t="s">
        <v>35</v>
      </c>
      <c r="R3342" s="107">
        <v>38260</v>
      </c>
      <c r="S3342" s="106" t="s">
        <v>35</v>
      </c>
      <c r="T3342" s="107">
        <v>38260</v>
      </c>
      <c r="U3342" s="106" t="s">
        <v>85</v>
      </c>
      <c r="X3342" s="106" t="s">
        <v>85</v>
      </c>
      <c r="AA3342" s="106" t="s">
        <v>86</v>
      </c>
    </row>
    <row r="3343" spans="1:27" x14ac:dyDescent="0.25">
      <c r="A3343" s="106" t="s">
        <v>13529</v>
      </c>
      <c r="B3343" s="106" t="s">
        <v>13921</v>
      </c>
      <c r="C3343" s="106" t="s">
        <v>14202</v>
      </c>
      <c r="D3343" s="106" t="s">
        <v>4567</v>
      </c>
      <c r="F3343" s="106" t="s">
        <v>14203</v>
      </c>
      <c r="G3343" s="106" t="s">
        <v>14092</v>
      </c>
      <c r="H3343" s="106" t="s">
        <v>13921</v>
      </c>
      <c r="I3343" s="106" t="s">
        <v>14204</v>
      </c>
      <c r="J3343" s="106" t="s">
        <v>105</v>
      </c>
      <c r="K3343" s="106" t="s">
        <v>85</v>
      </c>
      <c r="N3343" s="106" t="s">
        <v>85</v>
      </c>
      <c r="U3343" s="106" t="s">
        <v>85</v>
      </c>
      <c r="X3343" s="106" t="s">
        <v>85</v>
      </c>
      <c r="AA3343" s="106" t="s">
        <v>86</v>
      </c>
    </row>
    <row r="3344" spans="1:27" x14ac:dyDescent="0.25">
      <c r="A3344" s="106" t="s">
        <v>13529</v>
      </c>
      <c r="B3344" s="106" t="s">
        <v>13921</v>
      </c>
      <c r="C3344" s="106" t="s">
        <v>14205</v>
      </c>
      <c r="D3344" s="106" t="s">
        <v>14206</v>
      </c>
      <c r="F3344" s="106" t="s">
        <v>14207</v>
      </c>
      <c r="G3344" s="106" t="s">
        <v>14092</v>
      </c>
      <c r="H3344" s="106" t="s">
        <v>13921</v>
      </c>
      <c r="I3344" s="106" t="s">
        <v>14208</v>
      </c>
      <c r="J3344" s="106" t="s">
        <v>116</v>
      </c>
      <c r="K3344" s="106" t="s">
        <v>84</v>
      </c>
      <c r="M3344" s="107">
        <v>38847</v>
      </c>
      <c r="N3344" s="106" t="s">
        <v>84</v>
      </c>
      <c r="O3344" s="106" t="s">
        <v>37</v>
      </c>
      <c r="P3344" s="107">
        <v>38847</v>
      </c>
      <c r="Q3344" s="106" t="s">
        <v>35</v>
      </c>
      <c r="R3344" s="107">
        <v>38671</v>
      </c>
      <c r="S3344" s="106" t="s">
        <v>35</v>
      </c>
      <c r="T3344" s="107">
        <v>38671</v>
      </c>
      <c r="U3344" s="106" t="s">
        <v>84</v>
      </c>
      <c r="V3344" s="106" t="s">
        <v>35</v>
      </c>
      <c r="W3344" s="107">
        <v>44924</v>
      </c>
      <c r="X3344" s="106" t="s">
        <v>84</v>
      </c>
      <c r="Y3344" s="106" t="s">
        <v>44</v>
      </c>
      <c r="Z3344" s="107">
        <v>38847</v>
      </c>
      <c r="AA3344" s="106" t="s">
        <v>86</v>
      </c>
    </row>
    <row r="3345" spans="1:27" x14ac:dyDescent="0.25">
      <c r="A3345" s="106" t="s">
        <v>13529</v>
      </c>
      <c r="B3345" s="106" t="s">
        <v>13921</v>
      </c>
      <c r="C3345" s="106" t="s">
        <v>14209</v>
      </c>
      <c r="D3345" s="106" t="s">
        <v>14210</v>
      </c>
      <c r="F3345" s="106" t="s">
        <v>14211</v>
      </c>
      <c r="G3345" s="106" t="s">
        <v>13798</v>
      </c>
      <c r="H3345" s="106" t="s">
        <v>13921</v>
      </c>
      <c r="I3345" s="106" t="s">
        <v>14212</v>
      </c>
      <c r="J3345" s="106" t="s">
        <v>105</v>
      </c>
      <c r="K3345" s="106" t="s">
        <v>84</v>
      </c>
      <c r="M3345" s="107">
        <v>38037</v>
      </c>
      <c r="N3345" s="106" t="s">
        <v>84</v>
      </c>
      <c r="O3345" s="106" t="s">
        <v>37</v>
      </c>
      <c r="P3345" s="107">
        <v>38037</v>
      </c>
      <c r="Q3345" s="106" t="s">
        <v>35</v>
      </c>
      <c r="R3345" s="107">
        <v>38021</v>
      </c>
      <c r="S3345" s="106" t="s">
        <v>35</v>
      </c>
      <c r="T3345" s="107">
        <v>38021</v>
      </c>
      <c r="U3345" s="106" t="s">
        <v>84</v>
      </c>
      <c r="V3345" s="106" t="s">
        <v>35</v>
      </c>
      <c r="W3345" s="107">
        <v>44924</v>
      </c>
      <c r="X3345" s="106" t="s">
        <v>84</v>
      </c>
      <c r="Y3345" s="106" t="s">
        <v>44</v>
      </c>
      <c r="Z3345" s="107">
        <v>38037</v>
      </c>
      <c r="AA3345" s="106" t="s">
        <v>86</v>
      </c>
    </row>
    <row r="3346" spans="1:27" x14ac:dyDescent="0.25">
      <c r="A3346" s="106" t="s">
        <v>13529</v>
      </c>
      <c r="B3346" s="106" t="s">
        <v>13921</v>
      </c>
      <c r="C3346" s="106" t="s">
        <v>14213</v>
      </c>
      <c r="D3346" s="106" t="s">
        <v>14214</v>
      </c>
      <c r="F3346" s="106" t="s">
        <v>14215</v>
      </c>
      <c r="G3346" s="106" t="s">
        <v>14216</v>
      </c>
      <c r="H3346" s="106" t="s">
        <v>13921</v>
      </c>
      <c r="I3346" s="106" t="s">
        <v>14217</v>
      </c>
      <c r="J3346" s="106" t="s">
        <v>105</v>
      </c>
      <c r="K3346" s="106" t="s">
        <v>85</v>
      </c>
      <c r="N3346" s="106" t="s">
        <v>85</v>
      </c>
      <c r="Q3346" s="106" t="s">
        <v>35</v>
      </c>
      <c r="R3346" s="107">
        <v>35866</v>
      </c>
      <c r="S3346" s="106" t="s">
        <v>35</v>
      </c>
      <c r="T3346" s="107">
        <v>35866</v>
      </c>
      <c r="U3346" s="106" t="s">
        <v>85</v>
      </c>
      <c r="X3346" s="106" t="s">
        <v>85</v>
      </c>
      <c r="AA3346" s="106" t="s">
        <v>86</v>
      </c>
    </row>
    <row r="3347" spans="1:27" x14ac:dyDescent="0.25">
      <c r="A3347" s="106" t="s">
        <v>13529</v>
      </c>
      <c r="B3347" s="106" t="s">
        <v>14218</v>
      </c>
      <c r="C3347" s="106" t="s">
        <v>14219</v>
      </c>
      <c r="D3347" s="106" t="s">
        <v>14220</v>
      </c>
      <c r="F3347" s="106" t="s">
        <v>14221</v>
      </c>
      <c r="G3347" s="106" t="s">
        <v>14222</v>
      </c>
      <c r="H3347" s="106" t="s">
        <v>14218</v>
      </c>
      <c r="I3347" s="106" t="s">
        <v>14223</v>
      </c>
      <c r="J3347" s="106" t="s">
        <v>83</v>
      </c>
      <c r="K3347" s="106" t="s">
        <v>84</v>
      </c>
      <c r="M3347" s="107">
        <v>38199</v>
      </c>
      <c r="N3347" s="106" t="s">
        <v>84</v>
      </c>
      <c r="P3347" s="107">
        <v>38247</v>
      </c>
      <c r="Q3347" s="106" t="s">
        <v>35</v>
      </c>
      <c r="R3347" s="107">
        <v>38250</v>
      </c>
      <c r="S3347" s="106" t="s">
        <v>35</v>
      </c>
      <c r="T3347" s="107">
        <v>37510</v>
      </c>
      <c r="U3347" s="106" t="s">
        <v>84</v>
      </c>
      <c r="V3347" s="106" t="s">
        <v>35</v>
      </c>
      <c r="W3347" s="107">
        <v>39387</v>
      </c>
      <c r="X3347" s="106" t="s">
        <v>84</v>
      </c>
      <c r="Y3347" s="106" t="s">
        <v>43</v>
      </c>
      <c r="Z3347" s="107">
        <v>38247</v>
      </c>
      <c r="AA3347" s="106" t="s">
        <v>86</v>
      </c>
    </row>
    <row r="3348" spans="1:27" x14ac:dyDescent="0.25">
      <c r="A3348" s="106" t="s">
        <v>13529</v>
      </c>
      <c r="B3348" s="106" t="s">
        <v>14218</v>
      </c>
      <c r="C3348" s="106" t="s">
        <v>14224</v>
      </c>
      <c r="D3348" s="106" t="s">
        <v>14225</v>
      </c>
      <c r="F3348" s="106" t="s">
        <v>14226</v>
      </c>
      <c r="G3348" s="106" t="s">
        <v>14227</v>
      </c>
      <c r="H3348" s="106" t="s">
        <v>14218</v>
      </c>
      <c r="I3348" s="106" t="s">
        <v>14228</v>
      </c>
      <c r="J3348" s="106" t="s">
        <v>83</v>
      </c>
      <c r="K3348" s="106" t="s">
        <v>84</v>
      </c>
      <c r="M3348" s="107">
        <v>39353</v>
      </c>
      <c r="N3348" s="106" t="s">
        <v>84</v>
      </c>
      <c r="O3348" s="106" t="s">
        <v>39</v>
      </c>
      <c r="P3348" s="107">
        <v>39353</v>
      </c>
      <c r="Q3348" s="106" t="s">
        <v>35</v>
      </c>
      <c r="R3348" s="107">
        <v>37894</v>
      </c>
      <c r="S3348" s="106" t="s">
        <v>35</v>
      </c>
      <c r="T3348" s="107">
        <v>38251</v>
      </c>
      <c r="U3348" s="106" t="s">
        <v>84</v>
      </c>
      <c r="V3348" s="106" t="s">
        <v>35</v>
      </c>
      <c r="W3348" s="107">
        <v>43007</v>
      </c>
      <c r="X3348" s="106" t="s">
        <v>84</v>
      </c>
      <c r="Y3348" s="106" t="s">
        <v>42</v>
      </c>
      <c r="Z3348" s="107">
        <v>43007</v>
      </c>
      <c r="AA3348" s="106" t="s">
        <v>86</v>
      </c>
    </row>
    <row r="3349" spans="1:27" x14ac:dyDescent="0.25">
      <c r="A3349" s="106" t="s">
        <v>13529</v>
      </c>
      <c r="B3349" s="106" t="s">
        <v>14218</v>
      </c>
      <c r="C3349" s="106" t="s">
        <v>14229</v>
      </c>
      <c r="D3349" s="106" t="s">
        <v>14230</v>
      </c>
      <c r="F3349" s="106" t="s">
        <v>14231</v>
      </c>
      <c r="G3349" s="106" t="s">
        <v>6572</v>
      </c>
      <c r="H3349" s="106" t="s">
        <v>14218</v>
      </c>
      <c r="I3349" s="106" t="s">
        <v>14232</v>
      </c>
      <c r="J3349" s="106" t="s">
        <v>105</v>
      </c>
      <c r="K3349" s="106" t="s">
        <v>84</v>
      </c>
      <c r="M3349" s="107">
        <v>41047</v>
      </c>
      <c r="N3349" s="106" t="s">
        <v>84</v>
      </c>
      <c r="O3349" s="106" t="s">
        <v>37</v>
      </c>
      <c r="P3349" s="107">
        <v>41047</v>
      </c>
      <c r="Q3349" s="106" t="s">
        <v>35</v>
      </c>
      <c r="R3349" s="107">
        <v>40969</v>
      </c>
      <c r="S3349" s="106" t="s">
        <v>35</v>
      </c>
      <c r="T3349" s="107">
        <v>40969</v>
      </c>
      <c r="U3349" s="106" t="s">
        <v>84</v>
      </c>
      <c r="V3349" s="106" t="s">
        <v>35</v>
      </c>
      <c r="W3349" s="107">
        <v>44104</v>
      </c>
      <c r="X3349" s="106" t="s">
        <v>84</v>
      </c>
      <c r="Y3349" s="106" t="s">
        <v>44</v>
      </c>
      <c r="Z3349" s="107">
        <v>41047</v>
      </c>
      <c r="AA3349" s="106" t="s">
        <v>86</v>
      </c>
    </row>
    <row r="3350" spans="1:27" x14ac:dyDescent="0.25">
      <c r="A3350" s="106" t="s">
        <v>13529</v>
      </c>
      <c r="B3350" s="106" t="s">
        <v>14218</v>
      </c>
      <c r="C3350" s="106" t="s">
        <v>14233</v>
      </c>
      <c r="D3350" s="106" t="s">
        <v>14234</v>
      </c>
      <c r="F3350" s="106" t="s">
        <v>14235</v>
      </c>
      <c r="G3350" s="106" t="s">
        <v>6303</v>
      </c>
      <c r="H3350" s="106" t="s">
        <v>14218</v>
      </c>
      <c r="I3350" s="106" t="s">
        <v>14236</v>
      </c>
      <c r="J3350" s="106" t="s">
        <v>83</v>
      </c>
      <c r="K3350" s="106" t="s">
        <v>84</v>
      </c>
      <c r="M3350" s="107">
        <v>43727</v>
      </c>
      <c r="N3350" s="106" t="s">
        <v>84</v>
      </c>
      <c r="O3350" s="106" t="s">
        <v>39</v>
      </c>
      <c r="P3350" s="107">
        <v>44102</v>
      </c>
      <c r="Q3350" s="106" t="s">
        <v>35</v>
      </c>
      <c r="R3350" s="107">
        <v>38198</v>
      </c>
      <c r="S3350" s="106" t="s">
        <v>35</v>
      </c>
      <c r="T3350" s="107">
        <v>41719</v>
      </c>
      <c r="U3350" s="106" t="s">
        <v>84</v>
      </c>
      <c r="V3350" s="106" t="s">
        <v>35</v>
      </c>
      <c r="W3350" s="107">
        <v>44102</v>
      </c>
      <c r="X3350" s="106" t="s">
        <v>85</v>
      </c>
      <c r="AA3350" s="106" t="s">
        <v>86</v>
      </c>
    </row>
    <row r="3351" spans="1:27" x14ac:dyDescent="0.25">
      <c r="A3351" s="106" t="s">
        <v>13529</v>
      </c>
      <c r="B3351" s="106" t="s">
        <v>14218</v>
      </c>
      <c r="C3351" s="106" t="s">
        <v>14237</v>
      </c>
      <c r="D3351" s="106" t="s">
        <v>14238</v>
      </c>
      <c r="F3351" s="106" t="s">
        <v>14239</v>
      </c>
      <c r="G3351" s="106" t="s">
        <v>14240</v>
      </c>
      <c r="H3351" s="106" t="s">
        <v>14218</v>
      </c>
      <c r="I3351" s="106" t="s">
        <v>14241</v>
      </c>
      <c r="J3351" s="106" t="s">
        <v>83</v>
      </c>
      <c r="K3351" s="106" t="s">
        <v>84</v>
      </c>
      <c r="M3351" s="107">
        <v>39352</v>
      </c>
      <c r="N3351" s="106" t="s">
        <v>84</v>
      </c>
      <c r="O3351" s="106" t="s">
        <v>39</v>
      </c>
      <c r="P3351" s="107">
        <v>39638</v>
      </c>
      <c r="Q3351" s="106" t="s">
        <v>35</v>
      </c>
      <c r="R3351" s="107">
        <v>37749</v>
      </c>
      <c r="S3351" s="106" t="s">
        <v>35</v>
      </c>
      <c r="T3351" s="107">
        <v>37747</v>
      </c>
      <c r="U3351" s="106" t="s">
        <v>84</v>
      </c>
      <c r="V3351" s="106" t="s">
        <v>35</v>
      </c>
      <c r="W3351" s="107">
        <v>42317</v>
      </c>
      <c r="X3351" s="106" t="s">
        <v>84</v>
      </c>
      <c r="Y3351" s="106" t="s">
        <v>42</v>
      </c>
      <c r="Z3351" s="107">
        <v>43592</v>
      </c>
      <c r="AA3351" s="106" t="s">
        <v>86</v>
      </c>
    </row>
    <row r="3352" spans="1:27" x14ac:dyDescent="0.25">
      <c r="A3352" s="106" t="s">
        <v>13529</v>
      </c>
      <c r="B3352" s="106" t="s">
        <v>14218</v>
      </c>
      <c r="C3352" s="106" t="s">
        <v>14242</v>
      </c>
      <c r="D3352" s="106" t="s">
        <v>14243</v>
      </c>
      <c r="F3352" s="106" t="s">
        <v>14244</v>
      </c>
      <c r="G3352" s="106" t="s">
        <v>1163</v>
      </c>
      <c r="H3352" s="106" t="s">
        <v>14218</v>
      </c>
      <c r="I3352" s="106" t="s">
        <v>14245</v>
      </c>
      <c r="J3352" s="106" t="s">
        <v>83</v>
      </c>
      <c r="K3352" s="106" t="s">
        <v>84</v>
      </c>
      <c r="M3352" s="107">
        <v>41375</v>
      </c>
      <c r="N3352" s="106" t="s">
        <v>84</v>
      </c>
      <c r="O3352" s="106" t="s">
        <v>39</v>
      </c>
      <c r="P3352" s="107">
        <v>44484</v>
      </c>
      <c r="Q3352" s="106" t="s">
        <v>35</v>
      </c>
      <c r="R3352" s="107">
        <v>38155</v>
      </c>
      <c r="S3352" s="106" t="s">
        <v>35</v>
      </c>
      <c r="T3352" s="107">
        <v>38616</v>
      </c>
      <c r="U3352" s="106" t="s">
        <v>84</v>
      </c>
      <c r="V3352" s="106" t="s">
        <v>35</v>
      </c>
      <c r="W3352" s="107">
        <v>44685</v>
      </c>
      <c r="X3352" s="106" t="s">
        <v>85</v>
      </c>
      <c r="AA3352" s="106" t="s">
        <v>86</v>
      </c>
    </row>
    <row r="3353" spans="1:27" x14ac:dyDescent="0.25">
      <c r="A3353" s="106" t="s">
        <v>13529</v>
      </c>
      <c r="B3353" s="106" t="s">
        <v>14218</v>
      </c>
      <c r="C3353" s="106" t="s">
        <v>14246</v>
      </c>
      <c r="D3353" s="106" t="s">
        <v>14247</v>
      </c>
      <c r="F3353" s="106" t="s">
        <v>14248</v>
      </c>
      <c r="G3353" s="106" t="s">
        <v>1163</v>
      </c>
      <c r="H3353" s="106" t="s">
        <v>14218</v>
      </c>
      <c r="I3353" s="106" t="s">
        <v>14249</v>
      </c>
      <c r="J3353" s="106" t="s">
        <v>83</v>
      </c>
      <c r="K3353" s="106" t="s">
        <v>84</v>
      </c>
      <c r="M3353" s="107">
        <v>37937</v>
      </c>
      <c r="N3353" s="106" t="s">
        <v>84</v>
      </c>
      <c r="P3353" s="107">
        <v>37937</v>
      </c>
      <c r="Q3353" s="106" t="s">
        <v>35</v>
      </c>
      <c r="R3353" s="107">
        <v>36742</v>
      </c>
      <c r="S3353" s="106" t="s">
        <v>35</v>
      </c>
      <c r="T3353" s="107">
        <v>36742</v>
      </c>
      <c r="U3353" s="106" t="s">
        <v>84</v>
      </c>
      <c r="V3353" s="106" t="s">
        <v>35</v>
      </c>
      <c r="W3353" s="107">
        <v>39703</v>
      </c>
      <c r="X3353" s="106" t="s">
        <v>85</v>
      </c>
      <c r="AA3353" s="106" t="s">
        <v>86</v>
      </c>
    </row>
    <row r="3354" spans="1:27" x14ac:dyDescent="0.25">
      <c r="A3354" s="106" t="s">
        <v>13529</v>
      </c>
      <c r="B3354" s="106" t="s">
        <v>14218</v>
      </c>
      <c r="C3354" s="106" t="s">
        <v>14250</v>
      </c>
      <c r="D3354" s="106" t="s">
        <v>14251</v>
      </c>
      <c r="F3354" s="106" t="s">
        <v>14252</v>
      </c>
      <c r="G3354" s="106" t="s">
        <v>14253</v>
      </c>
      <c r="H3354" s="106" t="s">
        <v>14218</v>
      </c>
      <c r="I3354" s="106" t="s">
        <v>14254</v>
      </c>
      <c r="J3354" s="106" t="s">
        <v>105</v>
      </c>
      <c r="K3354" s="106" t="s">
        <v>84</v>
      </c>
      <c r="M3354" s="107">
        <v>39615</v>
      </c>
      <c r="N3354" s="106" t="s">
        <v>84</v>
      </c>
      <c r="O3354" s="106" t="s">
        <v>37</v>
      </c>
      <c r="P3354" s="107">
        <v>39615</v>
      </c>
      <c r="Q3354" s="106" t="s">
        <v>35</v>
      </c>
      <c r="R3354" s="107">
        <v>39868</v>
      </c>
      <c r="S3354" s="106" t="s">
        <v>35</v>
      </c>
      <c r="T3354" s="107">
        <v>39868</v>
      </c>
      <c r="U3354" s="106" t="s">
        <v>84</v>
      </c>
      <c r="V3354" s="106" t="s">
        <v>35</v>
      </c>
      <c r="W3354" s="107">
        <v>42535</v>
      </c>
      <c r="X3354" s="106" t="s">
        <v>84</v>
      </c>
      <c r="Y3354" s="106" t="s">
        <v>44</v>
      </c>
      <c r="Z3354" s="107">
        <v>39615</v>
      </c>
      <c r="AA3354" s="106" t="s">
        <v>86</v>
      </c>
    </row>
    <row r="3355" spans="1:27" x14ac:dyDescent="0.25">
      <c r="A3355" s="106" t="s">
        <v>13529</v>
      </c>
      <c r="B3355" s="106" t="s">
        <v>14218</v>
      </c>
      <c r="C3355" s="106" t="s">
        <v>14255</v>
      </c>
      <c r="D3355" s="106" t="s">
        <v>14256</v>
      </c>
      <c r="F3355" s="106" t="s">
        <v>14257</v>
      </c>
      <c r="G3355" s="106" t="s">
        <v>14258</v>
      </c>
      <c r="H3355" s="106" t="s">
        <v>14218</v>
      </c>
      <c r="I3355" s="106" t="s">
        <v>14259</v>
      </c>
      <c r="J3355" s="106" t="s">
        <v>105</v>
      </c>
      <c r="K3355" s="106" t="s">
        <v>84</v>
      </c>
      <c r="M3355" s="107">
        <v>40367</v>
      </c>
      <c r="N3355" s="106" t="s">
        <v>84</v>
      </c>
      <c r="O3355" s="106" t="s">
        <v>37</v>
      </c>
      <c r="P3355" s="107">
        <v>40367</v>
      </c>
      <c r="Q3355" s="106" t="s">
        <v>35</v>
      </c>
      <c r="R3355" s="107">
        <v>40737</v>
      </c>
      <c r="S3355" s="106" t="s">
        <v>35</v>
      </c>
      <c r="T3355" s="107">
        <v>40750</v>
      </c>
      <c r="U3355" s="106" t="s">
        <v>84</v>
      </c>
      <c r="V3355" s="106" t="s">
        <v>35</v>
      </c>
      <c r="W3355" s="107">
        <v>42535</v>
      </c>
      <c r="X3355" s="106" t="s">
        <v>84</v>
      </c>
      <c r="Y3355" s="106" t="s">
        <v>44</v>
      </c>
      <c r="Z3355" s="107">
        <v>40750</v>
      </c>
      <c r="AA3355" s="106" t="s">
        <v>86</v>
      </c>
    </row>
    <row r="3356" spans="1:27" x14ac:dyDescent="0.25">
      <c r="A3356" s="106" t="s">
        <v>13529</v>
      </c>
      <c r="B3356" s="106" t="s">
        <v>14218</v>
      </c>
      <c r="C3356" s="106" t="s">
        <v>14260</v>
      </c>
      <c r="D3356" s="106" t="s">
        <v>14261</v>
      </c>
      <c r="F3356" s="106" t="s">
        <v>14262</v>
      </c>
      <c r="G3356" s="106" t="s">
        <v>14263</v>
      </c>
      <c r="H3356" s="106" t="s">
        <v>14218</v>
      </c>
      <c r="I3356" s="106" t="s">
        <v>14264</v>
      </c>
      <c r="J3356" s="106" t="s">
        <v>116</v>
      </c>
      <c r="K3356" s="106" t="s">
        <v>84</v>
      </c>
      <c r="M3356" s="107">
        <v>42599</v>
      </c>
      <c r="N3356" s="106" t="s">
        <v>84</v>
      </c>
      <c r="O3356" s="106" t="s">
        <v>37</v>
      </c>
      <c r="P3356" s="107">
        <v>42599</v>
      </c>
      <c r="Q3356" s="106" t="s">
        <v>35</v>
      </c>
      <c r="R3356" s="107">
        <v>41541</v>
      </c>
      <c r="S3356" s="106" t="s">
        <v>35</v>
      </c>
      <c r="T3356" s="107">
        <v>41540</v>
      </c>
      <c r="U3356" s="106" t="s">
        <v>84</v>
      </c>
      <c r="V3356" s="106" t="s">
        <v>35</v>
      </c>
      <c r="W3356" s="107">
        <v>44104</v>
      </c>
      <c r="X3356" s="106" t="s">
        <v>84</v>
      </c>
      <c r="Y3356" s="106" t="s">
        <v>36</v>
      </c>
      <c r="Z3356" s="107">
        <v>42599</v>
      </c>
      <c r="AA3356" s="106" t="s">
        <v>86</v>
      </c>
    </row>
    <row r="3357" spans="1:27" x14ac:dyDescent="0.25">
      <c r="A3357" s="106" t="s">
        <v>13529</v>
      </c>
      <c r="B3357" s="106" t="s">
        <v>14218</v>
      </c>
      <c r="C3357" s="106" t="s">
        <v>14265</v>
      </c>
      <c r="D3357" s="106" t="s">
        <v>14266</v>
      </c>
      <c r="F3357" s="106" t="s">
        <v>14267</v>
      </c>
      <c r="G3357" s="106" t="s">
        <v>14240</v>
      </c>
      <c r="H3357" s="106" t="s">
        <v>14218</v>
      </c>
      <c r="I3357" s="106" t="s">
        <v>14268</v>
      </c>
      <c r="J3357" s="106" t="s">
        <v>83</v>
      </c>
      <c r="K3357" s="106" t="s">
        <v>84</v>
      </c>
      <c r="M3357" s="107">
        <v>39750</v>
      </c>
      <c r="N3357" s="106" t="s">
        <v>84</v>
      </c>
      <c r="O3357" s="106" t="s">
        <v>39</v>
      </c>
      <c r="P3357" s="107">
        <v>39973</v>
      </c>
      <c r="Q3357" s="106" t="s">
        <v>35</v>
      </c>
      <c r="R3357" s="107">
        <v>37407</v>
      </c>
      <c r="S3357" s="106" t="s">
        <v>35</v>
      </c>
      <c r="T3357" s="107">
        <v>37510</v>
      </c>
      <c r="U3357" s="106" t="s">
        <v>84</v>
      </c>
      <c r="V3357" s="106" t="s">
        <v>35</v>
      </c>
      <c r="W3357" s="107">
        <v>44207</v>
      </c>
      <c r="X3357" s="106" t="s">
        <v>84</v>
      </c>
      <c r="Y3357" s="106" t="s">
        <v>42</v>
      </c>
      <c r="Z3357" s="107">
        <v>44207</v>
      </c>
      <c r="AA3357" s="106" t="s">
        <v>86</v>
      </c>
    </row>
    <row r="3358" spans="1:27" x14ac:dyDescent="0.25">
      <c r="A3358" s="106" t="s">
        <v>13529</v>
      </c>
      <c r="B3358" s="106" t="s">
        <v>14218</v>
      </c>
      <c r="C3358" s="106" t="s">
        <v>14269</v>
      </c>
      <c r="D3358" s="106" t="s">
        <v>14270</v>
      </c>
      <c r="F3358" s="106" t="s">
        <v>14271</v>
      </c>
      <c r="G3358" s="106" t="s">
        <v>14272</v>
      </c>
      <c r="H3358" s="106" t="s">
        <v>14218</v>
      </c>
      <c r="I3358" s="106" t="s">
        <v>14273</v>
      </c>
      <c r="J3358" s="106" t="s">
        <v>83</v>
      </c>
      <c r="K3358" s="106" t="s">
        <v>84</v>
      </c>
      <c r="M3358" s="107">
        <v>37504</v>
      </c>
      <c r="N3358" s="106" t="s">
        <v>84</v>
      </c>
      <c r="P3358" s="107">
        <v>37819</v>
      </c>
      <c r="Q3358" s="106" t="s">
        <v>35</v>
      </c>
      <c r="R3358" s="107">
        <v>37529</v>
      </c>
      <c r="S3358" s="106" t="s">
        <v>35</v>
      </c>
      <c r="T3358" s="107">
        <v>36210</v>
      </c>
      <c r="U3358" s="106" t="s">
        <v>84</v>
      </c>
      <c r="V3358" s="106" t="s">
        <v>35</v>
      </c>
      <c r="W3358" s="107">
        <v>39465</v>
      </c>
      <c r="X3358" s="106" t="s">
        <v>84</v>
      </c>
      <c r="Y3358" s="106" t="s">
        <v>42</v>
      </c>
      <c r="Z3358" s="107">
        <v>38516</v>
      </c>
      <c r="AA3358" s="106" t="s">
        <v>86</v>
      </c>
    </row>
    <row r="3359" spans="1:27" x14ac:dyDescent="0.25">
      <c r="A3359" s="106" t="s">
        <v>13529</v>
      </c>
      <c r="B3359" s="106" t="s">
        <v>14218</v>
      </c>
      <c r="C3359" s="106" t="s">
        <v>14274</v>
      </c>
      <c r="D3359" s="106" t="s">
        <v>14275</v>
      </c>
      <c r="F3359" s="106" t="s">
        <v>14276</v>
      </c>
      <c r="G3359" s="106" t="s">
        <v>4755</v>
      </c>
      <c r="H3359" s="106" t="s">
        <v>14218</v>
      </c>
      <c r="I3359" s="106" t="s">
        <v>14277</v>
      </c>
      <c r="J3359" s="106" t="s">
        <v>83</v>
      </c>
      <c r="K3359" s="106" t="s">
        <v>84</v>
      </c>
      <c r="M3359" s="107">
        <v>40753</v>
      </c>
      <c r="N3359" s="106" t="s">
        <v>84</v>
      </c>
      <c r="O3359" s="106" t="s">
        <v>39</v>
      </c>
      <c r="P3359" s="107">
        <v>41166</v>
      </c>
      <c r="Q3359" s="106" t="s">
        <v>35</v>
      </c>
      <c r="R3359" s="107">
        <v>37812</v>
      </c>
      <c r="S3359" s="106" t="s">
        <v>35</v>
      </c>
      <c r="T3359" s="107">
        <v>37503</v>
      </c>
      <c r="U3359" s="106" t="s">
        <v>84</v>
      </c>
      <c r="V3359" s="106" t="s">
        <v>35</v>
      </c>
      <c r="W3359" s="107">
        <v>44035</v>
      </c>
      <c r="X3359" s="106" t="s">
        <v>84</v>
      </c>
      <c r="Y3359" s="106" t="s">
        <v>42</v>
      </c>
      <c r="Z3359" s="107">
        <v>44035</v>
      </c>
      <c r="AA3359" s="106" t="s">
        <v>86</v>
      </c>
    </row>
    <row r="3360" spans="1:27" x14ac:dyDescent="0.25">
      <c r="A3360" s="106" t="s">
        <v>13529</v>
      </c>
      <c r="B3360" s="106" t="s">
        <v>14218</v>
      </c>
      <c r="C3360" s="106" t="s">
        <v>14278</v>
      </c>
      <c r="D3360" s="106" t="s">
        <v>14279</v>
      </c>
      <c r="F3360" s="106" t="s">
        <v>14280</v>
      </c>
      <c r="G3360" s="106" t="s">
        <v>14281</v>
      </c>
      <c r="H3360" s="106" t="s">
        <v>14218</v>
      </c>
      <c r="I3360" s="106" t="s">
        <v>14282</v>
      </c>
      <c r="J3360" s="106" t="s">
        <v>83</v>
      </c>
      <c r="K3360" s="106" t="s">
        <v>84</v>
      </c>
      <c r="M3360" s="107">
        <v>40809</v>
      </c>
      <c r="N3360" s="106" t="s">
        <v>84</v>
      </c>
      <c r="O3360" s="106" t="s">
        <v>39</v>
      </c>
      <c r="P3360" s="107">
        <v>40809</v>
      </c>
      <c r="Q3360" s="106" t="s">
        <v>35</v>
      </c>
      <c r="R3360" s="107">
        <v>36742</v>
      </c>
      <c r="S3360" s="106" t="s">
        <v>35</v>
      </c>
      <c r="T3360" s="107">
        <v>38616</v>
      </c>
      <c r="U3360" s="106" t="s">
        <v>84</v>
      </c>
      <c r="V3360" s="106" t="s">
        <v>35</v>
      </c>
      <c r="W3360" s="107">
        <v>42342</v>
      </c>
      <c r="X3360" s="106" t="s">
        <v>85</v>
      </c>
      <c r="AA3360" s="106" t="s">
        <v>86</v>
      </c>
    </row>
    <row r="3361" spans="1:27" x14ac:dyDescent="0.25">
      <c r="A3361" s="106" t="s">
        <v>13529</v>
      </c>
      <c r="B3361" s="106" t="s">
        <v>14218</v>
      </c>
      <c r="C3361" s="106" t="s">
        <v>14283</v>
      </c>
      <c r="D3361" s="106" t="s">
        <v>14284</v>
      </c>
      <c r="F3361" s="106" t="s">
        <v>14285</v>
      </c>
      <c r="G3361" s="106" t="s">
        <v>14240</v>
      </c>
      <c r="H3361" s="106" t="s">
        <v>14218</v>
      </c>
      <c r="I3361" s="106" t="s">
        <v>14286</v>
      </c>
      <c r="J3361" s="106" t="s">
        <v>105</v>
      </c>
      <c r="K3361" s="106" t="s">
        <v>85</v>
      </c>
      <c r="N3361" s="106" t="s">
        <v>85</v>
      </c>
      <c r="Q3361" s="106" t="s">
        <v>35</v>
      </c>
      <c r="R3361" s="107">
        <v>36970</v>
      </c>
      <c r="S3361" s="106" t="s">
        <v>35</v>
      </c>
      <c r="T3361" s="107">
        <v>38516</v>
      </c>
      <c r="U3361" s="106" t="s">
        <v>85</v>
      </c>
      <c r="X3361" s="106" t="s">
        <v>85</v>
      </c>
      <c r="AA3361" s="106" t="s">
        <v>86</v>
      </c>
    </row>
    <row r="3362" spans="1:27" x14ac:dyDescent="0.25">
      <c r="A3362" s="106" t="s">
        <v>13529</v>
      </c>
      <c r="B3362" s="106" t="s">
        <v>14218</v>
      </c>
      <c r="C3362" s="106" t="s">
        <v>14287</v>
      </c>
      <c r="D3362" s="106" t="s">
        <v>14288</v>
      </c>
      <c r="F3362" s="106" t="s">
        <v>14289</v>
      </c>
      <c r="G3362" s="106" t="s">
        <v>14290</v>
      </c>
      <c r="H3362" s="106" t="s">
        <v>14218</v>
      </c>
      <c r="I3362" s="106" t="s">
        <v>14291</v>
      </c>
      <c r="J3362" s="106" t="s">
        <v>105</v>
      </c>
      <c r="K3362" s="106" t="s">
        <v>85</v>
      </c>
      <c r="N3362" s="106" t="s">
        <v>85</v>
      </c>
      <c r="U3362" s="106" t="s">
        <v>85</v>
      </c>
      <c r="X3362" s="106" t="s">
        <v>85</v>
      </c>
      <c r="AA3362" s="106" t="s">
        <v>86</v>
      </c>
    </row>
    <row r="3363" spans="1:27" x14ac:dyDescent="0.25">
      <c r="A3363" s="106" t="s">
        <v>13529</v>
      </c>
      <c r="B3363" s="106" t="s">
        <v>14218</v>
      </c>
      <c r="C3363" s="106" t="s">
        <v>14292</v>
      </c>
      <c r="D3363" s="106" t="s">
        <v>14293</v>
      </c>
      <c r="F3363" s="106" t="s">
        <v>14294</v>
      </c>
      <c r="G3363" s="106" t="s">
        <v>1163</v>
      </c>
      <c r="H3363" s="106" t="s">
        <v>14218</v>
      </c>
      <c r="I3363" s="106" t="s">
        <v>14295</v>
      </c>
      <c r="J3363" s="106" t="s">
        <v>83</v>
      </c>
      <c r="K3363" s="106" t="s">
        <v>84</v>
      </c>
      <c r="M3363" s="107">
        <v>35976</v>
      </c>
      <c r="N3363" s="106" t="s">
        <v>84</v>
      </c>
      <c r="P3363" s="107">
        <v>35976</v>
      </c>
      <c r="Q3363" s="106" t="s">
        <v>35</v>
      </c>
      <c r="R3363" s="107">
        <v>37496</v>
      </c>
      <c r="S3363" s="106" t="s">
        <v>35</v>
      </c>
      <c r="T3363" s="107">
        <v>37792</v>
      </c>
      <c r="U3363" s="106" t="s">
        <v>84</v>
      </c>
      <c r="V3363" s="106" t="s">
        <v>35</v>
      </c>
      <c r="W3363" s="107">
        <v>43941</v>
      </c>
      <c r="X3363" s="106" t="s">
        <v>84</v>
      </c>
      <c r="Y3363" s="106" t="s">
        <v>42</v>
      </c>
      <c r="Z3363" s="107">
        <v>42993</v>
      </c>
      <c r="AA3363" s="106" t="s">
        <v>86</v>
      </c>
    </row>
    <row r="3364" spans="1:27" x14ac:dyDescent="0.25">
      <c r="A3364" s="106" t="s">
        <v>13529</v>
      </c>
      <c r="B3364" s="106" t="s">
        <v>14218</v>
      </c>
      <c r="C3364" s="106" t="s">
        <v>14296</v>
      </c>
      <c r="D3364" s="106" t="s">
        <v>14297</v>
      </c>
      <c r="F3364" s="106" t="s">
        <v>14298</v>
      </c>
      <c r="G3364" s="106" t="s">
        <v>14240</v>
      </c>
      <c r="H3364" s="106" t="s">
        <v>14218</v>
      </c>
      <c r="I3364" s="106" t="s">
        <v>14299</v>
      </c>
      <c r="J3364" s="106" t="s">
        <v>116</v>
      </c>
      <c r="K3364" s="106" t="s">
        <v>84</v>
      </c>
      <c r="M3364" s="107">
        <v>43138</v>
      </c>
      <c r="N3364" s="106" t="s">
        <v>85</v>
      </c>
      <c r="S3364" s="106" t="s">
        <v>35</v>
      </c>
      <c r="T3364" s="107">
        <v>41262</v>
      </c>
      <c r="U3364" s="106" t="s">
        <v>85</v>
      </c>
      <c r="X3364" s="106" t="s">
        <v>85</v>
      </c>
      <c r="AA3364" s="106" t="s">
        <v>86</v>
      </c>
    </row>
    <row r="3365" spans="1:27" x14ac:dyDescent="0.25">
      <c r="A3365" s="106" t="s">
        <v>13529</v>
      </c>
      <c r="B3365" s="106" t="s">
        <v>14218</v>
      </c>
      <c r="C3365" s="106" t="s">
        <v>14300</v>
      </c>
      <c r="D3365" s="106" t="s">
        <v>14301</v>
      </c>
      <c r="F3365" s="106" t="s">
        <v>14302</v>
      </c>
      <c r="G3365" s="106" t="s">
        <v>14303</v>
      </c>
      <c r="H3365" s="106" t="s">
        <v>14218</v>
      </c>
      <c r="I3365" s="106" t="s">
        <v>14304</v>
      </c>
      <c r="J3365" s="106" t="s">
        <v>83</v>
      </c>
      <c r="K3365" s="106" t="s">
        <v>84</v>
      </c>
      <c r="M3365" s="107">
        <v>44335</v>
      </c>
      <c r="N3365" s="106" t="s">
        <v>84</v>
      </c>
      <c r="O3365" s="106" t="s">
        <v>39</v>
      </c>
      <c r="P3365" s="107">
        <v>44756</v>
      </c>
      <c r="Q3365" s="106" t="s">
        <v>35</v>
      </c>
      <c r="R3365" s="107">
        <v>37511</v>
      </c>
      <c r="S3365" s="106" t="s">
        <v>35</v>
      </c>
      <c r="T3365" s="107">
        <v>36797</v>
      </c>
      <c r="U3365" s="106" t="s">
        <v>84</v>
      </c>
      <c r="V3365" s="106" t="s">
        <v>35</v>
      </c>
      <c r="W3365" s="107">
        <v>44798</v>
      </c>
      <c r="X3365" s="106" t="s">
        <v>85</v>
      </c>
      <c r="AA3365" s="106" t="s">
        <v>86</v>
      </c>
    </row>
    <row r="3366" spans="1:27" x14ac:dyDescent="0.25">
      <c r="A3366" s="106" t="s">
        <v>13529</v>
      </c>
      <c r="B3366" s="106" t="s">
        <v>14218</v>
      </c>
      <c r="C3366" s="106" t="s">
        <v>14305</v>
      </c>
      <c r="D3366" s="106" t="s">
        <v>14306</v>
      </c>
      <c r="F3366" s="106" t="s">
        <v>14307</v>
      </c>
      <c r="G3366" s="106" t="s">
        <v>14308</v>
      </c>
      <c r="H3366" s="106" t="s">
        <v>14218</v>
      </c>
      <c r="I3366" s="106" t="s">
        <v>14309</v>
      </c>
      <c r="J3366" s="106" t="s">
        <v>116</v>
      </c>
      <c r="K3366" s="106" t="s">
        <v>85</v>
      </c>
      <c r="N3366" s="106" t="s">
        <v>85</v>
      </c>
      <c r="U3366" s="106" t="s">
        <v>85</v>
      </c>
      <c r="X3366" s="106" t="s">
        <v>85</v>
      </c>
      <c r="AA3366" s="106" t="s">
        <v>86</v>
      </c>
    </row>
    <row r="3367" spans="1:27" x14ac:dyDescent="0.25">
      <c r="A3367" s="106" t="s">
        <v>13529</v>
      </c>
      <c r="B3367" s="106" t="s">
        <v>14218</v>
      </c>
      <c r="C3367" s="106" t="s">
        <v>14310</v>
      </c>
      <c r="D3367" s="106" t="s">
        <v>14311</v>
      </c>
      <c r="F3367" s="106" t="s">
        <v>14312</v>
      </c>
      <c r="G3367" s="106" t="s">
        <v>14240</v>
      </c>
      <c r="H3367" s="106" t="s">
        <v>14218</v>
      </c>
      <c r="I3367" s="106" t="s">
        <v>14313</v>
      </c>
      <c r="J3367" s="106" t="s">
        <v>105</v>
      </c>
      <c r="K3367" s="106" t="s">
        <v>84</v>
      </c>
      <c r="M3367" s="107">
        <v>39710</v>
      </c>
      <c r="N3367" s="106" t="s">
        <v>84</v>
      </c>
      <c r="O3367" s="106" t="s">
        <v>39</v>
      </c>
      <c r="P3367" s="107">
        <v>39856</v>
      </c>
      <c r="Q3367" s="106" t="s">
        <v>35</v>
      </c>
      <c r="R3367" s="107">
        <v>39973</v>
      </c>
      <c r="S3367" s="106" t="s">
        <v>35</v>
      </c>
      <c r="T3367" s="107">
        <v>39973</v>
      </c>
      <c r="U3367" s="106" t="s">
        <v>84</v>
      </c>
      <c r="V3367" s="106" t="s">
        <v>35</v>
      </c>
      <c r="W3367" s="107">
        <v>43059</v>
      </c>
      <c r="X3367" s="106" t="s">
        <v>84</v>
      </c>
      <c r="Y3367" s="106" t="s">
        <v>42</v>
      </c>
      <c r="Z3367" s="107">
        <v>43634</v>
      </c>
      <c r="AA3367" s="106" t="s">
        <v>86</v>
      </c>
    </row>
    <row r="3368" spans="1:27" x14ac:dyDescent="0.25">
      <c r="A3368" s="106" t="s">
        <v>13529</v>
      </c>
      <c r="B3368" s="106" t="s">
        <v>14218</v>
      </c>
      <c r="C3368" s="106" t="s">
        <v>14314</v>
      </c>
      <c r="D3368" s="106" t="s">
        <v>14315</v>
      </c>
      <c r="F3368" s="106" t="s">
        <v>14316</v>
      </c>
      <c r="G3368" s="106" t="s">
        <v>1884</v>
      </c>
      <c r="H3368" s="106" t="s">
        <v>14218</v>
      </c>
      <c r="I3368" s="106" t="s">
        <v>14317</v>
      </c>
      <c r="J3368" s="106" t="s">
        <v>83</v>
      </c>
      <c r="K3368" s="106" t="s">
        <v>84</v>
      </c>
      <c r="M3368" s="107">
        <v>42277</v>
      </c>
      <c r="N3368" s="106" t="s">
        <v>84</v>
      </c>
      <c r="O3368" s="106" t="s">
        <v>39</v>
      </c>
      <c r="P3368" s="107">
        <v>42277</v>
      </c>
      <c r="Q3368" s="106" t="s">
        <v>35</v>
      </c>
      <c r="R3368" s="107">
        <v>40268</v>
      </c>
      <c r="S3368" s="106" t="s">
        <v>35</v>
      </c>
      <c r="T3368" s="107">
        <v>40268</v>
      </c>
      <c r="U3368" s="106" t="s">
        <v>84</v>
      </c>
      <c r="V3368" s="106" t="s">
        <v>35</v>
      </c>
      <c r="W3368" s="107">
        <v>44461</v>
      </c>
      <c r="X3368" s="106" t="s">
        <v>84</v>
      </c>
      <c r="Y3368" s="106" t="s">
        <v>42</v>
      </c>
      <c r="Z3368" s="107">
        <v>44736</v>
      </c>
      <c r="AA3368" s="106" t="s">
        <v>86</v>
      </c>
    </row>
    <row r="3369" spans="1:27" x14ac:dyDescent="0.25">
      <c r="A3369" s="106" t="s">
        <v>13529</v>
      </c>
      <c r="B3369" s="106" t="s">
        <v>14218</v>
      </c>
      <c r="C3369" s="106" t="s">
        <v>14318</v>
      </c>
      <c r="D3369" s="106" t="s">
        <v>14319</v>
      </c>
      <c r="F3369" s="106" t="s">
        <v>14320</v>
      </c>
      <c r="G3369" s="106" t="s">
        <v>1163</v>
      </c>
      <c r="H3369" s="106" t="s">
        <v>14218</v>
      </c>
      <c r="I3369" s="106" t="s">
        <v>14249</v>
      </c>
      <c r="J3369" s="106" t="s">
        <v>105</v>
      </c>
      <c r="K3369" s="106" t="s">
        <v>84</v>
      </c>
      <c r="M3369" s="107">
        <v>43311</v>
      </c>
      <c r="N3369" s="106" t="s">
        <v>84</v>
      </c>
      <c r="O3369" s="106" t="s">
        <v>39</v>
      </c>
      <c r="P3369" s="107">
        <v>43356</v>
      </c>
      <c r="Q3369" s="106" t="s">
        <v>35</v>
      </c>
      <c r="R3369" s="107">
        <v>42957</v>
      </c>
      <c r="S3369" s="106" t="s">
        <v>35</v>
      </c>
      <c r="T3369" s="107">
        <v>42956</v>
      </c>
      <c r="U3369" s="106" t="s">
        <v>84</v>
      </c>
      <c r="V3369" s="106" t="s">
        <v>35</v>
      </c>
      <c r="W3369" s="107">
        <v>43455</v>
      </c>
      <c r="X3369" s="106" t="s">
        <v>84</v>
      </c>
      <c r="Y3369" s="106" t="s">
        <v>42</v>
      </c>
      <c r="Z3369" s="107">
        <v>43461</v>
      </c>
      <c r="AA3369" s="106" t="s">
        <v>86</v>
      </c>
    </row>
    <row r="3370" spans="1:27" x14ac:dyDescent="0.25">
      <c r="A3370" s="106" t="s">
        <v>13529</v>
      </c>
      <c r="B3370" s="106" t="s">
        <v>14218</v>
      </c>
      <c r="C3370" s="106" t="s">
        <v>14321</v>
      </c>
      <c r="D3370" s="106" t="s">
        <v>14322</v>
      </c>
      <c r="F3370" s="106" t="s">
        <v>14323</v>
      </c>
      <c r="G3370" s="106" t="s">
        <v>4755</v>
      </c>
      <c r="H3370" s="106" t="s">
        <v>14218</v>
      </c>
      <c r="I3370" s="106" t="s">
        <v>14277</v>
      </c>
      <c r="J3370" s="106" t="s">
        <v>105</v>
      </c>
      <c r="K3370" s="106" t="s">
        <v>84</v>
      </c>
      <c r="M3370" s="107">
        <v>43103</v>
      </c>
      <c r="N3370" s="106" t="s">
        <v>84</v>
      </c>
      <c r="O3370" s="106" t="s">
        <v>39</v>
      </c>
      <c r="P3370" s="107">
        <v>43103</v>
      </c>
      <c r="Q3370" s="106" t="s">
        <v>35</v>
      </c>
      <c r="R3370" s="107">
        <v>41166</v>
      </c>
      <c r="S3370" s="106" t="s">
        <v>35</v>
      </c>
      <c r="T3370" s="107">
        <v>42913</v>
      </c>
      <c r="U3370" s="106" t="s">
        <v>84</v>
      </c>
      <c r="V3370" s="106" t="s">
        <v>35</v>
      </c>
      <c r="W3370" s="107">
        <v>43200</v>
      </c>
      <c r="X3370" s="106" t="s">
        <v>84</v>
      </c>
      <c r="Y3370" s="106" t="s">
        <v>42</v>
      </c>
      <c r="Z3370" s="107">
        <v>43202</v>
      </c>
      <c r="AA3370" s="106" t="s">
        <v>86</v>
      </c>
    </row>
    <row r="3371" spans="1:27" x14ac:dyDescent="0.25">
      <c r="A3371" s="106" t="s">
        <v>13529</v>
      </c>
      <c r="B3371" s="106" t="s">
        <v>14218</v>
      </c>
      <c r="C3371" s="106" t="s">
        <v>14324</v>
      </c>
      <c r="D3371" s="106" t="s">
        <v>10697</v>
      </c>
      <c r="F3371" s="106" t="s">
        <v>14325</v>
      </c>
      <c r="G3371" s="106" t="s">
        <v>8479</v>
      </c>
      <c r="H3371" s="106" t="s">
        <v>14218</v>
      </c>
      <c r="I3371" s="106" t="s">
        <v>14326</v>
      </c>
      <c r="J3371" s="106" t="s">
        <v>105</v>
      </c>
      <c r="K3371" s="106" t="s">
        <v>84</v>
      </c>
      <c r="M3371" s="107">
        <v>43207</v>
      </c>
      <c r="N3371" s="106" t="s">
        <v>84</v>
      </c>
      <c r="O3371" s="106" t="s">
        <v>37</v>
      </c>
      <c r="P3371" s="107">
        <v>43207</v>
      </c>
      <c r="Q3371" s="106" t="s">
        <v>35</v>
      </c>
      <c r="R3371" s="107">
        <v>42513</v>
      </c>
      <c r="S3371" s="106" t="s">
        <v>35</v>
      </c>
      <c r="T3371" s="107">
        <v>42928</v>
      </c>
      <c r="U3371" s="106" t="s">
        <v>84</v>
      </c>
      <c r="V3371" s="106" t="s">
        <v>35</v>
      </c>
      <c r="W3371" s="107">
        <v>43368</v>
      </c>
      <c r="X3371" s="106" t="s">
        <v>84</v>
      </c>
      <c r="Y3371" s="106" t="s">
        <v>42</v>
      </c>
      <c r="Z3371" s="107">
        <v>43529</v>
      </c>
      <c r="AA3371" s="106" t="s">
        <v>86</v>
      </c>
    </row>
    <row r="3372" spans="1:27" x14ac:dyDescent="0.25">
      <c r="A3372" s="106" t="s">
        <v>13529</v>
      </c>
      <c r="B3372" s="106" t="s">
        <v>14218</v>
      </c>
      <c r="C3372" s="106" t="s">
        <v>14327</v>
      </c>
      <c r="D3372" s="106" t="s">
        <v>14328</v>
      </c>
      <c r="F3372" s="106" t="s">
        <v>14329</v>
      </c>
      <c r="G3372" s="106" t="s">
        <v>14240</v>
      </c>
      <c r="H3372" s="106" t="s">
        <v>14218</v>
      </c>
      <c r="I3372" s="106" t="s">
        <v>14268</v>
      </c>
      <c r="J3372" s="106" t="s">
        <v>116</v>
      </c>
      <c r="K3372" s="106" t="s">
        <v>85</v>
      </c>
      <c r="N3372" s="106" t="s">
        <v>85</v>
      </c>
      <c r="U3372" s="106" t="s">
        <v>85</v>
      </c>
      <c r="X3372" s="106" t="s">
        <v>85</v>
      </c>
      <c r="AA3372" s="106" t="s">
        <v>86</v>
      </c>
    </row>
    <row r="3373" spans="1:27" x14ac:dyDescent="0.25">
      <c r="A3373" s="106" t="s">
        <v>13529</v>
      </c>
      <c r="B3373" s="106" t="s">
        <v>14218</v>
      </c>
      <c r="C3373" s="106" t="s">
        <v>14330</v>
      </c>
      <c r="D3373" s="106" t="s">
        <v>14331</v>
      </c>
      <c r="F3373" s="106" t="s">
        <v>14332</v>
      </c>
      <c r="G3373" s="106" t="s">
        <v>14333</v>
      </c>
      <c r="H3373" s="106" t="s">
        <v>14218</v>
      </c>
      <c r="I3373" s="106" t="s">
        <v>14334</v>
      </c>
      <c r="J3373" s="106" t="s">
        <v>83</v>
      </c>
      <c r="K3373" s="106" t="s">
        <v>84</v>
      </c>
      <c r="M3373" s="107">
        <v>35786</v>
      </c>
      <c r="N3373" s="106" t="s">
        <v>84</v>
      </c>
      <c r="O3373" s="106" t="s">
        <v>39</v>
      </c>
      <c r="P3373" s="107">
        <v>36664</v>
      </c>
      <c r="Q3373" s="106" t="s">
        <v>35</v>
      </c>
      <c r="R3373" s="107">
        <v>38471</v>
      </c>
      <c r="S3373" s="106" t="s">
        <v>35</v>
      </c>
      <c r="T3373" s="107">
        <v>38471</v>
      </c>
      <c r="U3373" s="106" t="s">
        <v>84</v>
      </c>
      <c r="V3373" s="106" t="s">
        <v>35</v>
      </c>
      <c r="W3373" s="107">
        <v>39402</v>
      </c>
      <c r="X3373" s="106" t="s">
        <v>84</v>
      </c>
      <c r="Y3373" s="106" t="s">
        <v>43</v>
      </c>
      <c r="Z3373" s="107">
        <v>36664</v>
      </c>
      <c r="AA3373" s="106" t="s">
        <v>86</v>
      </c>
    </row>
    <row r="3374" spans="1:27" x14ac:dyDescent="0.25">
      <c r="A3374" s="106" t="s">
        <v>13529</v>
      </c>
      <c r="B3374" s="106" t="s">
        <v>14218</v>
      </c>
      <c r="C3374" s="106" t="s">
        <v>14335</v>
      </c>
      <c r="D3374" s="106" t="s">
        <v>1343</v>
      </c>
      <c r="F3374" s="106" t="s">
        <v>14336</v>
      </c>
      <c r="G3374" s="106" t="s">
        <v>14240</v>
      </c>
      <c r="H3374" s="106" t="s">
        <v>14218</v>
      </c>
      <c r="I3374" s="106" t="s">
        <v>14241</v>
      </c>
      <c r="J3374" s="106" t="s">
        <v>105</v>
      </c>
      <c r="K3374" s="106" t="s">
        <v>84</v>
      </c>
      <c r="M3374" s="107">
        <v>42018</v>
      </c>
      <c r="N3374" s="106" t="s">
        <v>84</v>
      </c>
      <c r="O3374" s="106" t="s">
        <v>37</v>
      </c>
      <c r="P3374" s="107">
        <v>42018</v>
      </c>
      <c r="Q3374" s="106" t="s">
        <v>35</v>
      </c>
      <c r="R3374" s="107">
        <v>41164</v>
      </c>
      <c r="S3374" s="106" t="s">
        <v>35</v>
      </c>
      <c r="T3374" s="107">
        <v>41164</v>
      </c>
      <c r="U3374" s="106" t="s">
        <v>84</v>
      </c>
      <c r="V3374" s="106" t="s">
        <v>35</v>
      </c>
      <c r="W3374" s="107">
        <v>42194</v>
      </c>
      <c r="X3374" s="106" t="s">
        <v>84</v>
      </c>
      <c r="Y3374" s="106" t="s">
        <v>36</v>
      </c>
      <c r="Z3374" s="107">
        <v>42018</v>
      </c>
      <c r="AA3374" s="106" t="s">
        <v>86</v>
      </c>
    </row>
    <row r="3375" spans="1:27" x14ac:dyDescent="0.25">
      <c r="A3375" s="106" t="s">
        <v>13529</v>
      </c>
      <c r="B3375" s="106" t="s">
        <v>14218</v>
      </c>
      <c r="C3375" s="106" t="s">
        <v>14337</v>
      </c>
      <c r="D3375" s="106" t="s">
        <v>1343</v>
      </c>
      <c r="F3375" s="106" t="s">
        <v>14338</v>
      </c>
      <c r="G3375" s="106" t="s">
        <v>14333</v>
      </c>
      <c r="H3375" s="106" t="s">
        <v>14218</v>
      </c>
      <c r="I3375" s="106" t="s">
        <v>14334</v>
      </c>
      <c r="J3375" s="106" t="s">
        <v>116</v>
      </c>
      <c r="K3375" s="106" t="s">
        <v>84</v>
      </c>
      <c r="M3375" s="107">
        <v>40917</v>
      </c>
      <c r="N3375" s="106" t="s">
        <v>84</v>
      </c>
      <c r="O3375" s="106" t="s">
        <v>37</v>
      </c>
      <c r="P3375" s="107">
        <v>40917</v>
      </c>
      <c r="Q3375" s="106" t="s">
        <v>35</v>
      </c>
      <c r="R3375" s="107">
        <v>40746</v>
      </c>
      <c r="S3375" s="106" t="s">
        <v>35</v>
      </c>
      <c r="T3375" s="107">
        <v>40749</v>
      </c>
      <c r="U3375" s="106" t="s">
        <v>85</v>
      </c>
      <c r="X3375" s="106" t="s">
        <v>85</v>
      </c>
      <c r="AA3375" s="106" t="s">
        <v>86</v>
      </c>
    </row>
    <row r="3376" spans="1:27" x14ac:dyDescent="0.25">
      <c r="A3376" s="106" t="s">
        <v>13529</v>
      </c>
      <c r="B3376" s="106" t="s">
        <v>14218</v>
      </c>
      <c r="C3376" s="106" t="s">
        <v>14339</v>
      </c>
      <c r="D3376" s="106" t="s">
        <v>1343</v>
      </c>
      <c r="F3376" s="106" t="s">
        <v>14340</v>
      </c>
      <c r="G3376" s="106" t="s">
        <v>14227</v>
      </c>
      <c r="H3376" s="106" t="s">
        <v>14218</v>
      </c>
      <c r="I3376" s="106" t="s">
        <v>14228</v>
      </c>
      <c r="J3376" s="106" t="s">
        <v>105</v>
      </c>
      <c r="K3376" s="106" t="s">
        <v>84</v>
      </c>
      <c r="M3376" s="107">
        <v>41199</v>
      </c>
      <c r="N3376" s="106" t="s">
        <v>84</v>
      </c>
      <c r="O3376" s="106" t="s">
        <v>37</v>
      </c>
      <c r="P3376" s="107">
        <v>41199</v>
      </c>
      <c r="Q3376" s="106" t="s">
        <v>35</v>
      </c>
      <c r="R3376" s="107">
        <v>35703</v>
      </c>
      <c r="S3376" s="106" t="s">
        <v>35</v>
      </c>
      <c r="T3376" s="107">
        <v>35703</v>
      </c>
      <c r="U3376" s="106" t="s">
        <v>84</v>
      </c>
      <c r="V3376" s="106" t="s">
        <v>35</v>
      </c>
      <c r="W3376" s="107">
        <v>44104</v>
      </c>
      <c r="X3376" s="106" t="s">
        <v>84</v>
      </c>
      <c r="Y3376" s="106" t="s">
        <v>44</v>
      </c>
      <c r="Z3376" s="107">
        <v>42003</v>
      </c>
      <c r="AA3376" s="106" t="s">
        <v>86</v>
      </c>
    </row>
    <row r="3377" spans="1:27" x14ac:dyDescent="0.25">
      <c r="A3377" s="106" t="s">
        <v>13529</v>
      </c>
      <c r="B3377" s="106" t="s">
        <v>14218</v>
      </c>
      <c r="C3377" s="106" t="s">
        <v>14341</v>
      </c>
      <c r="D3377" s="106" t="s">
        <v>14342</v>
      </c>
      <c r="F3377" s="106" t="s">
        <v>14343</v>
      </c>
      <c r="G3377" s="106" t="s">
        <v>14240</v>
      </c>
      <c r="H3377" s="106" t="s">
        <v>14218</v>
      </c>
      <c r="I3377" s="106" t="s">
        <v>14313</v>
      </c>
      <c r="J3377" s="106" t="s">
        <v>83</v>
      </c>
      <c r="K3377" s="106" t="s">
        <v>84</v>
      </c>
      <c r="M3377" s="107">
        <v>35657</v>
      </c>
      <c r="N3377" s="106" t="s">
        <v>84</v>
      </c>
      <c r="P3377" s="107">
        <v>36266</v>
      </c>
      <c r="Q3377" s="106" t="s">
        <v>35</v>
      </c>
      <c r="R3377" s="107">
        <v>36503</v>
      </c>
      <c r="S3377" s="106" t="s">
        <v>35</v>
      </c>
      <c r="T3377" s="107">
        <v>36503</v>
      </c>
      <c r="U3377" s="106" t="s">
        <v>84</v>
      </c>
      <c r="V3377" s="106" t="s">
        <v>35</v>
      </c>
      <c r="W3377" s="107">
        <v>42317</v>
      </c>
      <c r="X3377" s="106" t="s">
        <v>85</v>
      </c>
      <c r="AA3377" s="106" t="s">
        <v>86</v>
      </c>
    </row>
    <row r="3378" spans="1:27" x14ac:dyDescent="0.25">
      <c r="A3378" s="106" t="s">
        <v>13529</v>
      </c>
      <c r="B3378" s="106" t="s">
        <v>14218</v>
      </c>
      <c r="C3378" s="106" t="s">
        <v>14344</v>
      </c>
      <c r="D3378" s="106" t="s">
        <v>14345</v>
      </c>
      <c r="F3378" s="106" t="s">
        <v>14346</v>
      </c>
      <c r="G3378" s="106" t="s">
        <v>14240</v>
      </c>
      <c r="H3378" s="106" t="s">
        <v>14218</v>
      </c>
      <c r="I3378" s="106" t="s">
        <v>14347</v>
      </c>
      <c r="J3378" s="106" t="s">
        <v>83</v>
      </c>
      <c r="K3378" s="106" t="s">
        <v>84</v>
      </c>
      <c r="M3378" s="107">
        <v>39679</v>
      </c>
      <c r="N3378" s="106" t="s">
        <v>84</v>
      </c>
      <c r="O3378" s="106" t="s">
        <v>39</v>
      </c>
      <c r="P3378" s="107">
        <v>39679</v>
      </c>
      <c r="Q3378" s="106" t="s">
        <v>35</v>
      </c>
      <c r="R3378" s="107">
        <v>37529</v>
      </c>
      <c r="S3378" s="106" t="s">
        <v>35</v>
      </c>
      <c r="T3378" s="107">
        <v>37529</v>
      </c>
      <c r="U3378" s="106" t="s">
        <v>84</v>
      </c>
      <c r="V3378" s="106" t="s">
        <v>35</v>
      </c>
      <c r="W3378" s="107">
        <v>43661</v>
      </c>
      <c r="X3378" s="106" t="s">
        <v>85</v>
      </c>
      <c r="AA3378" s="106" t="s">
        <v>86</v>
      </c>
    </row>
    <row r="3379" spans="1:27" x14ac:dyDescent="0.25">
      <c r="A3379" s="106" t="s">
        <v>13529</v>
      </c>
      <c r="B3379" s="106" t="s">
        <v>14218</v>
      </c>
      <c r="C3379" s="106" t="s">
        <v>14348</v>
      </c>
      <c r="D3379" s="106" t="s">
        <v>14349</v>
      </c>
      <c r="F3379" s="106" t="s">
        <v>14350</v>
      </c>
      <c r="G3379" s="106" t="s">
        <v>14351</v>
      </c>
      <c r="H3379" s="106" t="s">
        <v>14218</v>
      </c>
      <c r="I3379" s="106" t="s">
        <v>14352</v>
      </c>
      <c r="J3379" s="106" t="s">
        <v>83</v>
      </c>
      <c r="K3379" s="106" t="s">
        <v>85</v>
      </c>
      <c r="N3379" s="106" t="s">
        <v>85</v>
      </c>
      <c r="Q3379" s="106" t="s">
        <v>35</v>
      </c>
      <c r="R3379" s="107">
        <v>37508</v>
      </c>
      <c r="S3379" s="106" t="s">
        <v>35</v>
      </c>
      <c r="T3379" s="107">
        <v>37469</v>
      </c>
      <c r="U3379" s="106" t="s">
        <v>85</v>
      </c>
      <c r="X3379" s="106" t="s">
        <v>85</v>
      </c>
      <c r="AA3379" s="106" t="s">
        <v>86</v>
      </c>
    </row>
    <row r="3380" spans="1:27" x14ac:dyDescent="0.25">
      <c r="A3380" s="106" t="s">
        <v>13529</v>
      </c>
      <c r="B3380" s="106" t="s">
        <v>14218</v>
      </c>
      <c r="C3380" s="106" t="s">
        <v>14353</v>
      </c>
      <c r="D3380" s="106" t="s">
        <v>14354</v>
      </c>
      <c r="F3380" s="106" t="s">
        <v>14355</v>
      </c>
      <c r="G3380" s="106" t="s">
        <v>6587</v>
      </c>
      <c r="H3380" s="106" t="s">
        <v>14218</v>
      </c>
      <c r="I3380" s="106" t="s">
        <v>14356</v>
      </c>
      <c r="J3380" s="106" t="s">
        <v>105</v>
      </c>
      <c r="K3380" s="106" t="s">
        <v>84</v>
      </c>
      <c r="M3380" s="107">
        <v>36124</v>
      </c>
      <c r="N3380" s="106" t="s">
        <v>84</v>
      </c>
      <c r="O3380" s="106" t="s">
        <v>39</v>
      </c>
      <c r="P3380" s="107">
        <v>40438</v>
      </c>
      <c r="Q3380" s="106" t="s">
        <v>35</v>
      </c>
      <c r="R3380" s="107">
        <v>36445</v>
      </c>
      <c r="S3380" s="106" t="s">
        <v>35</v>
      </c>
      <c r="T3380" s="107">
        <v>36445</v>
      </c>
      <c r="U3380" s="106" t="s">
        <v>84</v>
      </c>
      <c r="V3380" s="106" t="s">
        <v>35</v>
      </c>
      <c r="W3380" s="107">
        <v>41066</v>
      </c>
      <c r="X3380" s="106" t="s">
        <v>84</v>
      </c>
      <c r="Y3380" s="106" t="s">
        <v>43</v>
      </c>
      <c r="Z3380" s="107">
        <v>40438</v>
      </c>
      <c r="AA3380" s="106" t="s">
        <v>86</v>
      </c>
    </row>
    <row r="3381" spans="1:27" x14ac:dyDescent="0.25">
      <c r="A3381" s="106" t="s">
        <v>13529</v>
      </c>
      <c r="B3381" s="106" t="s">
        <v>14218</v>
      </c>
      <c r="C3381" s="106" t="s">
        <v>14357</v>
      </c>
      <c r="D3381" s="106" t="s">
        <v>14358</v>
      </c>
      <c r="F3381" s="106" t="s">
        <v>14359</v>
      </c>
      <c r="G3381" s="106" t="s">
        <v>14240</v>
      </c>
      <c r="H3381" s="106" t="s">
        <v>14218</v>
      </c>
      <c r="I3381" s="106" t="s">
        <v>14360</v>
      </c>
      <c r="J3381" s="106" t="s">
        <v>83</v>
      </c>
      <c r="K3381" s="106" t="s">
        <v>84</v>
      </c>
      <c r="M3381" s="107">
        <v>39352</v>
      </c>
      <c r="N3381" s="106" t="s">
        <v>84</v>
      </c>
      <c r="O3381" s="106" t="s">
        <v>39</v>
      </c>
      <c r="P3381" s="107">
        <v>40267</v>
      </c>
      <c r="Q3381" s="106" t="s">
        <v>35</v>
      </c>
      <c r="R3381" s="107">
        <v>39706</v>
      </c>
      <c r="S3381" s="106" t="s">
        <v>35</v>
      </c>
      <c r="T3381" s="107">
        <v>38922</v>
      </c>
      <c r="U3381" s="106" t="s">
        <v>84</v>
      </c>
      <c r="V3381" s="106" t="s">
        <v>35</v>
      </c>
      <c r="W3381" s="107">
        <v>43216</v>
      </c>
      <c r="X3381" s="106" t="s">
        <v>85</v>
      </c>
      <c r="AA3381" s="106" t="s">
        <v>86</v>
      </c>
    </row>
    <row r="3382" spans="1:27" x14ac:dyDescent="0.25">
      <c r="A3382" s="106" t="s">
        <v>13529</v>
      </c>
      <c r="B3382" s="106" t="s">
        <v>14218</v>
      </c>
      <c r="C3382" s="106" t="s">
        <v>14361</v>
      </c>
      <c r="D3382" s="106" t="s">
        <v>14362</v>
      </c>
      <c r="F3382" s="106" t="s">
        <v>14363</v>
      </c>
      <c r="G3382" s="106" t="s">
        <v>14364</v>
      </c>
      <c r="H3382" s="106" t="s">
        <v>14218</v>
      </c>
      <c r="I3382" s="106" t="s">
        <v>14365</v>
      </c>
      <c r="J3382" s="106" t="s">
        <v>105</v>
      </c>
      <c r="K3382" s="106" t="s">
        <v>84</v>
      </c>
      <c r="M3382" s="107">
        <v>41886</v>
      </c>
      <c r="N3382" s="106" t="s">
        <v>84</v>
      </c>
      <c r="O3382" s="106" t="s">
        <v>37</v>
      </c>
      <c r="P3382" s="107">
        <v>41886</v>
      </c>
      <c r="Q3382" s="106" t="s">
        <v>35</v>
      </c>
      <c r="R3382" s="107">
        <v>41788</v>
      </c>
      <c r="S3382" s="106" t="s">
        <v>35</v>
      </c>
      <c r="T3382" s="107">
        <v>41789</v>
      </c>
      <c r="U3382" s="106" t="s">
        <v>84</v>
      </c>
      <c r="V3382" s="106" t="s">
        <v>35</v>
      </c>
      <c r="W3382" s="107">
        <v>44104</v>
      </c>
      <c r="X3382" s="106" t="s">
        <v>84</v>
      </c>
      <c r="Y3382" s="106" t="s">
        <v>44</v>
      </c>
      <c r="Z3382" s="107">
        <v>41886</v>
      </c>
      <c r="AA3382" s="106" t="s">
        <v>86</v>
      </c>
    </row>
    <row r="3383" spans="1:27" x14ac:dyDescent="0.25">
      <c r="A3383" s="106" t="s">
        <v>13529</v>
      </c>
      <c r="B3383" s="106" t="s">
        <v>14218</v>
      </c>
      <c r="C3383" s="106" t="s">
        <v>14366</v>
      </c>
      <c r="D3383" s="106" t="s">
        <v>1817</v>
      </c>
      <c r="F3383" s="106" t="s">
        <v>14367</v>
      </c>
      <c r="G3383" s="106" t="s">
        <v>14240</v>
      </c>
      <c r="H3383" s="106" t="s">
        <v>14218</v>
      </c>
      <c r="I3383" s="106" t="s">
        <v>14368</v>
      </c>
      <c r="J3383" s="106" t="s">
        <v>83</v>
      </c>
      <c r="K3383" s="106" t="s">
        <v>84</v>
      </c>
      <c r="M3383" s="107">
        <v>35947</v>
      </c>
      <c r="N3383" s="106" t="s">
        <v>84</v>
      </c>
      <c r="P3383" s="107">
        <v>35947</v>
      </c>
      <c r="Q3383" s="106" t="s">
        <v>35</v>
      </c>
      <c r="R3383" s="107">
        <v>36503</v>
      </c>
      <c r="S3383" s="106" t="s">
        <v>35</v>
      </c>
      <c r="T3383" s="107">
        <v>36503</v>
      </c>
      <c r="U3383" s="106" t="s">
        <v>84</v>
      </c>
      <c r="V3383" s="106" t="s">
        <v>35</v>
      </c>
      <c r="W3383" s="107">
        <v>39423</v>
      </c>
      <c r="X3383" s="106" t="s">
        <v>84</v>
      </c>
      <c r="Y3383" s="106" t="s">
        <v>44</v>
      </c>
      <c r="Z3383" s="107">
        <v>35947</v>
      </c>
      <c r="AA3383" s="106" t="s">
        <v>86</v>
      </c>
    </row>
    <row r="3384" spans="1:27" x14ac:dyDescent="0.25">
      <c r="A3384" s="106" t="s">
        <v>13529</v>
      </c>
      <c r="B3384" s="106" t="s">
        <v>14218</v>
      </c>
      <c r="C3384" s="106" t="s">
        <v>14369</v>
      </c>
      <c r="D3384" s="106" t="s">
        <v>4567</v>
      </c>
      <c r="F3384" s="106" t="s">
        <v>14370</v>
      </c>
      <c r="G3384" s="106" t="s">
        <v>14240</v>
      </c>
      <c r="H3384" s="106" t="s">
        <v>14218</v>
      </c>
      <c r="I3384" s="106" t="s">
        <v>14368</v>
      </c>
      <c r="J3384" s="106" t="s">
        <v>83</v>
      </c>
      <c r="K3384" s="106" t="s">
        <v>84</v>
      </c>
      <c r="M3384" s="107">
        <v>38519</v>
      </c>
      <c r="N3384" s="106" t="s">
        <v>84</v>
      </c>
      <c r="O3384" s="106" t="s">
        <v>39</v>
      </c>
      <c r="P3384" s="107">
        <v>39129</v>
      </c>
      <c r="Q3384" s="106" t="s">
        <v>35</v>
      </c>
      <c r="R3384" s="107">
        <v>36938</v>
      </c>
      <c r="S3384" s="106" t="s">
        <v>35</v>
      </c>
      <c r="T3384" s="107">
        <v>36938</v>
      </c>
      <c r="U3384" s="106" t="s">
        <v>84</v>
      </c>
      <c r="V3384" s="106" t="s">
        <v>35</v>
      </c>
      <c r="W3384" s="107">
        <v>42342</v>
      </c>
      <c r="X3384" s="106" t="s">
        <v>85</v>
      </c>
      <c r="AA3384" s="106" t="s">
        <v>86</v>
      </c>
    </row>
    <row r="3385" spans="1:27" x14ac:dyDescent="0.25">
      <c r="A3385" s="106" t="s">
        <v>13529</v>
      </c>
      <c r="B3385" s="106" t="s">
        <v>14218</v>
      </c>
      <c r="C3385" s="106" t="s">
        <v>14371</v>
      </c>
      <c r="D3385" s="106" t="s">
        <v>14372</v>
      </c>
      <c r="E3385" s="106" t="s">
        <v>1862</v>
      </c>
      <c r="F3385" s="106" t="s">
        <v>14373</v>
      </c>
      <c r="G3385" s="106" t="s">
        <v>14374</v>
      </c>
      <c r="H3385" s="106" t="s">
        <v>14218</v>
      </c>
      <c r="I3385" s="106" t="s">
        <v>14375</v>
      </c>
      <c r="J3385" s="106" t="s">
        <v>83</v>
      </c>
      <c r="K3385" s="106" t="s">
        <v>84</v>
      </c>
      <c r="M3385" s="107">
        <v>41353</v>
      </c>
      <c r="N3385" s="106" t="s">
        <v>84</v>
      </c>
      <c r="O3385" s="106" t="s">
        <v>39</v>
      </c>
      <c r="P3385" s="107">
        <v>41353</v>
      </c>
      <c r="Q3385" s="106" t="s">
        <v>35</v>
      </c>
      <c r="R3385" s="107">
        <v>38062</v>
      </c>
      <c r="S3385" s="106" t="s">
        <v>35</v>
      </c>
      <c r="T3385" s="107">
        <v>39680</v>
      </c>
      <c r="U3385" s="106" t="s">
        <v>84</v>
      </c>
      <c r="V3385" s="106" t="s">
        <v>35</v>
      </c>
      <c r="W3385" s="107">
        <v>43368</v>
      </c>
      <c r="X3385" s="106" t="s">
        <v>85</v>
      </c>
      <c r="AA3385" s="106" t="s">
        <v>86</v>
      </c>
    </row>
    <row r="3386" spans="1:27" x14ac:dyDescent="0.25">
      <c r="A3386" s="106" t="s">
        <v>13529</v>
      </c>
      <c r="B3386" s="106" t="s">
        <v>14218</v>
      </c>
      <c r="C3386" s="106" t="s">
        <v>14376</v>
      </c>
      <c r="D3386" s="106" t="s">
        <v>14377</v>
      </c>
      <c r="F3386" s="106" t="s">
        <v>14378</v>
      </c>
      <c r="G3386" s="106" t="s">
        <v>5694</v>
      </c>
      <c r="H3386" s="106" t="s">
        <v>14218</v>
      </c>
      <c r="I3386" s="106" t="s">
        <v>14379</v>
      </c>
      <c r="J3386" s="106" t="s">
        <v>105</v>
      </c>
      <c r="K3386" s="106" t="s">
        <v>84</v>
      </c>
      <c r="M3386" s="107">
        <v>39708</v>
      </c>
      <c r="N3386" s="106" t="s">
        <v>84</v>
      </c>
      <c r="O3386" s="106" t="s">
        <v>39</v>
      </c>
      <c r="P3386" s="107">
        <v>39708</v>
      </c>
      <c r="Q3386" s="106" t="s">
        <v>35</v>
      </c>
      <c r="R3386" s="107">
        <v>37886</v>
      </c>
      <c r="S3386" s="106" t="s">
        <v>35</v>
      </c>
      <c r="T3386" s="107">
        <v>37768</v>
      </c>
      <c r="U3386" s="106" t="s">
        <v>84</v>
      </c>
      <c r="V3386" s="106" t="s">
        <v>35</v>
      </c>
      <c r="W3386" s="107">
        <v>43059</v>
      </c>
      <c r="X3386" s="106" t="s">
        <v>84</v>
      </c>
      <c r="Y3386" s="106" t="s">
        <v>42</v>
      </c>
      <c r="Z3386" s="107">
        <v>43711</v>
      </c>
      <c r="AA3386" s="106" t="s">
        <v>86</v>
      </c>
    </row>
    <row r="3387" spans="1:27" x14ac:dyDescent="0.25">
      <c r="A3387" s="106" t="s">
        <v>13529</v>
      </c>
      <c r="B3387" s="106" t="s">
        <v>14218</v>
      </c>
      <c r="C3387" s="106" t="s">
        <v>14380</v>
      </c>
      <c r="D3387" s="106" t="s">
        <v>14381</v>
      </c>
      <c r="F3387" s="106" t="s">
        <v>14382</v>
      </c>
      <c r="G3387" s="106" t="s">
        <v>8479</v>
      </c>
      <c r="H3387" s="106" t="s">
        <v>14218</v>
      </c>
      <c r="I3387" s="106" t="s">
        <v>14383</v>
      </c>
      <c r="J3387" s="106" t="s">
        <v>105</v>
      </c>
      <c r="K3387" s="106" t="s">
        <v>85</v>
      </c>
      <c r="N3387" s="106" t="s">
        <v>85</v>
      </c>
      <c r="Q3387" s="106" t="s">
        <v>35</v>
      </c>
      <c r="R3387" s="107">
        <v>43007</v>
      </c>
      <c r="S3387" s="106" t="s">
        <v>35</v>
      </c>
      <c r="T3387" s="107">
        <v>43371</v>
      </c>
      <c r="U3387" s="106" t="s">
        <v>85</v>
      </c>
      <c r="X3387" s="106" t="s">
        <v>85</v>
      </c>
      <c r="AA3387" s="106" t="s">
        <v>86</v>
      </c>
    </row>
    <row r="3388" spans="1:27" x14ac:dyDescent="0.25">
      <c r="A3388" s="106" t="s">
        <v>13529</v>
      </c>
      <c r="B3388" s="106" t="s">
        <v>14218</v>
      </c>
      <c r="C3388" s="106" t="s">
        <v>14384</v>
      </c>
      <c r="D3388" s="106" t="s">
        <v>14385</v>
      </c>
      <c r="F3388" s="106" t="s">
        <v>14386</v>
      </c>
      <c r="G3388" s="106" t="s">
        <v>8479</v>
      </c>
      <c r="H3388" s="106" t="s">
        <v>14218</v>
      </c>
      <c r="I3388" s="106" t="s">
        <v>14383</v>
      </c>
      <c r="K3388" s="106" t="s">
        <v>84</v>
      </c>
      <c r="M3388" s="107">
        <v>40437</v>
      </c>
      <c r="N3388" s="106" t="s">
        <v>84</v>
      </c>
      <c r="O3388" s="106" t="s">
        <v>37</v>
      </c>
      <c r="P3388" s="107">
        <v>40437</v>
      </c>
      <c r="Q3388" s="106" t="s">
        <v>35</v>
      </c>
      <c r="R3388" s="107">
        <v>40395</v>
      </c>
      <c r="S3388" s="106" t="s">
        <v>35</v>
      </c>
      <c r="T3388" s="107">
        <v>40395</v>
      </c>
      <c r="U3388" s="106" t="s">
        <v>84</v>
      </c>
      <c r="V3388" s="106" t="s">
        <v>35</v>
      </c>
      <c r="W3388" s="107">
        <v>41045</v>
      </c>
      <c r="X3388" s="106" t="s">
        <v>84</v>
      </c>
      <c r="Y3388" s="106" t="s">
        <v>44</v>
      </c>
      <c r="Z3388" s="107">
        <v>40437</v>
      </c>
      <c r="AA3388" s="106" t="s">
        <v>86</v>
      </c>
    </row>
    <row r="3389" spans="1:27" x14ac:dyDescent="0.25">
      <c r="A3389" s="106" t="s">
        <v>14387</v>
      </c>
      <c r="B3389" s="106" t="s">
        <v>14388</v>
      </c>
      <c r="C3389" s="106" t="s">
        <v>14389</v>
      </c>
      <c r="D3389" s="106" t="s">
        <v>14390</v>
      </c>
      <c r="F3389" s="106" t="s">
        <v>14391</v>
      </c>
      <c r="G3389" s="106" t="s">
        <v>14392</v>
      </c>
      <c r="H3389" s="106" t="s">
        <v>14388</v>
      </c>
      <c r="I3389" s="106" t="s">
        <v>14393</v>
      </c>
      <c r="J3389" s="106" t="s">
        <v>83</v>
      </c>
      <c r="K3389" s="106" t="s">
        <v>84</v>
      </c>
      <c r="M3389" s="107">
        <v>38972</v>
      </c>
      <c r="N3389" s="106" t="s">
        <v>84</v>
      </c>
      <c r="O3389" s="106" t="s">
        <v>39</v>
      </c>
      <c r="P3389" s="107">
        <v>38972</v>
      </c>
      <c r="Q3389" s="106" t="s">
        <v>35</v>
      </c>
      <c r="R3389" s="107">
        <v>37088</v>
      </c>
      <c r="S3389" s="106" t="s">
        <v>35</v>
      </c>
      <c r="T3389" s="107">
        <v>37529</v>
      </c>
      <c r="U3389" s="106" t="s">
        <v>84</v>
      </c>
      <c r="V3389" s="106" t="s">
        <v>35</v>
      </c>
      <c r="W3389" s="107">
        <v>44827</v>
      </c>
      <c r="X3389" s="106" t="s">
        <v>85</v>
      </c>
      <c r="AA3389" s="106" t="s">
        <v>86</v>
      </c>
    </row>
    <row r="3390" spans="1:27" x14ac:dyDescent="0.25">
      <c r="A3390" s="106" t="s">
        <v>14387</v>
      </c>
      <c r="B3390" s="106" t="s">
        <v>14388</v>
      </c>
      <c r="C3390" s="106" t="s">
        <v>14394</v>
      </c>
      <c r="D3390" s="106" t="s">
        <v>14395</v>
      </c>
      <c r="F3390" s="106" t="s">
        <v>14396</v>
      </c>
      <c r="G3390" s="106" t="s">
        <v>14397</v>
      </c>
      <c r="H3390" s="106" t="s">
        <v>14388</v>
      </c>
      <c r="I3390" s="106" t="s">
        <v>14398</v>
      </c>
      <c r="J3390" s="106" t="s">
        <v>83</v>
      </c>
      <c r="K3390" s="106" t="s">
        <v>84</v>
      </c>
      <c r="M3390" s="107">
        <v>37214</v>
      </c>
      <c r="N3390" s="106" t="s">
        <v>84</v>
      </c>
      <c r="O3390" s="106" t="s">
        <v>39</v>
      </c>
      <c r="P3390" s="107">
        <v>37965</v>
      </c>
      <c r="Q3390" s="106" t="s">
        <v>35</v>
      </c>
      <c r="R3390" s="107">
        <v>37088</v>
      </c>
      <c r="S3390" s="106" t="s">
        <v>35</v>
      </c>
      <c r="T3390" s="107">
        <v>38048</v>
      </c>
      <c r="U3390" s="106" t="s">
        <v>84</v>
      </c>
      <c r="V3390" s="106" t="s">
        <v>35</v>
      </c>
      <c r="W3390" s="107">
        <v>38007</v>
      </c>
      <c r="X3390" s="106" t="s">
        <v>84</v>
      </c>
      <c r="Y3390" s="106" t="s">
        <v>43</v>
      </c>
      <c r="Z3390" s="107">
        <v>38007</v>
      </c>
      <c r="AA3390" s="106" t="s">
        <v>86</v>
      </c>
    </row>
    <row r="3391" spans="1:27" x14ac:dyDescent="0.25">
      <c r="A3391" s="106" t="s">
        <v>14387</v>
      </c>
      <c r="B3391" s="106" t="s">
        <v>14388</v>
      </c>
      <c r="C3391" s="106" t="s">
        <v>14399</v>
      </c>
      <c r="D3391" s="106" t="s">
        <v>14400</v>
      </c>
      <c r="F3391" s="106" t="s">
        <v>14401</v>
      </c>
      <c r="G3391" s="106" t="s">
        <v>14402</v>
      </c>
      <c r="H3391" s="106" t="s">
        <v>14388</v>
      </c>
      <c r="I3391" s="106" t="s">
        <v>14403</v>
      </c>
      <c r="J3391" s="106" t="s">
        <v>116</v>
      </c>
      <c r="K3391" s="106" t="s">
        <v>84</v>
      </c>
      <c r="M3391" s="107">
        <v>36510</v>
      </c>
      <c r="N3391" s="106" t="s">
        <v>84</v>
      </c>
      <c r="O3391" s="106" t="s">
        <v>37</v>
      </c>
      <c r="P3391" s="107">
        <v>36510</v>
      </c>
      <c r="Q3391" s="106" t="s">
        <v>35</v>
      </c>
      <c r="R3391" s="107">
        <v>40081</v>
      </c>
      <c r="S3391" s="106" t="s">
        <v>35</v>
      </c>
      <c r="T3391" s="107">
        <v>40019</v>
      </c>
      <c r="U3391" s="106" t="s">
        <v>84</v>
      </c>
      <c r="V3391" s="106" t="s">
        <v>35</v>
      </c>
      <c r="W3391" s="107">
        <v>36510</v>
      </c>
      <c r="X3391" s="106" t="s">
        <v>84</v>
      </c>
      <c r="Y3391" s="106" t="s">
        <v>44</v>
      </c>
      <c r="Z3391" s="107">
        <v>36510</v>
      </c>
      <c r="AA3391" s="106" t="s">
        <v>86</v>
      </c>
    </row>
    <row r="3392" spans="1:27" x14ac:dyDescent="0.25">
      <c r="A3392" s="106" t="s">
        <v>14387</v>
      </c>
      <c r="B3392" s="106" t="s">
        <v>14388</v>
      </c>
      <c r="C3392" s="106" t="s">
        <v>14404</v>
      </c>
      <c r="D3392" s="106" t="s">
        <v>6562</v>
      </c>
      <c r="F3392" s="106" t="s">
        <v>14405</v>
      </c>
      <c r="G3392" s="106" t="s">
        <v>14406</v>
      </c>
      <c r="H3392" s="106" t="s">
        <v>14388</v>
      </c>
      <c r="I3392" s="106" t="s">
        <v>14393</v>
      </c>
      <c r="K3392" s="106" t="s">
        <v>85</v>
      </c>
      <c r="N3392" s="106" t="s">
        <v>85</v>
      </c>
      <c r="U3392" s="106" t="s">
        <v>85</v>
      </c>
      <c r="X3392" s="106" t="s">
        <v>85</v>
      </c>
      <c r="AA3392" s="106" t="s">
        <v>86</v>
      </c>
    </row>
    <row r="3393" spans="1:27" x14ac:dyDescent="0.25">
      <c r="A3393" s="106" t="s">
        <v>14387</v>
      </c>
      <c r="B3393" s="106" t="s">
        <v>14388</v>
      </c>
      <c r="C3393" s="106" t="s">
        <v>14407</v>
      </c>
      <c r="D3393" s="106" t="s">
        <v>14408</v>
      </c>
      <c r="F3393" s="106" t="s">
        <v>14409</v>
      </c>
      <c r="G3393" s="106" t="s">
        <v>7902</v>
      </c>
      <c r="H3393" s="106" t="s">
        <v>14388</v>
      </c>
      <c r="I3393" s="106" t="s">
        <v>14410</v>
      </c>
      <c r="J3393" s="106" t="s">
        <v>83</v>
      </c>
      <c r="K3393" s="106" t="s">
        <v>84</v>
      </c>
      <c r="M3393" s="107">
        <v>35683</v>
      </c>
      <c r="N3393" s="106" t="s">
        <v>84</v>
      </c>
      <c r="O3393" s="106" t="s">
        <v>37</v>
      </c>
      <c r="P3393" s="107">
        <v>35683</v>
      </c>
      <c r="Q3393" s="106" t="s">
        <v>35</v>
      </c>
      <c r="R3393" s="107">
        <v>36692</v>
      </c>
      <c r="S3393" s="106" t="s">
        <v>35</v>
      </c>
      <c r="T3393" s="107">
        <v>36692</v>
      </c>
      <c r="U3393" s="106" t="s">
        <v>84</v>
      </c>
      <c r="V3393" s="106" t="s">
        <v>35</v>
      </c>
      <c r="W3393" s="107">
        <v>41257</v>
      </c>
      <c r="X3393" s="106" t="s">
        <v>84</v>
      </c>
      <c r="Z3393" s="107">
        <v>35683</v>
      </c>
      <c r="AA3393" s="106" t="s">
        <v>86</v>
      </c>
    </row>
    <row r="3394" spans="1:27" x14ac:dyDescent="0.25">
      <c r="A3394" s="106" t="s">
        <v>14387</v>
      </c>
      <c r="B3394" s="106" t="s">
        <v>14388</v>
      </c>
      <c r="C3394" s="106" t="s">
        <v>14411</v>
      </c>
      <c r="D3394" s="106" t="s">
        <v>14412</v>
      </c>
      <c r="F3394" s="106" t="s">
        <v>14413</v>
      </c>
      <c r="G3394" s="106" t="s">
        <v>14414</v>
      </c>
      <c r="H3394" s="106" t="s">
        <v>14388</v>
      </c>
      <c r="I3394" s="106" t="s">
        <v>14415</v>
      </c>
      <c r="J3394" s="106" t="s">
        <v>83</v>
      </c>
      <c r="K3394" s="106" t="s">
        <v>84</v>
      </c>
      <c r="M3394" s="107">
        <v>39353</v>
      </c>
      <c r="N3394" s="106" t="s">
        <v>84</v>
      </c>
      <c r="O3394" s="106" t="s">
        <v>39</v>
      </c>
      <c r="P3394" s="107">
        <v>39353</v>
      </c>
      <c r="Q3394" s="106" t="s">
        <v>35</v>
      </c>
      <c r="R3394" s="107">
        <v>38806</v>
      </c>
      <c r="S3394" s="106" t="s">
        <v>35</v>
      </c>
      <c r="T3394" s="107">
        <v>38806</v>
      </c>
      <c r="U3394" s="106" t="s">
        <v>85</v>
      </c>
      <c r="X3394" s="106" t="s">
        <v>85</v>
      </c>
      <c r="AA3394" s="106" t="s">
        <v>86</v>
      </c>
    </row>
    <row r="3395" spans="1:27" x14ac:dyDescent="0.25">
      <c r="A3395" s="106" t="s">
        <v>14387</v>
      </c>
      <c r="B3395" s="106" t="s">
        <v>14388</v>
      </c>
      <c r="C3395" s="106" t="s">
        <v>14416</v>
      </c>
      <c r="D3395" s="106" t="s">
        <v>14417</v>
      </c>
      <c r="F3395" s="106" t="s">
        <v>14418</v>
      </c>
      <c r="G3395" s="106" t="s">
        <v>14414</v>
      </c>
      <c r="H3395" s="106" t="s">
        <v>14388</v>
      </c>
      <c r="I3395" s="106" t="s">
        <v>14419</v>
      </c>
      <c r="J3395" s="106" t="s">
        <v>83</v>
      </c>
      <c r="K3395" s="106" t="s">
        <v>84</v>
      </c>
      <c r="M3395" s="107">
        <v>44253</v>
      </c>
      <c r="N3395" s="106" t="s">
        <v>84</v>
      </c>
      <c r="O3395" s="106" t="s">
        <v>39</v>
      </c>
      <c r="P3395" s="107">
        <v>44698</v>
      </c>
      <c r="Q3395" s="106" t="s">
        <v>35</v>
      </c>
      <c r="R3395" s="107">
        <v>44698</v>
      </c>
      <c r="S3395" s="106" t="s">
        <v>35</v>
      </c>
      <c r="T3395" s="107">
        <v>44698</v>
      </c>
      <c r="U3395" s="106" t="s">
        <v>84</v>
      </c>
      <c r="V3395" s="106" t="s">
        <v>35</v>
      </c>
      <c r="W3395" s="107">
        <v>41340</v>
      </c>
      <c r="X3395" s="106" t="s">
        <v>84</v>
      </c>
      <c r="Y3395" s="106" t="s">
        <v>42</v>
      </c>
      <c r="Z3395" s="107">
        <v>44698</v>
      </c>
      <c r="AA3395" s="106" t="s">
        <v>86</v>
      </c>
    </row>
    <row r="3396" spans="1:27" x14ac:dyDescent="0.25">
      <c r="A3396" s="106" t="s">
        <v>14387</v>
      </c>
      <c r="B3396" s="106" t="s">
        <v>14388</v>
      </c>
      <c r="C3396" s="106" t="s">
        <v>14420</v>
      </c>
      <c r="D3396" s="106" t="s">
        <v>14421</v>
      </c>
      <c r="F3396" s="106" t="s">
        <v>14422</v>
      </c>
      <c r="G3396" s="106" t="s">
        <v>14423</v>
      </c>
      <c r="H3396" s="106" t="s">
        <v>14388</v>
      </c>
      <c r="I3396" s="106" t="s">
        <v>14424</v>
      </c>
      <c r="J3396" s="106" t="s">
        <v>83</v>
      </c>
      <c r="K3396" s="106" t="s">
        <v>85</v>
      </c>
      <c r="N3396" s="106" t="s">
        <v>85</v>
      </c>
      <c r="Q3396" s="106" t="s">
        <v>35</v>
      </c>
      <c r="R3396" s="107">
        <v>37890</v>
      </c>
      <c r="S3396" s="106" t="s">
        <v>35</v>
      </c>
      <c r="T3396" s="107">
        <v>37176</v>
      </c>
      <c r="U3396" s="106" t="s">
        <v>85</v>
      </c>
      <c r="X3396" s="106" t="s">
        <v>85</v>
      </c>
      <c r="AA3396" s="106" t="s">
        <v>86</v>
      </c>
    </row>
    <row r="3397" spans="1:27" x14ac:dyDescent="0.25">
      <c r="A3397" s="106" t="s">
        <v>14387</v>
      </c>
      <c r="B3397" s="106" t="s">
        <v>14388</v>
      </c>
      <c r="C3397" s="106" t="s">
        <v>14425</v>
      </c>
      <c r="D3397" s="106" t="s">
        <v>14426</v>
      </c>
      <c r="F3397" s="106" t="s">
        <v>14427</v>
      </c>
      <c r="G3397" s="106" t="s">
        <v>14428</v>
      </c>
      <c r="H3397" s="106" t="s">
        <v>14388</v>
      </c>
      <c r="I3397" s="106" t="s">
        <v>14429</v>
      </c>
      <c r="J3397" s="106" t="s">
        <v>116</v>
      </c>
      <c r="K3397" s="106" t="s">
        <v>84</v>
      </c>
      <c r="M3397" s="107">
        <v>35882</v>
      </c>
      <c r="N3397" s="106" t="s">
        <v>84</v>
      </c>
      <c r="O3397" s="106" t="s">
        <v>37</v>
      </c>
      <c r="P3397" s="107">
        <v>35882</v>
      </c>
      <c r="Q3397" s="106" t="s">
        <v>35</v>
      </c>
      <c r="R3397" s="107">
        <v>35882</v>
      </c>
      <c r="S3397" s="106" t="s">
        <v>35</v>
      </c>
      <c r="T3397" s="107">
        <v>35923</v>
      </c>
      <c r="U3397" s="106" t="s">
        <v>84</v>
      </c>
      <c r="V3397" s="106" t="s">
        <v>35</v>
      </c>
      <c r="W3397" s="107">
        <v>35882</v>
      </c>
      <c r="X3397" s="106" t="s">
        <v>84</v>
      </c>
      <c r="Y3397" s="106" t="s">
        <v>44</v>
      </c>
      <c r="Z3397" s="107">
        <v>35882</v>
      </c>
      <c r="AA3397" s="106" t="s">
        <v>86</v>
      </c>
    </row>
    <row r="3398" spans="1:27" x14ac:dyDescent="0.25">
      <c r="A3398" s="106" t="s">
        <v>14387</v>
      </c>
      <c r="B3398" s="106" t="s">
        <v>14388</v>
      </c>
      <c r="C3398" s="106" t="s">
        <v>14430</v>
      </c>
      <c r="D3398" s="106" t="s">
        <v>14431</v>
      </c>
      <c r="F3398" s="106" t="s">
        <v>14432</v>
      </c>
      <c r="G3398" s="106" t="s">
        <v>14414</v>
      </c>
      <c r="H3398" s="106" t="s">
        <v>14388</v>
      </c>
      <c r="I3398" s="106" t="s">
        <v>14433</v>
      </c>
      <c r="J3398" s="106" t="s">
        <v>83</v>
      </c>
      <c r="K3398" s="106" t="s">
        <v>84</v>
      </c>
      <c r="M3398" s="107">
        <v>36963</v>
      </c>
      <c r="N3398" s="106" t="s">
        <v>84</v>
      </c>
      <c r="O3398" s="106" t="s">
        <v>39</v>
      </c>
      <c r="P3398" s="107">
        <v>36922</v>
      </c>
      <c r="Q3398" s="106" t="s">
        <v>35</v>
      </c>
      <c r="R3398" s="107">
        <v>36661</v>
      </c>
      <c r="S3398" s="106" t="s">
        <v>35</v>
      </c>
      <c r="T3398" s="107">
        <v>36661</v>
      </c>
      <c r="U3398" s="106" t="s">
        <v>85</v>
      </c>
      <c r="X3398" s="106" t="s">
        <v>85</v>
      </c>
      <c r="AA3398" s="106" t="s">
        <v>86</v>
      </c>
    </row>
    <row r="3399" spans="1:27" x14ac:dyDescent="0.25">
      <c r="A3399" s="106" t="s">
        <v>14387</v>
      </c>
      <c r="B3399" s="106" t="s">
        <v>14388</v>
      </c>
      <c r="C3399" s="106" t="s">
        <v>14434</v>
      </c>
      <c r="D3399" s="106" t="s">
        <v>14435</v>
      </c>
      <c r="F3399" s="106" t="s">
        <v>14436</v>
      </c>
      <c r="G3399" s="106" t="s">
        <v>14437</v>
      </c>
      <c r="H3399" s="106" t="s">
        <v>14388</v>
      </c>
      <c r="I3399" s="106" t="s">
        <v>14438</v>
      </c>
      <c r="J3399" s="106" t="s">
        <v>105</v>
      </c>
      <c r="K3399" s="106" t="s">
        <v>84</v>
      </c>
      <c r="M3399" s="107">
        <v>39679</v>
      </c>
      <c r="N3399" s="106" t="s">
        <v>84</v>
      </c>
      <c r="O3399" s="106" t="s">
        <v>37</v>
      </c>
      <c r="P3399" s="107">
        <v>39679</v>
      </c>
      <c r="Q3399" s="106" t="s">
        <v>35</v>
      </c>
      <c r="R3399" s="107">
        <v>40077</v>
      </c>
      <c r="S3399" s="106" t="s">
        <v>35</v>
      </c>
      <c r="T3399" s="107">
        <v>40077</v>
      </c>
      <c r="U3399" s="106" t="s">
        <v>84</v>
      </c>
      <c r="V3399" s="106" t="s">
        <v>35</v>
      </c>
      <c r="W3399" s="107">
        <v>42241</v>
      </c>
      <c r="X3399" s="106" t="s">
        <v>84</v>
      </c>
      <c r="Y3399" s="106" t="s">
        <v>36</v>
      </c>
      <c r="Z3399" s="107">
        <v>42241</v>
      </c>
      <c r="AA3399" s="106" t="s">
        <v>86</v>
      </c>
    </row>
    <row r="3400" spans="1:27" x14ac:dyDescent="0.25">
      <c r="A3400" s="106" t="s">
        <v>14387</v>
      </c>
      <c r="B3400" s="106" t="s">
        <v>14388</v>
      </c>
      <c r="C3400" s="106" t="s">
        <v>14439</v>
      </c>
      <c r="D3400" s="106" t="s">
        <v>14440</v>
      </c>
      <c r="F3400" s="106" t="s">
        <v>14441</v>
      </c>
      <c r="G3400" s="106" t="s">
        <v>14437</v>
      </c>
      <c r="H3400" s="106" t="s">
        <v>14388</v>
      </c>
      <c r="I3400" s="106" t="s">
        <v>14442</v>
      </c>
      <c r="J3400" s="106" t="s">
        <v>105</v>
      </c>
      <c r="K3400" s="106" t="s">
        <v>84</v>
      </c>
      <c r="M3400" s="107">
        <v>43014</v>
      </c>
      <c r="N3400" s="106" t="s">
        <v>84</v>
      </c>
      <c r="O3400" s="106" t="s">
        <v>37</v>
      </c>
      <c r="P3400" s="107">
        <v>43014</v>
      </c>
      <c r="Q3400" s="106" t="s">
        <v>35</v>
      </c>
      <c r="R3400" s="107">
        <v>39996</v>
      </c>
      <c r="S3400" s="106" t="s">
        <v>35</v>
      </c>
      <c r="T3400" s="107">
        <v>39996</v>
      </c>
      <c r="U3400" s="106" t="s">
        <v>84</v>
      </c>
      <c r="V3400" s="106" t="s">
        <v>35</v>
      </c>
      <c r="W3400" s="107">
        <v>44467</v>
      </c>
      <c r="X3400" s="106" t="s">
        <v>84</v>
      </c>
      <c r="Y3400" s="106" t="s">
        <v>42</v>
      </c>
      <c r="Z3400" s="107">
        <v>43585</v>
      </c>
      <c r="AA3400" s="106" t="s">
        <v>86</v>
      </c>
    </row>
    <row r="3401" spans="1:27" x14ac:dyDescent="0.25">
      <c r="A3401" s="106" t="s">
        <v>14387</v>
      </c>
      <c r="B3401" s="106" t="s">
        <v>14388</v>
      </c>
      <c r="C3401" s="106" t="s">
        <v>14443</v>
      </c>
      <c r="D3401" s="106" t="s">
        <v>14444</v>
      </c>
      <c r="F3401" s="106" t="s">
        <v>14445</v>
      </c>
      <c r="G3401" s="106" t="s">
        <v>14446</v>
      </c>
      <c r="H3401" s="106" t="s">
        <v>14388</v>
      </c>
      <c r="I3401" s="106" t="s">
        <v>14447</v>
      </c>
      <c r="J3401" s="106" t="s">
        <v>83</v>
      </c>
      <c r="K3401" s="106" t="s">
        <v>84</v>
      </c>
      <c r="M3401" s="107">
        <v>36090</v>
      </c>
      <c r="N3401" s="106" t="s">
        <v>84</v>
      </c>
      <c r="O3401" s="106" t="s">
        <v>39</v>
      </c>
      <c r="P3401" s="107">
        <v>37452</v>
      </c>
      <c r="Q3401" s="106" t="s">
        <v>35</v>
      </c>
      <c r="R3401" s="107">
        <v>36763</v>
      </c>
      <c r="S3401" s="106" t="s">
        <v>35</v>
      </c>
      <c r="T3401" s="107">
        <v>36763</v>
      </c>
      <c r="U3401" s="106" t="s">
        <v>84</v>
      </c>
      <c r="V3401" s="106" t="s">
        <v>35</v>
      </c>
      <c r="W3401" s="107">
        <v>37452</v>
      </c>
      <c r="X3401" s="106" t="s">
        <v>84</v>
      </c>
      <c r="Y3401" s="106" t="s">
        <v>43</v>
      </c>
      <c r="Z3401" s="107">
        <v>37452</v>
      </c>
      <c r="AA3401" s="106" t="s">
        <v>86</v>
      </c>
    </row>
    <row r="3402" spans="1:27" x14ac:dyDescent="0.25">
      <c r="A3402" s="106" t="s">
        <v>14387</v>
      </c>
      <c r="B3402" s="106" t="s">
        <v>14388</v>
      </c>
      <c r="C3402" s="106" t="s">
        <v>14448</v>
      </c>
      <c r="D3402" s="106" t="s">
        <v>14449</v>
      </c>
      <c r="E3402" s="106" t="s">
        <v>2856</v>
      </c>
      <c r="F3402" s="106" t="s">
        <v>14450</v>
      </c>
      <c r="G3402" s="106" t="s">
        <v>14451</v>
      </c>
      <c r="H3402" s="106" t="s">
        <v>14388</v>
      </c>
      <c r="I3402" s="106" t="s">
        <v>14452</v>
      </c>
      <c r="J3402" s="106" t="s">
        <v>83</v>
      </c>
      <c r="K3402" s="106" t="s">
        <v>85</v>
      </c>
      <c r="N3402" s="106" t="s">
        <v>85</v>
      </c>
      <c r="Q3402" s="106" t="s">
        <v>35</v>
      </c>
      <c r="R3402" s="107">
        <v>38258</v>
      </c>
      <c r="S3402" s="106" t="s">
        <v>35</v>
      </c>
      <c r="T3402" s="107">
        <v>37174</v>
      </c>
      <c r="U3402" s="106" t="s">
        <v>85</v>
      </c>
      <c r="X3402" s="106" t="s">
        <v>85</v>
      </c>
      <c r="AA3402" s="106" t="s">
        <v>86</v>
      </c>
    </row>
    <row r="3403" spans="1:27" x14ac:dyDescent="0.25">
      <c r="A3403" s="106" t="s">
        <v>14387</v>
      </c>
      <c r="B3403" s="106" t="s">
        <v>14388</v>
      </c>
      <c r="C3403" s="106" t="s">
        <v>14453</v>
      </c>
      <c r="D3403" s="106" t="s">
        <v>14454</v>
      </c>
      <c r="F3403" s="106" t="s">
        <v>14455</v>
      </c>
      <c r="G3403" s="106" t="s">
        <v>7902</v>
      </c>
      <c r="H3403" s="106" t="s">
        <v>14388</v>
      </c>
      <c r="I3403" s="106" t="s">
        <v>14456</v>
      </c>
      <c r="J3403" s="106" t="s">
        <v>105</v>
      </c>
      <c r="K3403" s="106" t="s">
        <v>84</v>
      </c>
      <c r="M3403" s="107">
        <v>36433</v>
      </c>
      <c r="N3403" s="106" t="s">
        <v>84</v>
      </c>
      <c r="O3403" s="106" t="s">
        <v>39</v>
      </c>
      <c r="P3403" s="107">
        <v>36433</v>
      </c>
      <c r="Q3403" s="106" t="s">
        <v>35</v>
      </c>
      <c r="R3403" s="107">
        <v>39490</v>
      </c>
      <c r="S3403" s="106" t="s">
        <v>35</v>
      </c>
      <c r="T3403" s="107">
        <v>39490</v>
      </c>
      <c r="U3403" s="106" t="s">
        <v>84</v>
      </c>
      <c r="V3403" s="106" t="s">
        <v>35</v>
      </c>
      <c r="W3403" s="107">
        <v>39490</v>
      </c>
      <c r="X3403" s="106" t="s">
        <v>84</v>
      </c>
      <c r="Z3403" s="107">
        <v>31447</v>
      </c>
      <c r="AA3403" s="106" t="s">
        <v>86</v>
      </c>
    </row>
    <row r="3404" spans="1:27" x14ac:dyDescent="0.25">
      <c r="A3404" s="106" t="s">
        <v>14387</v>
      </c>
      <c r="B3404" s="106" t="s">
        <v>14388</v>
      </c>
      <c r="C3404" s="106" t="s">
        <v>14457</v>
      </c>
      <c r="D3404" s="106" t="s">
        <v>14458</v>
      </c>
      <c r="F3404" s="106" t="s">
        <v>14459</v>
      </c>
      <c r="G3404" s="106" t="s">
        <v>14460</v>
      </c>
      <c r="H3404" s="106" t="s">
        <v>14388</v>
      </c>
      <c r="I3404" s="106" t="s">
        <v>14461</v>
      </c>
      <c r="J3404" s="106" t="s">
        <v>83</v>
      </c>
      <c r="K3404" s="106" t="s">
        <v>84</v>
      </c>
      <c r="M3404" s="107">
        <v>42390</v>
      </c>
      <c r="N3404" s="106" t="s">
        <v>84</v>
      </c>
      <c r="O3404" s="106" t="s">
        <v>39</v>
      </c>
      <c r="P3404" s="107">
        <v>38827</v>
      </c>
      <c r="Q3404" s="106" t="s">
        <v>35</v>
      </c>
      <c r="R3404" s="107">
        <v>36622</v>
      </c>
      <c r="S3404" s="106" t="s">
        <v>35</v>
      </c>
      <c r="T3404" s="107">
        <v>36622</v>
      </c>
      <c r="U3404" s="106" t="s">
        <v>85</v>
      </c>
      <c r="X3404" s="106" t="s">
        <v>85</v>
      </c>
      <c r="AA3404" s="106" t="s">
        <v>86</v>
      </c>
    </row>
    <row r="3405" spans="1:27" x14ac:dyDescent="0.25">
      <c r="A3405" s="106" t="s">
        <v>14387</v>
      </c>
      <c r="B3405" s="106" t="s">
        <v>14388</v>
      </c>
      <c r="C3405" s="106" t="s">
        <v>14462</v>
      </c>
      <c r="D3405" s="106" t="s">
        <v>252</v>
      </c>
      <c r="F3405" s="106" t="s">
        <v>14463</v>
      </c>
      <c r="G3405" s="106" t="s">
        <v>14464</v>
      </c>
      <c r="H3405" s="106" t="s">
        <v>14388</v>
      </c>
      <c r="I3405" s="106" t="s">
        <v>14465</v>
      </c>
      <c r="J3405" s="106" t="s">
        <v>83</v>
      </c>
      <c r="K3405" s="106" t="s">
        <v>84</v>
      </c>
      <c r="M3405" s="107">
        <v>38965</v>
      </c>
      <c r="N3405" s="106" t="s">
        <v>84</v>
      </c>
      <c r="O3405" s="106" t="s">
        <v>37</v>
      </c>
      <c r="P3405" s="107">
        <v>38965</v>
      </c>
      <c r="Q3405" s="106" t="s">
        <v>35</v>
      </c>
      <c r="R3405" s="107">
        <v>37819</v>
      </c>
      <c r="S3405" s="106" t="s">
        <v>35</v>
      </c>
      <c r="T3405" s="107">
        <v>38258</v>
      </c>
      <c r="U3405" s="106" t="s">
        <v>84</v>
      </c>
      <c r="V3405" s="106" t="s">
        <v>35</v>
      </c>
      <c r="W3405" s="107">
        <v>41257</v>
      </c>
      <c r="X3405" s="106" t="s">
        <v>84</v>
      </c>
      <c r="Y3405" s="106" t="s">
        <v>44</v>
      </c>
      <c r="Z3405" s="107">
        <v>39269</v>
      </c>
      <c r="AA3405" s="106" t="s">
        <v>86</v>
      </c>
    </row>
    <row r="3406" spans="1:27" x14ac:dyDescent="0.25">
      <c r="A3406" s="106" t="s">
        <v>14387</v>
      </c>
      <c r="B3406" s="106" t="s">
        <v>14388</v>
      </c>
      <c r="C3406" s="106" t="s">
        <v>14466</v>
      </c>
      <c r="D3406" s="106" t="s">
        <v>14467</v>
      </c>
      <c r="F3406" s="106" t="s">
        <v>14468</v>
      </c>
      <c r="G3406" s="106" t="s">
        <v>14469</v>
      </c>
      <c r="H3406" s="106" t="s">
        <v>14388</v>
      </c>
      <c r="I3406" s="106" t="s">
        <v>14470</v>
      </c>
      <c r="J3406" s="106" t="s">
        <v>83</v>
      </c>
      <c r="K3406" s="106" t="s">
        <v>84</v>
      </c>
      <c r="M3406" s="107">
        <v>37776</v>
      </c>
      <c r="N3406" s="106" t="s">
        <v>84</v>
      </c>
      <c r="O3406" s="106" t="s">
        <v>39</v>
      </c>
      <c r="P3406" s="107">
        <v>37897</v>
      </c>
      <c r="Q3406" s="106" t="s">
        <v>35</v>
      </c>
      <c r="R3406" s="107">
        <v>37888</v>
      </c>
      <c r="S3406" s="106" t="s">
        <v>35</v>
      </c>
      <c r="T3406" s="107">
        <v>37516</v>
      </c>
      <c r="U3406" s="106" t="s">
        <v>84</v>
      </c>
      <c r="V3406" s="106" t="s">
        <v>35</v>
      </c>
      <c r="W3406" s="107">
        <v>43335</v>
      </c>
      <c r="X3406" s="106" t="s">
        <v>85</v>
      </c>
      <c r="AA3406" s="106" t="s">
        <v>86</v>
      </c>
    </row>
    <row r="3407" spans="1:27" x14ac:dyDescent="0.25">
      <c r="A3407" s="106" t="s">
        <v>14387</v>
      </c>
      <c r="B3407" s="106" t="s">
        <v>14388</v>
      </c>
      <c r="C3407" s="106" t="s">
        <v>14471</v>
      </c>
      <c r="D3407" s="106" t="s">
        <v>14472</v>
      </c>
      <c r="E3407" s="106" t="s">
        <v>7336</v>
      </c>
      <c r="F3407" s="106" t="s">
        <v>14473</v>
      </c>
      <c r="G3407" s="106" t="s">
        <v>14451</v>
      </c>
      <c r="H3407" s="106" t="s">
        <v>14388</v>
      </c>
      <c r="I3407" s="106" t="s">
        <v>14452</v>
      </c>
      <c r="J3407" s="106" t="s">
        <v>83</v>
      </c>
      <c r="K3407" s="106" t="s">
        <v>84</v>
      </c>
      <c r="M3407" s="107">
        <v>38218</v>
      </c>
      <c r="N3407" s="106" t="s">
        <v>84</v>
      </c>
      <c r="O3407" s="106" t="s">
        <v>39</v>
      </c>
      <c r="P3407" s="107">
        <v>38250</v>
      </c>
      <c r="Q3407" s="106" t="s">
        <v>35</v>
      </c>
      <c r="R3407" s="107">
        <v>36979</v>
      </c>
      <c r="S3407" s="106" t="s">
        <v>35</v>
      </c>
      <c r="T3407" s="107">
        <v>37518</v>
      </c>
      <c r="U3407" s="106" t="s">
        <v>84</v>
      </c>
      <c r="V3407" s="106" t="s">
        <v>35</v>
      </c>
      <c r="W3407" s="107">
        <v>44088</v>
      </c>
      <c r="X3407" s="106" t="s">
        <v>85</v>
      </c>
      <c r="AA3407" s="106" t="s">
        <v>86</v>
      </c>
    </row>
    <row r="3408" spans="1:27" x14ac:dyDescent="0.25">
      <c r="A3408" s="106" t="s">
        <v>14387</v>
      </c>
      <c r="B3408" s="106" t="s">
        <v>14388</v>
      </c>
      <c r="C3408" s="106" t="s">
        <v>14474</v>
      </c>
      <c r="D3408" s="106" t="s">
        <v>14475</v>
      </c>
      <c r="F3408" s="106" t="s">
        <v>14476</v>
      </c>
      <c r="G3408" s="106" t="s">
        <v>14414</v>
      </c>
      <c r="H3408" s="106" t="s">
        <v>14388</v>
      </c>
      <c r="I3408" s="106" t="s">
        <v>14477</v>
      </c>
      <c r="J3408" s="106" t="s">
        <v>105</v>
      </c>
      <c r="K3408" s="106" t="s">
        <v>85</v>
      </c>
      <c r="N3408" s="106" t="s">
        <v>85</v>
      </c>
      <c r="Q3408" s="106" t="s">
        <v>35</v>
      </c>
      <c r="R3408" s="107">
        <v>34912</v>
      </c>
      <c r="U3408" s="106" t="s">
        <v>85</v>
      </c>
      <c r="X3408" s="106" t="s">
        <v>85</v>
      </c>
      <c r="AA3408" s="106" t="s">
        <v>86</v>
      </c>
    </row>
    <row r="3409" spans="1:27" x14ac:dyDescent="0.25">
      <c r="A3409" s="106" t="s">
        <v>14387</v>
      </c>
      <c r="B3409" s="106" t="s">
        <v>14388</v>
      </c>
      <c r="C3409" s="106" t="s">
        <v>14478</v>
      </c>
      <c r="D3409" s="106" t="s">
        <v>14479</v>
      </c>
      <c r="F3409" s="106" t="s">
        <v>14480</v>
      </c>
      <c r="G3409" s="106" t="s">
        <v>133</v>
      </c>
      <c r="H3409" s="106" t="s">
        <v>14388</v>
      </c>
      <c r="I3409" s="106" t="s">
        <v>14481</v>
      </c>
      <c r="J3409" s="106" t="s">
        <v>116</v>
      </c>
      <c r="K3409" s="106" t="s">
        <v>84</v>
      </c>
      <c r="M3409" s="107">
        <v>38061</v>
      </c>
      <c r="N3409" s="106" t="s">
        <v>84</v>
      </c>
      <c r="O3409" s="106" t="s">
        <v>37</v>
      </c>
      <c r="P3409" s="107">
        <v>38061</v>
      </c>
      <c r="Q3409" s="106" t="s">
        <v>35</v>
      </c>
      <c r="R3409" s="107">
        <v>39534</v>
      </c>
      <c r="S3409" s="106" t="s">
        <v>35</v>
      </c>
      <c r="T3409" s="107">
        <v>39534</v>
      </c>
      <c r="U3409" s="106" t="s">
        <v>84</v>
      </c>
      <c r="V3409" s="106" t="s">
        <v>35</v>
      </c>
      <c r="W3409" s="107">
        <v>39534</v>
      </c>
      <c r="X3409" s="106" t="s">
        <v>84</v>
      </c>
      <c r="Y3409" s="106" t="s">
        <v>44</v>
      </c>
      <c r="Z3409" s="107">
        <v>38061</v>
      </c>
      <c r="AA3409" s="106" t="s">
        <v>86</v>
      </c>
    </row>
    <row r="3410" spans="1:27" x14ac:dyDescent="0.25">
      <c r="A3410" s="106" t="s">
        <v>14387</v>
      </c>
      <c r="B3410" s="106" t="s">
        <v>14388</v>
      </c>
      <c r="C3410" s="106" t="s">
        <v>14482</v>
      </c>
      <c r="D3410" s="106" t="s">
        <v>4010</v>
      </c>
      <c r="F3410" s="106" t="s">
        <v>14483</v>
      </c>
      <c r="G3410" s="106" t="s">
        <v>14414</v>
      </c>
      <c r="H3410" s="106" t="s">
        <v>14388</v>
      </c>
      <c r="I3410" s="106" t="s">
        <v>14484</v>
      </c>
      <c r="J3410" s="106" t="s">
        <v>83</v>
      </c>
      <c r="K3410" s="106" t="s">
        <v>84</v>
      </c>
      <c r="M3410" s="107">
        <v>38188</v>
      </c>
      <c r="N3410" s="106" t="s">
        <v>84</v>
      </c>
      <c r="O3410" s="106" t="s">
        <v>39</v>
      </c>
      <c r="P3410" s="107">
        <v>40197</v>
      </c>
      <c r="Q3410" s="106" t="s">
        <v>35</v>
      </c>
      <c r="R3410" s="107">
        <v>38616</v>
      </c>
      <c r="S3410" s="106" t="s">
        <v>35</v>
      </c>
      <c r="T3410" s="107">
        <v>38965</v>
      </c>
      <c r="U3410" s="106" t="s">
        <v>85</v>
      </c>
      <c r="X3410" s="106" t="s">
        <v>85</v>
      </c>
      <c r="AA3410" s="106" t="s">
        <v>86</v>
      </c>
    </row>
    <row r="3411" spans="1:27" x14ac:dyDescent="0.25">
      <c r="A3411" s="106" t="s">
        <v>14387</v>
      </c>
      <c r="B3411" s="106" t="s">
        <v>14388</v>
      </c>
      <c r="C3411" s="106" t="s">
        <v>14485</v>
      </c>
      <c r="D3411" s="106" t="s">
        <v>14486</v>
      </c>
      <c r="F3411" s="106" t="s">
        <v>14487</v>
      </c>
      <c r="G3411" s="106" t="s">
        <v>14464</v>
      </c>
      <c r="H3411" s="106" t="s">
        <v>14388</v>
      </c>
      <c r="I3411" s="106" t="s">
        <v>14465</v>
      </c>
      <c r="J3411" s="106" t="s">
        <v>83</v>
      </c>
      <c r="K3411" s="106" t="s">
        <v>84</v>
      </c>
      <c r="M3411" s="107">
        <v>33140</v>
      </c>
      <c r="N3411" s="106" t="s">
        <v>84</v>
      </c>
      <c r="P3411" s="107">
        <v>36459</v>
      </c>
      <c r="Q3411" s="106" t="s">
        <v>35</v>
      </c>
      <c r="R3411" s="107">
        <v>36460</v>
      </c>
      <c r="S3411" s="106" t="s">
        <v>35</v>
      </c>
      <c r="T3411" s="107">
        <v>36746</v>
      </c>
      <c r="U3411" s="106" t="s">
        <v>84</v>
      </c>
      <c r="V3411" s="106" t="s">
        <v>35</v>
      </c>
      <c r="W3411" s="107">
        <v>37132</v>
      </c>
      <c r="X3411" s="106" t="s">
        <v>84</v>
      </c>
      <c r="Z3411" s="107">
        <v>33140</v>
      </c>
      <c r="AA3411" s="106" t="s">
        <v>86</v>
      </c>
    </row>
    <row r="3412" spans="1:27" x14ac:dyDescent="0.25">
      <c r="A3412" s="106" t="s">
        <v>14387</v>
      </c>
      <c r="B3412" s="106" t="s">
        <v>14388</v>
      </c>
      <c r="C3412" s="106" t="s">
        <v>14488</v>
      </c>
      <c r="D3412" s="106" t="s">
        <v>14489</v>
      </c>
      <c r="F3412" s="106" t="s">
        <v>14490</v>
      </c>
      <c r="G3412" s="106" t="s">
        <v>14491</v>
      </c>
      <c r="H3412" s="106" t="s">
        <v>14388</v>
      </c>
      <c r="I3412" s="106" t="s">
        <v>14492</v>
      </c>
      <c r="J3412" s="106" t="s">
        <v>105</v>
      </c>
      <c r="K3412" s="106" t="s">
        <v>84</v>
      </c>
      <c r="M3412" s="107">
        <v>40085</v>
      </c>
      <c r="N3412" s="106" t="s">
        <v>84</v>
      </c>
      <c r="O3412" s="106" t="s">
        <v>39</v>
      </c>
      <c r="P3412" s="107">
        <v>44249</v>
      </c>
      <c r="Q3412" s="106" t="s">
        <v>35</v>
      </c>
      <c r="R3412" s="107">
        <v>41508</v>
      </c>
      <c r="S3412" s="106" t="s">
        <v>35</v>
      </c>
      <c r="T3412" s="107">
        <v>40443</v>
      </c>
      <c r="U3412" s="106" t="s">
        <v>84</v>
      </c>
      <c r="V3412" s="106" t="s">
        <v>35</v>
      </c>
      <c r="W3412" s="107">
        <v>44925</v>
      </c>
      <c r="X3412" s="106" t="s">
        <v>84</v>
      </c>
      <c r="Y3412" s="106" t="s">
        <v>42</v>
      </c>
      <c r="Z3412" s="107">
        <v>44875</v>
      </c>
      <c r="AA3412" s="106" t="s">
        <v>86</v>
      </c>
    </row>
    <row r="3413" spans="1:27" x14ac:dyDescent="0.25">
      <c r="A3413" s="106" t="s">
        <v>14387</v>
      </c>
      <c r="B3413" s="106" t="s">
        <v>14388</v>
      </c>
      <c r="C3413" s="106" t="s">
        <v>14493</v>
      </c>
      <c r="D3413" s="106" t="s">
        <v>14494</v>
      </c>
      <c r="F3413" s="106" t="s">
        <v>14495</v>
      </c>
      <c r="G3413" s="106" t="s">
        <v>7902</v>
      </c>
      <c r="H3413" s="106" t="s">
        <v>14388</v>
      </c>
      <c r="I3413" s="106" t="s">
        <v>14496</v>
      </c>
      <c r="J3413" s="106" t="s">
        <v>83</v>
      </c>
      <c r="K3413" s="106" t="s">
        <v>84</v>
      </c>
      <c r="M3413" s="107">
        <v>36825</v>
      </c>
      <c r="N3413" s="106" t="s">
        <v>84</v>
      </c>
      <c r="O3413" s="106" t="s">
        <v>39</v>
      </c>
      <c r="P3413" s="107">
        <v>36825</v>
      </c>
      <c r="Q3413" s="106" t="s">
        <v>35</v>
      </c>
      <c r="R3413" s="107">
        <v>37047</v>
      </c>
      <c r="S3413" s="106" t="s">
        <v>35</v>
      </c>
      <c r="T3413" s="107">
        <v>36691</v>
      </c>
      <c r="U3413" s="106" t="s">
        <v>85</v>
      </c>
      <c r="X3413" s="106" t="s">
        <v>85</v>
      </c>
      <c r="AA3413" s="106" t="s">
        <v>86</v>
      </c>
    </row>
    <row r="3414" spans="1:27" x14ac:dyDescent="0.25">
      <c r="A3414" s="106" t="s">
        <v>14387</v>
      </c>
      <c r="B3414" s="106" t="s">
        <v>14388</v>
      </c>
      <c r="C3414" s="106" t="s">
        <v>14497</v>
      </c>
      <c r="D3414" s="106" t="s">
        <v>14498</v>
      </c>
      <c r="F3414" s="106" t="s">
        <v>14499</v>
      </c>
      <c r="G3414" s="106" t="s">
        <v>14414</v>
      </c>
      <c r="H3414" s="106" t="s">
        <v>14388</v>
      </c>
      <c r="I3414" s="106" t="s">
        <v>14500</v>
      </c>
      <c r="K3414" s="106" t="s">
        <v>84</v>
      </c>
      <c r="M3414" s="107">
        <v>44852</v>
      </c>
      <c r="N3414" s="106" t="s">
        <v>85</v>
      </c>
      <c r="U3414" s="106" t="s">
        <v>85</v>
      </c>
      <c r="X3414" s="106" t="s">
        <v>85</v>
      </c>
      <c r="AA3414" s="106" t="s">
        <v>86</v>
      </c>
    </row>
    <row r="3415" spans="1:27" x14ac:dyDescent="0.25">
      <c r="A3415" s="106" t="s">
        <v>14387</v>
      </c>
      <c r="B3415" s="106" t="s">
        <v>14388</v>
      </c>
      <c r="C3415" s="106" t="s">
        <v>14501</v>
      </c>
      <c r="D3415" s="106" t="s">
        <v>14502</v>
      </c>
      <c r="F3415" s="106" t="s">
        <v>14503</v>
      </c>
      <c r="G3415" s="106" t="s">
        <v>14504</v>
      </c>
      <c r="H3415" s="106" t="s">
        <v>14388</v>
      </c>
      <c r="I3415" s="106" t="s">
        <v>14505</v>
      </c>
      <c r="J3415" s="106" t="s">
        <v>83</v>
      </c>
      <c r="K3415" s="106" t="s">
        <v>84</v>
      </c>
      <c r="M3415" s="107">
        <v>38037</v>
      </c>
      <c r="N3415" s="106" t="s">
        <v>84</v>
      </c>
      <c r="O3415" s="106" t="s">
        <v>39</v>
      </c>
      <c r="P3415" s="107">
        <v>38628</v>
      </c>
      <c r="Q3415" s="106" t="s">
        <v>35</v>
      </c>
      <c r="R3415" s="107">
        <v>38628</v>
      </c>
      <c r="S3415" s="106" t="s">
        <v>35</v>
      </c>
      <c r="T3415" s="107">
        <v>38628</v>
      </c>
      <c r="U3415" s="106" t="s">
        <v>84</v>
      </c>
      <c r="V3415" s="106" t="s">
        <v>35</v>
      </c>
      <c r="W3415" s="107">
        <v>43626</v>
      </c>
      <c r="X3415" s="106" t="s">
        <v>85</v>
      </c>
      <c r="AA3415" s="106" t="s">
        <v>86</v>
      </c>
    </row>
    <row r="3416" spans="1:27" x14ac:dyDescent="0.25">
      <c r="A3416" s="106" t="s">
        <v>14387</v>
      </c>
      <c r="B3416" s="106" t="s">
        <v>14388</v>
      </c>
      <c r="C3416" s="106" t="s">
        <v>14506</v>
      </c>
      <c r="D3416" s="106" t="s">
        <v>14507</v>
      </c>
      <c r="F3416" s="106" t="s">
        <v>14508</v>
      </c>
      <c r="G3416" s="106" t="s">
        <v>14414</v>
      </c>
      <c r="H3416" s="106" t="s">
        <v>14388</v>
      </c>
      <c r="I3416" s="106" t="s">
        <v>14509</v>
      </c>
      <c r="J3416" s="106" t="s">
        <v>83</v>
      </c>
      <c r="K3416" s="106" t="s">
        <v>84</v>
      </c>
      <c r="M3416" s="107">
        <v>36962</v>
      </c>
      <c r="N3416" s="106" t="s">
        <v>84</v>
      </c>
      <c r="P3416" s="107">
        <v>37959</v>
      </c>
      <c r="Q3416" s="106" t="s">
        <v>35</v>
      </c>
      <c r="R3416" s="107">
        <v>36689</v>
      </c>
      <c r="S3416" s="106" t="s">
        <v>35</v>
      </c>
      <c r="T3416" s="107">
        <v>36825</v>
      </c>
      <c r="U3416" s="106" t="s">
        <v>85</v>
      </c>
      <c r="X3416" s="106" t="s">
        <v>85</v>
      </c>
      <c r="AA3416" s="106" t="s">
        <v>86</v>
      </c>
    </row>
    <row r="3417" spans="1:27" x14ac:dyDescent="0.25">
      <c r="A3417" s="106" t="s">
        <v>14387</v>
      </c>
      <c r="B3417" s="106" t="s">
        <v>14388</v>
      </c>
      <c r="C3417" s="106" t="s">
        <v>14510</v>
      </c>
      <c r="D3417" s="106" t="s">
        <v>14511</v>
      </c>
      <c r="F3417" s="106" t="s">
        <v>14512</v>
      </c>
      <c r="G3417" s="106" t="s">
        <v>14414</v>
      </c>
      <c r="H3417" s="106" t="s">
        <v>14388</v>
      </c>
      <c r="I3417" s="106" t="s">
        <v>14513</v>
      </c>
      <c r="J3417" s="106" t="s">
        <v>83</v>
      </c>
      <c r="K3417" s="106" t="s">
        <v>84</v>
      </c>
      <c r="M3417" s="107">
        <v>33721</v>
      </c>
      <c r="N3417" s="106" t="s">
        <v>84</v>
      </c>
      <c r="P3417" s="107">
        <v>35864</v>
      </c>
      <c r="Q3417" s="106" t="s">
        <v>35</v>
      </c>
      <c r="R3417" s="107">
        <v>36691</v>
      </c>
      <c r="S3417" s="106" t="s">
        <v>35</v>
      </c>
      <c r="T3417" s="107">
        <v>36691</v>
      </c>
      <c r="U3417" s="106" t="s">
        <v>84</v>
      </c>
      <c r="V3417" s="106" t="s">
        <v>35</v>
      </c>
      <c r="W3417" s="107">
        <v>36691</v>
      </c>
      <c r="X3417" s="106" t="s">
        <v>84</v>
      </c>
      <c r="Y3417" s="106" t="s">
        <v>43</v>
      </c>
      <c r="Z3417" s="107">
        <v>35864</v>
      </c>
      <c r="AA3417" s="106" t="s">
        <v>86</v>
      </c>
    </row>
    <row r="3418" spans="1:27" x14ac:dyDescent="0.25">
      <c r="A3418" s="106" t="s">
        <v>14387</v>
      </c>
      <c r="B3418" s="106" t="s">
        <v>14388</v>
      </c>
      <c r="C3418" s="106" t="s">
        <v>14514</v>
      </c>
      <c r="D3418" s="106" t="s">
        <v>14515</v>
      </c>
      <c r="E3418" s="106" t="s">
        <v>641</v>
      </c>
      <c r="F3418" s="106" t="s">
        <v>14516</v>
      </c>
      <c r="G3418" s="106" t="s">
        <v>14423</v>
      </c>
      <c r="H3418" s="106" t="s">
        <v>14388</v>
      </c>
      <c r="I3418" s="106" t="s">
        <v>14517</v>
      </c>
      <c r="J3418" s="106" t="s">
        <v>83</v>
      </c>
      <c r="K3418" s="106" t="s">
        <v>85</v>
      </c>
      <c r="N3418" s="106" t="s">
        <v>85</v>
      </c>
      <c r="Q3418" s="106" t="s">
        <v>35</v>
      </c>
      <c r="R3418" s="107">
        <v>41774</v>
      </c>
      <c r="S3418" s="106" t="s">
        <v>35</v>
      </c>
      <c r="T3418" s="107">
        <v>37524</v>
      </c>
      <c r="U3418" s="106" t="s">
        <v>85</v>
      </c>
      <c r="X3418" s="106" t="s">
        <v>85</v>
      </c>
      <c r="AA3418" s="106" t="s">
        <v>86</v>
      </c>
    </row>
    <row r="3419" spans="1:27" x14ac:dyDescent="0.25">
      <c r="A3419" s="106" t="s">
        <v>14387</v>
      </c>
      <c r="B3419" s="106" t="s">
        <v>14388</v>
      </c>
      <c r="C3419" s="106" t="s">
        <v>14518</v>
      </c>
      <c r="D3419" s="106" t="s">
        <v>14519</v>
      </c>
      <c r="F3419" s="106" t="s">
        <v>14520</v>
      </c>
      <c r="G3419" s="106" t="s">
        <v>14414</v>
      </c>
      <c r="H3419" s="106" t="s">
        <v>14388</v>
      </c>
      <c r="I3419" s="106" t="s">
        <v>14521</v>
      </c>
      <c r="J3419" s="106" t="s">
        <v>83</v>
      </c>
      <c r="K3419" s="106" t="s">
        <v>84</v>
      </c>
      <c r="M3419" s="107">
        <v>36413</v>
      </c>
      <c r="N3419" s="106" t="s">
        <v>84</v>
      </c>
      <c r="O3419" s="106" t="s">
        <v>39</v>
      </c>
      <c r="P3419" s="107">
        <v>36413</v>
      </c>
      <c r="Q3419" s="106" t="s">
        <v>35</v>
      </c>
      <c r="R3419" s="107">
        <v>36413</v>
      </c>
      <c r="S3419" s="106" t="s">
        <v>35</v>
      </c>
      <c r="T3419" s="107">
        <v>36413</v>
      </c>
      <c r="U3419" s="106" t="s">
        <v>84</v>
      </c>
      <c r="V3419" s="106" t="s">
        <v>35</v>
      </c>
      <c r="W3419" s="107">
        <v>36413</v>
      </c>
      <c r="X3419" s="106" t="s">
        <v>84</v>
      </c>
      <c r="Z3419" s="107">
        <v>36413</v>
      </c>
      <c r="AA3419" s="106" t="s">
        <v>86</v>
      </c>
    </row>
    <row r="3420" spans="1:27" x14ac:dyDescent="0.25">
      <c r="A3420" s="106" t="s">
        <v>14387</v>
      </c>
      <c r="B3420" s="106" t="s">
        <v>14388</v>
      </c>
      <c r="C3420" s="106" t="s">
        <v>14522</v>
      </c>
      <c r="D3420" s="106" t="s">
        <v>14523</v>
      </c>
      <c r="F3420" s="106" t="s">
        <v>14524</v>
      </c>
      <c r="G3420" s="106" t="s">
        <v>14525</v>
      </c>
      <c r="H3420" s="106" t="s">
        <v>14388</v>
      </c>
      <c r="I3420" s="106" t="s">
        <v>14526</v>
      </c>
      <c r="J3420" s="106" t="s">
        <v>83</v>
      </c>
      <c r="K3420" s="106" t="s">
        <v>84</v>
      </c>
      <c r="M3420" s="107">
        <v>39721</v>
      </c>
      <c r="N3420" s="106" t="s">
        <v>84</v>
      </c>
      <c r="O3420" s="106" t="s">
        <v>39</v>
      </c>
      <c r="P3420" s="107">
        <v>40283</v>
      </c>
      <c r="Q3420" s="106" t="s">
        <v>35</v>
      </c>
      <c r="R3420" s="107">
        <v>36797</v>
      </c>
      <c r="S3420" s="106" t="s">
        <v>35</v>
      </c>
      <c r="T3420" s="107">
        <v>39344</v>
      </c>
      <c r="U3420" s="106" t="s">
        <v>85</v>
      </c>
      <c r="X3420" s="106" t="s">
        <v>85</v>
      </c>
      <c r="AA3420" s="106" t="s">
        <v>86</v>
      </c>
    </row>
    <row r="3421" spans="1:27" x14ac:dyDescent="0.25">
      <c r="A3421" s="106" t="s">
        <v>14387</v>
      </c>
      <c r="B3421" s="106" t="s">
        <v>14388</v>
      </c>
      <c r="C3421" s="106" t="s">
        <v>14527</v>
      </c>
      <c r="D3421" s="106" t="s">
        <v>14528</v>
      </c>
      <c r="F3421" s="106" t="s">
        <v>14529</v>
      </c>
      <c r="G3421" s="106" t="s">
        <v>14423</v>
      </c>
      <c r="H3421" s="106" t="s">
        <v>14388</v>
      </c>
      <c r="I3421" s="106" t="s">
        <v>14530</v>
      </c>
      <c r="J3421" s="106" t="s">
        <v>83</v>
      </c>
      <c r="K3421" s="106" t="s">
        <v>84</v>
      </c>
      <c r="M3421" s="107">
        <v>37606</v>
      </c>
      <c r="N3421" s="106" t="s">
        <v>84</v>
      </c>
      <c r="P3421" s="107">
        <v>37606</v>
      </c>
      <c r="Q3421" s="106" t="s">
        <v>35</v>
      </c>
      <c r="R3421" s="107">
        <v>36460</v>
      </c>
      <c r="S3421" s="106" t="s">
        <v>35</v>
      </c>
      <c r="T3421" s="107">
        <v>36460</v>
      </c>
      <c r="U3421" s="106" t="s">
        <v>84</v>
      </c>
      <c r="V3421" s="106" t="s">
        <v>35</v>
      </c>
      <c r="W3421" s="107">
        <v>42549</v>
      </c>
      <c r="X3421" s="106" t="s">
        <v>84</v>
      </c>
      <c r="Y3421" s="106" t="s">
        <v>42</v>
      </c>
      <c r="Z3421" s="107">
        <v>42549</v>
      </c>
      <c r="AA3421" s="106" t="s">
        <v>86</v>
      </c>
    </row>
    <row r="3422" spans="1:27" x14ac:dyDescent="0.25">
      <c r="A3422" s="106" t="s">
        <v>14387</v>
      </c>
      <c r="B3422" s="106" t="s">
        <v>14388</v>
      </c>
      <c r="C3422" s="106" t="s">
        <v>14531</v>
      </c>
      <c r="D3422" s="106" t="s">
        <v>14532</v>
      </c>
      <c r="E3422" s="106" t="s">
        <v>703</v>
      </c>
      <c r="F3422" s="106" t="s">
        <v>14533</v>
      </c>
      <c r="G3422" s="106" t="s">
        <v>14534</v>
      </c>
      <c r="H3422" s="106" t="s">
        <v>14388</v>
      </c>
      <c r="I3422" s="106" t="s">
        <v>14535</v>
      </c>
      <c r="J3422" s="106" t="s">
        <v>83</v>
      </c>
      <c r="K3422" s="106" t="s">
        <v>84</v>
      </c>
      <c r="M3422" s="107">
        <v>35501</v>
      </c>
      <c r="N3422" s="106" t="s">
        <v>84</v>
      </c>
      <c r="O3422" s="106" t="s">
        <v>39</v>
      </c>
      <c r="P3422" s="107">
        <v>38989</v>
      </c>
      <c r="Q3422" s="106" t="s">
        <v>35</v>
      </c>
      <c r="R3422" s="107">
        <v>36060</v>
      </c>
      <c r="S3422" s="106" t="s">
        <v>35</v>
      </c>
      <c r="T3422" s="107">
        <v>36060</v>
      </c>
      <c r="U3422" s="106" t="s">
        <v>84</v>
      </c>
      <c r="V3422" s="106" t="s">
        <v>35</v>
      </c>
      <c r="W3422" s="107">
        <v>41255</v>
      </c>
      <c r="X3422" s="106" t="s">
        <v>85</v>
      </c>
      <c r="AA3422" s="106" t="s">
        <v>86</v>
      </c>
    </row>
    <row r="3423" spans="1:27" x14ac:dyDescent="0.25">
      <c r="A3423" s="106" t="s">
        <v>14387</v>
      </c>
      <c r="B3423" s="106" t="s">
        <v>14388</v>
      </c>
      <c r="C3423" s="106" t="s">
        <v>14536</v>
      </c>
      <c r="D3423" s="106" t="s">
        <v>14537</v>
      </c>
      <c r="E3423" s="106" t="s">
        <v>641</v>
      </c>
      <c r="F3423" s="106" t="s">
        <v>14538</v>
      </c>
      <c r="G3423" s="106" t="s">
        <v>14397</v>
      </c>
      <c r="H3423" s="106" t="s">
        <v>14388</v>
      </c>
      <c r="I3423" s="106" t="s">
        <v>14398</v>
      </c>
      <c r="J3423" s="106" t="s">
        <v>83</v>
      </c>
      <c r="K3423" s="106" t="s">
        <v>84</v>
      </c>
      <c r="M3423" s="107">
        <v>35227</v>
      </c>
      <c r="N3423" s="106" t="s">
        <v>85</v>
      </c>
      <c r="Q3423" s="106" t="s">
        <v>35</v>
      </c>
      <c r="R3423" s="107">
        <v>36669</v>
      </c>
      <c r="S3423" s="106" t="s">
        <v>35</v>
      </c>
      <c r="T3423" s="107">
        <v>36683</v>
      </c>
      <c r="U3423" s="106" t="s">
        <v>85</v>
      </c>
      <c r="X3423" s="106" t="s">
        <v>85</v>
      </c>
      <c r="AA3423" s="106" t="s">
        <v>86</v>
      </c>
    </row>
    <row r="3424" spans="1:27" x14ac:dyDescent="0.25">
      <c r="A3424" s="106" t="s">
        <v>14387</v>
      </c>
      <c r="B3424" s="106" t="s">
        <v>14388</v>
      </c>
      <c r="C3424" s="106" t="s">
        <v>14539</v>
      </c>
      <c r="D3424" s="106" t="s">
        <v>1343</v>
      </c>
      <c r="F3424" s="106" t="s">
        <v>14540</v>
      </c>
      <c r="G3424" s="106" t="s">
        <v>14541</v>
      </c>
      <c r="H3424" s="106" t="s">
        <v>14388</v>
      </c>
      <c r="I3424" s="106" t="s">
        <v>14542</v>
      </c>
      <c r="J3424" s="106" t="s">
        <v>116</v>
      </c>
      <c r="K3424" s="106" t="s">
        <v>84</v>
      </c>
      <c r="M3424" s="107">
        <v>35242</v>
      </c>
      <c r="N3424" s="106" t="s">
        <v>84</v>
      </c>
      <c r="O3424" s="106" t="s">
        <v>37</v>
      </c>
      <c r="P3424" s="107">
        <v>35242</v>
      </c>
      <c r="Q3424" s="106" t="s">
        <v>35</v>
      </c>
      <c r="R3424" s="107">
        <v>35242</v>
      </c>
      <c r="S3424" s="106" t="s">
        <v>35</v>
      </c>
      <c r="T3424" s="107">
        <v>35242</v>
      </c>
      <c r="U3424" s="106" t="s">
        <v>84</v>
      </c>
      <c r="V3424" s="106" t="s">
        <v>35</v>
      </c>
      <c r="W3424" s="107">
        <v>35242</v>
      </c>
      <c r="X3424" s="106" t="s">
        <v>84</v>
      </c>
      <c r="Y3424" s="106" t="s">
        <v>44</v>
      </c>
      <c r="Z3424" s="107">
        <v>35242</v>
      </c>
      <c r="AA3424" s="106" t="s">
        <v>86</v>
      </c>
    </row>
    <row r="3425" spans="1:27" x14ac:dyDescent="0.25">
      <c r="A3425" s="106" t="s">
        <v>14387</v>
      </c>
      <c r="B3425" s="106" t="s">
        <v>14388</v>
      </c>
      <c r="C3425" s="106" t="s">
        <v>14543</v>
      </c>
      <c r="D3425" s="106" t="s">
        <v>14544</v>
      </c>
      <c r="F3425" s="106" t="s">
        <v>14545</v>
      </c>
      <c r="G3425" s="106" t="s">
        <v>14392</v>
      </c>
      <c r="H3425" s="106" t="s">
        <v>14388</v>
      </c>
      <c r="I3425" s="106" t="s">
        <v>14393</v>
      </c>
      <c r="J3425" s="106" t="s">
        <v>116</v>
      </c>
      <c r="K3425" s="106" t="s">
        <v>84</v>
      </c>
      <c r="M3425" s="107">
        <v>34389</v>
      </c>
      <c r="N3425" s="106" t="s">
        <v>84</v>
      </c>
      <c r="O3425" s="106" t="s">
        <v>37</v>
      </c>
      <c r="P3425" s="107">
        <v>34389</v>
      </c>
      <c r="Q3425" s="106" t="s">
        <v>35</v>
      </c>
      <c r="R3425" s="107">
        <v>34389</v>
      </c>
      <c r="S3425" s="106" t="s">
        <v>35</v>
      </c>
      <c r="T3425" s="107">
        <v>34389</v>
      </c>
      <c r="U3425" s="106" t="s">
        <v>84</v>
      </c>
      <c r="V3425" s="106" t="s">
        <v>35</v>
      </c>
      <c r="W3425" s="107">
        <v>34389</v>
      </c>
      <c r="X3425" s="106" t="s">
        <v>84</v>
      </c>
      <c r="Y3425" s="106" t="s">
        <v>44</v>
      </c>
      <c r="Z3425" s="107">
        <v>34389</v>
      </c>
      <c r="AA3425" s="106" t="s">
        <v>86</v>
      </c>
    </row>
    <row r="3426" spans="1:27" x14ac:dyDescent="0.25">
      <c r="A3426" s="106" t="s">
        <v>14387</v>
      </c>
      <c r="B3426" s="106" t="s">
        <v>14388</v>
      </c>
      <c r="C3426" s="106" t="s">
        <v>14546</v>
      </c>
      <c r="D3426" s="106" t="s">
        <v>14547</v>
      </c>
      <c r="F3426" s="106" t="s">
        <v>14548</v>
      </c>
      <c r="G3426" s="106" t="s">
        <v>14423</v>
      </c>
      <c r="H3426" s="106" t="s">
        <v>14388</v>
      </c>
      <c r="I3426" s="106" t="s">
        <v>14549</v>
      </c>
      <c r="J3426" s="106" t="s">
        <v>105</v>
      </c>
      <c r="K3426" s="106" t="s">
        <v>84</v>
      </c>
      <c r="M3426" s="107">
        <v>33932</v>
      </c>
      <c r="N3426" s="106" t="s">
        <v>84</v>
      </c>
      <c r="O3426" s="106" t="s">
        <v>37</v>
      </c>
      <c r="P3426" s="107">
        <v>33932</v>
      </c>
      <c r="Q3426" s="106" t="s">
        <v>35</v>
      </c>
      <c r="R3426" s="107">
        <v>33932</v>
      </c>
      <c r="S3426" s="106" t="s">
        <v>35</v>
      </c>
      <c r="T3426" s="107">
        <v>33932</v>
      </c>
      <c r="U3426" s="106" t="s">
        <v>84</v>
      </c>
      <c r="V3426" s="106" t="s">
        <v>35</v>
      </c>
      <c r="W3426" s="107">
        <v>33932</v>
      </c>
      <c r="X3426" s="106" t="s">
        <v>84</v>
      </c>
      <c r="Z3426" s="107">
        <v>33932</v>
      </c>
      <c r="AA3426" s="106" t="s">
        <v>86</v>
      </c>
    </row>
    <row r="3427" spans="1:27" x14ac:dyDescent="0.25">
      <c r="A3427" s="106" t="s">
        <v>14387</v>
      </c>
      <c r="B3427" s="106" t="s">
        <v>14388</v>
      </c>
      <c r="C3427" s="106" t="s">
        <v>14550</v>
      </c>
      <c r="D3427" s="106" t="s">
        <v>14551</v>
      </c>
      <c r="F3427" s="106" t="s">
        <v>14552</v>
      </c>
      <c r="G3427" s="106" t="s">
        <v>14553</v>
      </c>
      <c r="H3427" s="106" t="s">
        <v>14388</v>
      </c>
      <c r="I3427" s="106" t="s">
        <v>14554</v>
      </c>
      <c r="J3427" s="106" t="s">
        <v>83</v>
      </c>
      <c r="K3427" s="106" t="s">
        <v>84</v>
      </c>
      <c r="M3427" s="107">
        <v>37497</v>
      </c>
      <c r="N3427" s="106" t="s">
        <v>84</v>
      </c>
      <c r="O3427" s="106" t="s">
        <v>39</v>
      </c>
      <c r="P3427" s="107">
        <v>37789</v>
      </c>
      <c r="Q3427" s="106" t="s">
        <v>35</v>
      </c>
      <c r="R3427" s="107">
        <v>36823</v>
      </c>
      <c r="S3427" s="106" t="s">
        <v>35</v>
      </c>
      <c r="T3427" s="107">
        <v>37155</v>
      </c>
      <c r="U3427" s="106" t="s">
        <v>85</v>
      </c>
      <c r="X3427" s="106" t="s">
        <v>85</v>
      </c>
      <c r="AA3427" s="106" t="s">
        <v>86</v>
      </c>
    </row>
    <row r="3428" spans="1:27" x14ac:dyDescent="0.25">
      <c r="A3428" s="106" t="s">
        <v>14387</v>
      </c>
      <c r="B3428" s="106" t="s">
        <v>14388</v>
      </c>
      <c r="C3428" s="106" t="s">
        <v>14555</v>
      </c>
      <c r="D3428" s="106" t="s">
        <v>14556</v>
      </c>
      <c r="F3428" s="106" t="s">
        <v>14557</v>
      </c>
      <c r="G3428" s="106" t="s">
        <v>14558</v>
      </c>
      <c r="H3428" s="106" t="s">
        <v>14388</v>
      </c>
      <c r="I3428" s="106" t="s">
        <v>14559</v>
      </c>
      <c r="J3428" s="106" t="s">
        <v>105</v>
      </c>
      <c r="K3428" s="106" t="s">
        <v>84</v>
      </c>
      <c r="M3428" s="107">
        <v>43368</v>
      </c>
      <c r="N3428" s="106" t="s">
        <v>85</v>
      </c>
      <c r="U3428" s="106" t="s">
        <v>85</v>
      </c>
      <c r="X3428" s="106" t="s">
        <v>85</v>
      </c>
      <c r="AA3428" s="106" t="s">
        <v>86</v>
      </c>
    </row>
    <row r="3429" spans="1:27" x14ac:dyDescent="0.25">
      <c r="A3429" s="106" t="s">
        <v>14387</v>
      </c>
      <c r="B3429" s="106" t="s">
        <v>14388</v>
      </c>
      <c r="C3429" s="106" t="s">
        <v>14560</v>
      </c>
      <c r="D3429" s="106" t="s">
        <v>14561</v>
      </c>
      <c r="F3429" s="106" t="s">
        <v>14562</v>
      </c>
      <c r="G3429" s="106" t="s">
        <v>14397</v>
      </c>
      <c r="H3429" s="106" t="s">
        <v>14388</v>
      </c>
      <c r="I3429" s="106" t="s">
        <v>14398</v>
      </c>
      <c r="J3429" s="106" t="s">
        <v>83</v>
      </c>
      <c r="K3429" s="106" t="s">
        <v>85</v>
      </c>
      <c r="N3429" s="106" t="s">
        <v>85</v>
      </c>
      <c r="Q3429" s="106" t="s">
        <v>47</v>
      </c>
      <c r="R3429" s="107">
        <v>44753</v>
      </c>
      <c r="S3429" s="106" t="s">
        <v>47</v>
      </c>
      <c r="T3429" s="107">
        <v>44753</v>
      </c>
      <c r="U3429" s="106" t="s">
        <v>85</v>
      </c>
      <c r="X3429" s="106" t="s">
        <v>85</v>
      </c>
      <c r="AA3429" s="106" t="s">
        <v>86</v>
      </c>
    </row>
    <row r="3430" spans="1:27" x14ac:dyDescent="0.25">
      <c r="A3430" s="106" t="s">
        <v>14387</v>
      </c>
      <c r="B3430" s="106" t="s">
        <v>14388</v>
      </c>
      <c r="C3430" s="106" t="s">
        <v>14563</v>
      </c>
      <c r="D3430" s="106" t="s">
        <v>14564</v>
      </c>
      <c r="F3430" s="106" t="s">
        <v>14565</v>
      </c>
      <c r="G3430" s="106" t="s">
        <v>14397</v>
      </c>
      <c r="H3430" s="106" t="s">
        <v>14388</v>
      </c>
      <c r="I3430" s="106" t="s">
        <v>14398</v>
      </c>
      <c r="J3430" s="106" t="s">
        <v>83</v>
      </c>
      <c r="K3430" s="106" t="s">
        <v>85</v>
      </c>
      <c r="N3430" s="106" t="s">
        <v>84</v>
      </c>
      <c r="O3430" s="106" t="s">
        <v>39</v>
      </c>
      <c r="P3430" s="107">
        <v>43626</v>
      </c>
      <c r="Q3430" s="106" t="s">
        <v>35</v>
      </c>
      <c r="R3430" s="107">
        <v>37816</v>
      </c>
      <c r="S3430" s="106" t="s">
        <v>35</v>
      </c>
      <c r="T3430" s="107">
        <v>37153</v>
      </c>
      <c r="U3430" s="106" t="s">
        <v>85</v>
      </c>
      <c r="X3430" s="106" t="s">
        <v>85</v>
      </c>
      <c r="AA3430" s="106" t="s">
        <v>86</v>
      </c>
    </row>
    <row r="3431" spans="1:27" x14ac:dyDescent="0.25">
      <c r="A3431" s="106" t="s">
        <v>14387</v>
      </c>
      <c r="B3431" s="106" t="s">
        <v>14388</v>
      </c>
      <c r="C3431" s="106" t="s">
        <v>14566</v>
      </c>
      <c r="D3431" s="106" t="s">
        <v>14567</v>
      </c>
      <c r="F3431" s="106" t="s">
        <v>14568</v>
      </c>
      <c r="G3431" s="106" t="s">
        <v>14541</v>
      </c>
      <c r="H3431" s="106" t="s">
        <v>14388</v>
      </c>
      <c r="I3431" s="106" t="s">
        <v>14569</v>
      </c>
      <c r="K3431" s="106" t="s">
        <v>85</v>
      </c>
      <c r="N3431" s="106" t="s">
        <v>85</v>
      </c>
      <c r="U3431" s="106" t="s">
        <v>85</v>
      </c>
      <c r="X3431" s="106" t="s">
        <v>85</v>
      </c>
      <c r="AA3431" s="106" t="s">
        <v>86</v>
      </c>
    </row>
    <row r="3432" spans="1:27" x14ac:dyDescent="0.25">
      <c r="A3432" s="106" t="s">
        <v>14387</v>
      </c>
      <c r="B3432" s="106" t="s">
        <v>14388</v>
      </c>
      <c r="C3432" s="106" t="s">
        <v>14570</v>
      </c>
      <c r="D3432" s="106" t="s">
        <v>14571</v>
      </c>
      <c r="F3432" s="106" t="s">
        <v>14572</v>
      </c>
      <c r="G3432" s="106" t="s">
        <v>14573</v>
      </c>
      <c r="H3432" s="106" t="s">
        <v>14388</v>
      </c>
      <c r="I3432" s="106" t="s">
        <v>14574</v>
      </c>
      <c r="J3432" s="106" t="s">
        <v>83</v>
      </c>
      <c r="K3432" s="106" t="s">
        <v>84</v>
      </c>
      <c r="M3432" s="107">
        <v>32367</v>
      </c>
      <c r="N3432" s="106" t="s">
        <v>84</v>
      </c>
      <c r="O3432" s="106" t="s">
        <v>39</v>
      </c>
      <c r="P3432" s="107">
        <v>32447</v>
      </c>
      <c r="Q3432" s="106" t="s">
        <v>35</v>
      </c>
      <c r="R3432" s="107">
        <v>36767</v>
      </c>
      <c r="S3432" s="106" t="s">
        <v>35</v>
      </c>
      <c r="T3432" s="107">
        <v>36767</v>
      </c>
      <c r="U3432" s="106" t="s">
        <v>84</v>
      </c>
      <c r="V3432" s="106" t="s">
        <v>35</v>
      </c>
      <c r="W3432" s="107">
        <v>44060</v>
      </c>
      <c r="X3432" s="106" t="s">
        <v>85</v>
      </c>
      <c r="AA3432" s="106" t="s">
        <v>86</v>
      </c>
    </row>
    <row r="3433" spans="1:27" x14ac:dyDescent="0.25">
      <c r="A3433" s="106" t="s">
        <v>14387</v>
      </c>
      <c r="B3433" s="106" t="s">
        <v>14388</v>
      </c>
      <c r="C3433" s="106" t="s">
        <v>14575</v>
      </c>
      <c r="D3433" s="106" t="s">
        <v>14576</v>
      </c>
      <c r="F3433" s="106" t="s">
        <v>14577</v>
      </c>
      <c r="G3433" s="106" t="s">
        <v>14578</v>
      </c>
      <c r="H3433" s="106" t="s">
        <v>14388</v>
      </c>
      <c r="I3433" s="106" t="s">
        <v>14579</v>
      </c>
      <c r="K3433" s="106" t="s">
        <v>85</v>
      </c>
      <c r="N3433" s="106" t="s">
        <v>85</v>
      </c>
      <c r="U3433" s="106" t="s">
        <v>85</v>
      </c>
      <c r="X3433" s="106" t="s">
        <v>85</v>
      </c>
      <c r="AA3433" s="106" t="s">
        <v>86</v>
      </c>
    </row>
    <row r="3434" spans="1:27" x14ac:dyDescent="0.25">
      <c r="A3434" s="106" t="s">
        <v>14387</v>
      </c>
      <c r="B3434" s="106" t="s">
        <v>14388</v>
      </c>
      <c r="C3434" s="106" t="s">
        <v>14580</v>
      </c>
      <c r="D3434" s="106" t="s">
        <v>14581</v>
      </c>
      <c r="F3434" s="106" t="s">
        <v>14582</v>
      </c>
      <c r="G3434" s="106" t="s">
        <v>14525</v>
      </c>
      <c r="H3434" s="106" t="s">
        <v>14388</v>
      </c>
      <c r="I3434" s="106" t="s">
        <v>14583</v>
      </c>
      <c r="J3434" s="106" t="s">
        <v>116</v>
      </c>
      <c r="K3434" s="106" t="s">
        <v>84</v>
      </c>
      <c r="M3434" s="107">
        <v>37309</v>
      </c>
      <c r="N3434" s="106" t="s">
        <v>84</v>
      </c>
      <c r="O3434" s="106" t="s">
        <v>37</v>
      </c>
      <c r="P3434" s="107">
        <v>37309</v>
      </c>
      <c r="Q3434" s="106" t="s">
        <v>35</v>
      </c>
      <c r="R3434" s="107">
        <v>35688</v>
      </c>
      <c r="S3434" s="106" t="s">
        <v>35</v>
      </c>
      <c r="T3434" s="107">
        <v>37309</v>
      </c>
      <c r="U3434" s="106" t="s">
        <v>84</v>
      </c>
      <c r="V3434" s="106" t="s">
        <v>35</v>
      </c>
      <c r="W3434" s="107">
        <v>37309</v>
      </c>
      <c r="X3434" s="106" t="s">
        <v>84</v>
      </c>
      <c r="Y3434" s="106" t="s">
        <v>44</v>
      </c>
      <c r="Z3434" s="107">
        <v>34373</v>
      </c>
      <c r="AA3434" s="106" t="s">
        <v>86</v>
      </c>
    </row>
    <row r="3435" spans="1:27" x14ac:dyDescent="0.25">
      <c r="A3435" s="106" t="s">
        <v>14387</v>
      </c>
      <c r="B3435" s="106" t="s">
        <v>14388</v>
      </c>
      <c r="C3435" s="106" t="s">
        <v>14584</v>
      </c>
      <c r="D3435" s="106" t="s">
        <v>14585</v>
      </c>
      <c r="E3435" s="106" t="s">
        <v>1862</v>
      </c>
      <c r="F3435" s="106" t="s">
        <v>14586</v>
      </c>
      <c r="G3435" s="106" t="s">
        <v>14464</v>
      </c>
      <c r="H3435" s="106" t="s">
        <v>14388</v>
      </c>
      <c r="I3435" s="106" t="s">
        <v>14587</v>
      </c>
      <c r="J3435" s="106" t="s">
        <v>83</v>
      </c>
      <c r="K3435" s="106" t="s">
        <v>84</v>
      </c>
      <c r="M3435" s="107">
        <v>41493</v>
      </c>
      <c r="N3435" s="106" t="s">
        <v>84</v>
      </c>
      <c r="O3435" s="106" t="s">
        <v>39</v>
      </c>
      <c r="P3435" s="107">
        <v>41542</v>
      </c>
      <c r="Q3435" s="106" t="s">
        <v>35</v>
      </c>
      <c r="R3435" s="107">
        <v>37165</v>
      </c>
      <c r="S3435" s="106" t="s">
        <v>35</v>
      </c>
      <c r="T3435" s="107">
        <v>37526</v>
      </c>
      <c r="U3435" s="106" t="s">
        <v>84</v>
      </c>
      <c r="V3435" s="106" t="s">
        <v>35</v>
      </c>
      <c r="W3435" s="107">
        <v>41680</v>
      </c>
      <c r="X3435" s="106" t="s">
        <v>84</v>
      </c>
      <c r="Y3435" s="106" t="s">
        <v>42</v>
      </c>
      <c r="Z3435" s="107">
        <v>41680</v>
      </c>
      <c r="AA3435" s="106" t="s">
        <v>86</v>
      </c>
    </row>
    <row r="3436" spans="1:27" x14ac:dyDescent="0.25">
      <c r="A3436" s="106" t="s">
        <v>14387</v>
      </c>
      <c r="B3436" s="106" t="s">
        <v>14388</v>
      </c>
      <c r="C3436" s="106" t="s">
        <v>14588</v>
      </c>
      <c r="D3436" s="106" t="s">
        <v>14589</v>
      </c>
      <c r="E3436" s="106" t="s">
        <v>641</v>
      </c>
      <c r="F3436" s="106" t="s">
        <v>14590</v>
      </c>
      <c r="G3436" s="106" t="s">
        <v>14591</v>
      </c>
      <c r="H3436" s="106" t="s">
        <v>14388</v>
      </c>
      <c r="I3436" s="106" t="s">
        <v>14592</v>
      </c>
      <c r="J3436" s="106" t="s">
        <v>83</v>
      </c>
      <c r="K3436" s="106" t="s">
        <v>85</v>
      </c>
      <c r="N3436" s="106" t="s">
        <v>85</v>
      </c>
      <c r="Q3436" s="106" t="s">
        <v>35</v>
      </c>
      <c r="R3436" s="107">
        <v>41774</v>
      </c>
      <c r="S3436" s="106" t="s">
        <v>35</v>
      </c>
      <c r="T3436" s="107">
        <v>42459</v>
      </c>
      <c r="U3436" s="106" t="s">
        <v>85</v>
      </c>
      <c r="X3436" s="106" t="s">
        <v>85</v>
      </c>
      <c r="AA3436" s="106" t="s">
        <v>86</v>
      </c>
    </row>
    <row r="3437" spans="1:27" x14ac:dyDescent="0.25">
      <c r="A3437" s="106" t="s">
        <v>14387</v>
      </c>
      <c r="B3437" s="106" t="s">
        <v>14388</v>
      </c>
      <c r="C3437" s="106" t="s">
        <v>14593</v>
      </c>
      <c r="D3437" s="106" t="s">
        <v>1827</v>
      </c>
      <c r="F3437" s="106" t="s">
        <v>14594</v>
      </c>
      <c r="G3437" s="106" t="s">
        <v>6625</v>
      </c>
      <c r="H3437" s="106" t="s">
        <v>14388</v>
      </c>
      <c r="I3437" s="106" t="s">
        <v>14595</v>
      </c>
      <c r="J3437" s="106" t="s">
        <v>116</v>
      </c>
      <c r="K3437" s="106" t="s">
        <v>84</v>
      </c>
      <c r="M3437" s="107">
        <v>34032</v>
      </c>
      <c r="N3437" s="106" t="s">
        <v>84</v>
      </c>
      <c r="O3437" s="106" t="s">
        <v>37</v>
      </c>
      <c r="P3437" s="107">
        <v>34032</v>
      </c>
      <c r="Q3437" s="106" t="s">
        <v>35</v>
      </c>
      <c r="R3437" s="107">
        <v>35688</v>
      </c>
      <c r="S3437" s="106" t="s">
        <v>35</v>
      </c>
      <c r="T3437" s="107">
        <v>35688</v>
      </c>
      <c r="U3437" s="106" t="s">
        <v>84</v>
      </c>
      <c r="V3437" s="106" t="s">
        <v>35</v>
      </c>
      <c r="W3437" s="107">
        <v>39048</v>
      </c>
      <c r="X3437" s="106" t="s">
        <v>84</v>
      </c>
      <c r="Z3437" s="107">
        <v>34032</v>
      </c>
      <c r="AA3437" s="106" t="s">
        <v>86</v>
      </c>
    </row>
    <row r="3438" spans="1:27" x14ac:dyDescent="0.25">
      <c r="A3438" s="106" t="s">
        <v>14387</v>
      </c>
      <c r="B3438" s="106" t="s">
        <v>14388</v>
      </c>
      <c r="C3438" s="106" t="s">
        <v>14596</v>
      </c>
      <c r="D3438" s="106" t="s">
        <v>14597</v>
      </c>
      <c r="F3438" s="106" t="s">
        <v>14598</v>
      </c>
      <c r="G3438" s="106" t="s">
        <v>14599</v>
      </c>
      <c r="H3438" s="106" t="s">
        <v>14388</v>
      </c>
      <c r="I3438" s="106" t="s">
        <v>14600</v>
      </c>
      <c r="J3438" s="106" t="s">
        <v>83</v>
      </c>
      <c r="K3438" s="106" t="s">
        <v>84</v>
      </c>
      <c r="M3438" s="107">
        <v>37508</v>
      </c>
      <c r="N3438" s="106" t="s">
        <v>84</v>
      </c>
      <c r="O3438" s="106" t="s">
        <v>39</v>
      </c>
      <c r="P3438" s="107">
        <v>37508</v>
      </c>
      <c r="Q3438" s="106" t="s">
        <v>35</v>
      </c>
      <c r="R3438" s="107">
        <v>36705</v>
      </c>
      <c r="S3438" s="106" t="s">
        <v>35</v>
      </c>
      <c r="T3438" s="107">
        <v>36705</v>
      </c>
      <c r="U3438" s="106" t="s">
        <v>84</v>
      </c>
      <c r="V3438" s="106" t="s">
        <v>35</v>
      </c>
      <c r="W3438" s="107">
        <v>41257</v>
      </c>
      <c r="X3438" s="106" t="s">
        <v>84</v>
      </c>
      <c r="Y3438" s="106" t="s">
        <v>44</v>
      </c>
      <c r="Z3438" s="107">
        <v>37508</v>
      </c>
      <c r="AA3438" s="106" t="s">
        <v>86</v>
      </c>
    </row>
    <row r="3439" spans="1:27" x14ac:dyDescent="0.25">
      <c r="A3439" s="106" t="s">
        <v>14387</v>
      </c>
      <c r="B3439" s="106" t="s">
        <v>14601</v>
      </c>
      <c r="C3439" s="106" t="s">
        <v>14602</v>
      </c>
      <c r="D3439" s="106" t="s">
        <v>14603</v>
      </c>
      <c r="F3439" s="106" t="s">
        <v>14604</v>
      </c>
      <c r="G3439" s="106" t="s">
        <v>14605</v>
      </c>
      <c r="H3439" s="106" t="s">
        <v>14601</v>
      </c>
      <c r="I3439" s="106" t="s">
        <v>14606</v>
      </c>
      <c r="J3439" s="106" t="s">
        <v>83</v>
      </c>
      <c r="K3439" s="106" t="s">
        <v>84</v>
      </c>
      <c r="M3439" s="107">
        <v>38924</v>
      </c>
      <c r="N3439" s="106" t="s">
        <v>84</v>
      </c>
      <c r="O3439" s="106" t="s">
        <v>37</v>
      </c>
      <c r="P3439" s="107">
        <v>38924</v>
      </c>
      <c r="Q3439" s="106" t="s">
        <v>35</v>
      </c>
      <c r="R3439" s="107">
        <v>37887</v>
      </c>
      <c r="S3439" s="106" t="s">
        <v>35</v>
      </c>
      <c r="T3439" s="107">
        <v>37894</v>
      </c>
      <c r="U3439" s="106" t="s">
        <v>84</v>
      </c>
      <c r="V3439" s="106" t="s">
        <v>35</v>
      </c>
      <c r="W3439" s="107">
        <v>44725</v>
      </c>
      <c r="X3439" s="106" t="s">
        <v>85</v>
      </c>
      <c r="AA3439" s="106" t="s">
        <v>86</v>
      </c>
    </row>
    <row r="3440" spans="1:27" x14ac:dyDescent="0.25">
      <c r="A3440" s="106" t="s">
        <v>14387</v>
      </c>
      <c r="B3440" s="106" t="s">
        <v>14601</v>
      </c>
      <c r="C3440" s="106" t="s">
        <v>14607</v>
      </c>
      <c r="D3440" s="106" t="s">
        <v>14608</v>
      </c>
      <c r="F3440" s="106" t="s">
        <v>14609</v>
      </c>
      <c r="G3440" s="106" t="s">
        <v>14610</v>
      </c>
      <c r="H3440" s="106" t="s">
        <v>14601</v>
      </c>
      <c r="I3440" s="106" t="s">
        <v>14611</v>
      </c>
      <c r="J3440" s="106" t="s">
        <v>105</v>
      </c>
      <c r="K3440" s="106" t="s">
        <v>85</v>
      </c>
      <c r="N3440" s="106" t="s">
        <v>85</v>
      </c>
      <c r="Q3440" s="106" t="s">
        <v>47</v>
      </c>
      <c r="R3440" s="107">
        <v>35688</v>
      </c>
      <c r="S3440" s="106" t="s">
        <v>47</v>
      </c>
      <c r="T3440" s="107">
        <v>35688</v>
      </c>
      <c r="U3440" s="106" t="s">
        <v>85</v>
      </c>
      <c r="X3440" s="106" t="s">
        <v>85</v>
      </c>
      <c r="AA3440" s="106" t="s">
        <v>86</v>
      </c>
    </row>
    <row r="3441" spans="1:27" x14ac:dyDescent="0.25">
      <c r="A3441" s="106" t="s">
        <v>14387</v>
      </c>
      <c r="B3441" s="106" t="s">
        <v>14601</v>
      </c>
      <c r="C3441" s="106" t="s">
        <v>14612</v>
      </c>
      <c r="D3441" s="106" t="s">
        <v>14613</v>
      </c>
      <c r="F3441" s="106" t="s">
        <v>14614</v>
      </c>
      <c r="G3441" s="106" t="s">
        <v>2951</v>
      </c>
      <c r="H3441" s="106" t="s">
        <v>14601</v>
      </c>
      <c r="I3441" s="106" t="s">
        <v>14615</v>
      </c>
      <c r="J3441" s="106" t="s">
        <v>105</v>
      </c>
      <c r="K3441" s="106" t="s">
        <v>84</v>
      </c>
      <c r="M3441" s="107">
        <v>41893</v>
      </c>
      <c r="N3441" s="106" t="s">
        <v>85</v>
      </c>
      <c r="Q3441" s="106" t="s">
        <v>35</v>
      </c>
      <c r="R3441" s="107">
        <v>41179</v>
      </c>
      <c r="S3441" s="106" t="s">
        <v>35</v>
      </c>
      <c r="T3441" s="107">
        <v>40624</v>
      </c>
      <c r="U3441" s="106" t="s">
        <v>85</v>
      </c>
      <c r="X3441" s="106" t="s">
        <v>85</v>
      </c>
      <c r="AA3441" s="106" t="s">
        <v>86</v>
      </c>
    </row>
    <row r="3442" spans="1:27" x14ac:dyDescent="0.25">
      <c r="A3442" s="106" t="s">
        <v>14387</v>
      </c>
      <c r="B3442" s="106" t="s">
        <v>14601</v>
      </c>
      <c r="C3442" s="106" t="s">
        <v>14616</v>
      </c>
      <c r="D3442" s="106" t="s">
        <v>14617</v>
      </c>
      <c r="F3442" s="106" t="s">
        <v>14618</v>
      </c>
      <c r="G3442" s="106" t="s">
        <v>14619</v>
      </c>
      <c r="H3442" s="106" t="s">
        <v>14601</v>
      </c>
      <c r="I3442" s="106" t="s">
        <v>14620</v>
      </c>
      <c r="J3442" s="106" t="s">
        <v>105</v>
      </c>
      <c r="K3442" s="106" t="s">
        <v>85</v>
      </c>
      <c r="N3442" s="106" t="s">
        <v>85</v>
      </c>
      <c r="Q3442" s="106" t="s">
        <v>47</v>
      </c>
      <c r="R3442" s="107">
        <v>35688</v>
      </c>
      <c r="S3442" s="106" t="s">
        <v>47</v>
      </c>
      <c r="T3442" s="107">
        <v>35688</v>
      </c>
      <c r="U3442" s="106" t="s">
        <v>85</v>
      </c>
      <c r="X3442" s="106" t="s">
        <v>85</v>
      </c>
      <c r="AA3442" s="106" t="s">
        <v>86</v>
      </c>
    </row>
    <row r="3443" spans="1:27" x14ac:dyDescent="0.25">
      <c r="A3443" s="106" t="s">
        <v>14387</v>
      </c>
      <c r="B3443" s="106" t="s">
        <v>14601</v>
      </c>
      <c r="C3443" s="106" t="s">
        <v>14621</v>
      </c>
      <c r="D3443" s="106" t="s">
        <v>14622</v>
      </c>
      <c r="F3443" s="106" t="s">
        <v>14623</v>
      </c>
      <c r="G3443" s="106" t="s">
        <v>14624</v>
      </c>
      <c r="H3443" s="106" t="s">
        <v>14601</v>
      </c>
      <c r="I3443" s="106" t="s">
        <v>14625</v>
      </c>
      <c r="J3443" s="106" t="s">
        <v>105</v>
      </c>
      <c r="K3443" s="106" t="s">
        <v>85</v>
      </c>
      <c r="N3443" s="106" t="s">
        <v>84</v>
      </c>
      <c r="O3443" s="106" t="s">
        <v>39</v>
      </c>
      <c r="P3443" s="107">
        <v>43573</v>
      </c>
      <c r="Q3443" s="106" t="s">
        <v>35</v>
      </c>
      <c r="R3443" s="107">
        <v>40137</v>
      </c>
      <c r="S3443" s="106" t="s">
        <v>35</v>
      </c>
      <c r="T3443" s="107">
        <v>40137</v>
      </c>
      <c r="U3443" s="106" t="s">
        <v>84</v>
      </c>
      <c r="V3443" s="106" t="s">
        <v>35</v>
      </c>
      <c r="W3443" s="107">
        <v>44274</v>
      </c>
      <c r="X3443" s="106" t="s">
        <v>85</v>
      </c>
      <c r="AA3443" s="106" t="s">
        <v>86</v>
      </c>
    </row>
    <row r="3444" spans="1:27" x14ac:dyDescent="0.25">
      <c r="A3444" s="106" t="s">
        <v>14387</v>
      </c>
      <c r="B3444" s="106" t="s">
        <v>14601</v>
      </c>
      <c r="C3444" s="106" t="s">
        <v>14626</v>
      </c>
      <c r="D3444" s="106" t="s">
        <v>14627</v>
      </c>
      <c r="E3444" s="106" t="s">
        <v>1862</v>
      </c>
      <c r="F3444" s="106" t="s">
        <v>14628</v>
      </c>
      <c r="G3444" s="106" t="s">
        <v>14627</v>
      </c>
      <c r="H3444" s="106" t="s">
        <v>14601</v>
      </c>
      <c r="I3444" s="106" t="s">
        <v>14629</v>
      </c>
      <c r="J3444" s="106" t="s">
        <v>105</v>
      </c>
      <c r="K3444" s="106" t="s">
        <v>85</v>
      </c>
      <c r="N3444" s="106" t="s">
        <v>84</v>
      </c>
      <c r="O3444" s="106" t="s">
        <v>39</v>
      </c>
      <c r="P3444" s="107">
        <v>40413</v>
      </c>
      <c r="Q3444" s="106" t="s">
        <v>35</v>
      </c>
      <c r="R3444" s="107">
        <v>35517</v>
      </c>
      <c r="S3444" s="106" t="s">
        <v>35</v>
      </c>
      <c r="T3444" s="107">
        <v>35688</v>
      </c>
      <c r="U3444" s="106" t="s">
        <v>85</v>
      </c>
      <c r="X3444" s="106" t="s">
        <v>85</v>
      </c>
      <c r="AA3444" s="106" t="s">
        <v>86</v>
      </c>
    </row>
    <row r="3445" spans="1:27" x14ac:dyDescent="0.25">
      <c r="A3445" s="106" t="s">
        <v>14387</v>
      </c>
      <c r="B3445" s="106" t="s">
        <v>14601</v>
      </c>
      <c r="C3445" s="106" t="s">
        <v>14630</v>
      </c>
      <c r="D3445" s="106" t="s">
        <v>14631</v>
      </c>
      <c r="F3445" s="106" t="s">
        <v>14632</v>
      </c>
      <c r="G3445" s="106" t="s">
        <v>14633</v>
      </c>
      <c r="H3445" s="106" t="s">
        <v>14601</v>
      </c>
      <c r="I3445" s="106" t="s">
        <v>14634</v>
      </c>
      <c r="J3445" s="106" t="s">
        <v>83</v>
      </c>
      <c r="K3445" s="106" t="s">
        <v>85</v>
      </c>
      <c r="N3445" s="106" t="s">
        <v>85</v>
      </c>
      <c r="Q3445" s="106" t="s">
        <v>35</v>
      </c>
      <c r="R3445" s="107">
        <v>43126</v>
      </c>
      <c r="S3445" s="106" t="s">
        <v>35</v>
      </c>
      <c r="T3445" s="107">
        <v>43126</v>
      </c>
      <c r="U3445" s="106" t="s">
        <v>84</v>
      </c>
      <c r="V3445" s="106" t="s">
        <v>35</v>
      </c>
      <c r="W3445" s="107">
        <v>43363</v>
      </c>
      <c r="X3445" s="106" t="s">
        <v>85</v>
      </c>
      <c r="AA3445" s="106" t="s">
        <v>86</v>
      </c>
    </row>
    <row r="3446" spans="1:27" x14ac:dyDescent="0.25">
      <c r="A3446" s="106" t="s">
        <v>14387</v>
      </c>
      <c r="B3446" s="106" t="s">
        <v>14601</v>
      </c>
      <c r="C3446" s="106" t="s">
        <v>14635</v>
      </c>
      <c r="D3446" s="106" t="s">
        <v>14636</v>
      </c>
      <c r="F3446" s="106" t="s">
        <v>14637</v>
      </c>
      <c r="G3446" s="106" t="s">
        <v>14624</v>
      </c>
      <c r="H3446" s="106" t="s">
        <v>14601</v>
      </c>
      <c r="I3446" s="106" t="s">
        <v>14625</v>
      </c>
      <c r="J3446" s="106" t="s">
        <v>105</v>
      </c>
      <c r="K3446" s="106" t="s">
        <v>84</v>
      </c>
      <c r="M3446" s="107">
        <v>39939</v>
      </c>
      <c r="N3446" s="106" t="s">
        <v>84</v>
      </c>
      <c r="O3446" s="106" t="s">
        <v>39</v>
      </c>
      <c r="P3446" s="107">
        <v>42599</v>
      </c>
      <c r="Q3446" s="106" t="s">
        <v>35</v>
      </c>
      <c r="R3446" s="107">
        <v>40058</v>
      </c>
      <c r="S3446" s="106" t="s">
        <v>35</v>
      </c>
      <c r="T3446" s="107">
        <v>40058</v>
      </c>
      <c r="U3446" s="106" t="s">
        <v>84</v>
      </c>
      <c r="V3446" s="106" t="s">
        <v>35</v>
      </c>
      <c r="W3446" s="107">
        <v>44372</v>
      </c>
      <c r="X3446" s="106" t="s">
        <v>85</v>
      </c>
      <c r="AA3446" s="106" t="s">
        <v>86</v>
      </c>
    </row>
    <row r="3447" spans="1:27" x14ac:dyDescent="0.25">
      <c r="A3447" s="106" t="s">
        <v>14387</v>
      </c>
      <c r="B3447" s="106" t="s">
        <v>14601</v>
      </c>
      <c r="C3447" s="106" t="s">
        <v>14638</v>
      </c>
      <c r="D3447" s="106" t="s">
        <v>14639</v>
      </c>
      <c r="F3447" s="106" t="s">
        <v>14640</v>
      </c>
      <c r="G3447" s="106" t="s">
        <v>14624</v>
      </c>
      <c r="H3447" s="106" t="s">
        <v>14601</v>
      </c>
      <c r="I3447" s="106" t="s">
        <v>14641</v>
      </c>
      <c r="J3447" s="106" t="s">
        <v>116</v>
      </c>
      <c r="K3447" s="106" t="s">
        <v>85</v>
      </c>
      <c r="N3447" s="106" t="s">
        <v>84</v>
      </c>
      <c r="O3447" s="106" t="s">
        <v>37</v>
      </c>
      <c r="P3447" s="107">
        <v>40325</v>
      </c>
      <c r="Q3447" s="106" t="s">
        <v>35</v>
      </c>
      <c r="R3447" s="107">
        <v>36103</v>
      </c>
      <c r="S3447" s="106" t="s">
        <v>35</v>
      </c>
      <c r="T3447" s="107">
        <v>36103</v>
      </c>
      <c r="U3447" s="106" t="s">
        <v>84</v>
      </c>
      <c r="V3447" s="106" t="s">
        <v>35</v>
      </c>
      <c r="W3447" s="107">
        <v>44435</v>
      </c>
      <c r="X3447" s="106" t="s">
        <v>84</v>
      </c>
      <c r="Z3447" s="107">
        <v>31778</v>
      </c>
      <c r="AA3447" s="106" t="s">
        <v>86</v>
      </c>
    </row>
    <row r="3448" spans="1:27" x14ac:dyDescent="0.25">
      <c r="A3448" s="106" t="s">
        <v>14387</v>
      </c>
      <c r="B3448" s="106" t="s">
        <v>14601</v>
      </c>
      <c r="C3448" s="106" t="s">
        <v>14642</v>
      </c>
      <c r="D3448" s="106" t="s">
        <v>14643</v>
      </c>
      <c r="F3448" s="106" t="s">
        <v>14644</v>
      </c>
      <c r="G3448" s="106" t="s">
        <v>14624</v>
      </c>
      <c r="H3448" s="106" t="s">
        <v>14601</v>
      </c>
      <c r="I3448" s="106" t="s">
        <v>14625</v>
      </c>
      <c r="J3448" s="106" t="s">
        <v>105</v>
      </c>
      <c r="K3448" s="106" t="s">
        <v>84</v>
      </c>
      <c r="M3448" s="107">
        <v>44834</v>
      </c>
      <c r="N3448" s="106" t="s">
        <v>85</v>
      </c>
      <c r="Q3448" s="106" t="s">
        <v>35</v>
      </c>
      <c r="R3448" s="107">
        <v>35716</v>
      </c>
      <c r="S3448" s="106" t="s">
        <v>35</v>
      </c>
      <c r="T3448" s="107">
        <v>41535</v>
      </c>
      <c r="U3448" s="106" t="s">
        <v>85</v>
      </c>
      <c r="X3448" s="106" t="s">
        <v>85</v>
      </c>
      <c r="AA3448" s="106" t="s">
        <v>86</v>
      </c>
    </row>
    <row r="3449" spans="1:27" x14ac:dyDescent="0.25">
      <c r="A3449" s="106" t="s">
        <v>14387</v>
      </c>
      <c r="B3449" s="106" t="s">
        <v>14601</v>
      </c>
      <c r="C3449" s="106" t="s">
        <v>14645</v>
      </c>
      <c r="D3449" s="106" t="s">
        <v>14646</v>
      </c>
      <c r="F3449" s="106" t="s">
        <v>14647</v>
      </c>
      <c r="G3449" s="106" t="s">
        <v>14648</v>
      </c>
      <c r="H3449" s="106" t="s">
        <v>14601</v>
      </c>
      <c r="I3449" s="106" t="s">
        <v>14649</v>
      </c>
      <c r="J3449" s="106" t="s">
        <v>83</v>
      </c>
      <c r="K3449" s="106" t="s">
        <v>85</v>
      </c>
      <c r="N3449" s="106" t="s">
        <v>85</v>
      </c>
      <c r="Q3449" s="106" t="s">
        <v>35</v>
      </c>
      <c r="R3449" s="107">
        <v>39511</v>
      </c>
      <c r="S3449" s="106" t="s">
        <v>350</v>
      </c>
      <c r="T3449" s="107">
        <v>38846</v>
      </c>
      <c r="U3449" s="106" t="s">
        <v>85</v>
      </c>
      <c r="X3449" s="106" t="s">
        <v>85</v>
      </c>
      <c r="AA3449" s="106" t="s">
        <v>86</v>
      </c>
    </row>
    <row r="3450" spans="1:27" x14ac:dyDescent="0.25">
      <c r="A3450" s="106" t="s">
        <v>14387</v>
      </c>
      <c r="B3450" s="106" t="s">
        <v>14650</v>
      </c>
      <c r="C3450" s="106" t="s">
        <v>14651</v>
      </c>
      <c r="D3450" s="106" t="s">
        <v>14652</v>
      </c>
      <c r="F3450" s="106" t="s">
        <v>14653</v>
      </c>
      <c r="G3450" s="106" t="s">
        <v>14654</v>
      </c>
      <c r="H3450" s="106" t="s">
        <v>14650</v>
      </c>
      <c r="I3450" s="106" t="s">
        <v>14655</v>
      </c>
      <c r="J3450" s="106" t="s">
        <v>83</v>
      </c>
      <c r="K3450" s="106" t="s">
        <v>84</v>
      </c>
      <c r="M3450" s="107">
        <v>40169</v>
      </c>
      <c r="N3450" s="106" t="s">
        <v>84</v>
      </c>
      <c r="O3450" s="106" t="s">
        <v>39</v>
      </c>
      <c r="P3450" s="107">
        <v>40304</v>
      </c>
      <c r="Q3450" s="106" t="s">
        <v>35</v>
      </c>
      <c r="R3450" s="107">
        <v>36213</v>
      </c>
      <c r="S3450" s="106" t="s">
        <v>35</v>
      </c>
      <c r="T3450" s="107">
        <v>36213</v>
      </c>
      <c r="U3450" s="106" t="s">
        <v>84</v>
      </c>
      <c r="V3450" s="106" t="s">
        <v>35</v>
      </c>
      <c r="W3450" s="107">
        <v>40540</v>
      </c>
      <c r="X3450" s="106" t="s">
        <v>85</v>
      </c>
      <c r="AA3450" s="106" t="s">
        <v>86</v>
      </c>
    </row>
    <row r="3451" spans="1:27" x14ac:dyDescent="0.25">
      <c r="A3451" s="106" t="s">
        <v>14387</v>
      </c>
      <c r="B3451" s="106" t="s">
        <v>14650</v>
      </c>
      <c r="C3451" s="106" t="s">
        <v>14656</v>
      </c>
      <c r="D3451" s="106" t="s">
        <v>14657</v>
      </c>
      <c r="F3451" s="106" t="s">
        <v>14658</v>
      </c>
      <c r="G3451" s="106" t="s">
        <v>1350</v>
      </c>
      <c r="H3451" s="106" t="s">
        <v>14650</v>
      </c>
      <c r="I3451" s="106" t="s">
        <v>14659</v>
      </c>
      <c r="J3451" s="106" t="s">
        <v>83</v>
      </c>
      <c r="K3451" s="106" t="s">
        <v>84</v>
      </c>
      <c r="M3451" s="107">
        <v>34936</v>
      </c>
      <c r="N3451" s="106" t="s">
        <v>84</v>
      </c>
      <c r="O3451" s="106" t="s">
        <v>39</v>
      </c>
      <c r="P3451" s="107">
        <v>35578</v>
      </c>
      <c r="Q3451" s="106" t="s">
        <v>35</v>
      </c>
      <c r="R3451" s="107">
        <v>34383</v>
      </c>
      <c r="S3451" s="106" t="s">
        <v>35</v>
      </c>
      <c r="T3451" s="107">
        <v>34757</v>
      </c>
      <c r="U3451" s="106" t="s">
        <v>84</v>
      </c>
      <c r="V3451" s="106" t="s">
        <v>35</v>
      </c>
      <c r="W3451" s="107">
        <v>40540</v>
      </c>
      <c r="X3451" s="106" t="s">
        <v>84</v>
      </c>
      <c r="Y3451" s="106" t="s">
        <v>42</v>
      </c>
      <c r="Z3451" s="107">
        <v>42089</v>
      </c>
      <c r="AA3451" s="106" t="s">
        <v>86</v>
      </c>
    </row>
    <row r="3452" spans="1:27" x14ac:dyDescent="0.25">
      <c r="A3452" s="106" t="s">
        <v>14387</v>
      </c>
      <c r="B3452" s="106" t="s">
        <v>14650</v>
      </c>
      <c r="C3452" s="106" t="s">
        <v>14660</v>
      </c>
      <c r="D3452" s="106" t="s">
        <v>14661</v>
      </c>
      <c r="E3452" s="106" t="s">
        <v>1862</v>
      </c>
      <c r="F3452" s="106" t="s">
        <v>14662</v>
      </c>
      <c r="G3452" s="106" t="s">
        <v>14663</v>
      </c>
      <c r="H3452" s="106" t="s">
        <v>14650</v>
      </c>
      <c r="I3452" s="106" t="s">
        <v>14664</v>
      </c>
      <c r="J3452" s="106" t="s">
        <v>105</v>
      </c>
      <c r="K3452" s="106" t="s">
        <v>84</v>
      </c>
      <c r="M3452" s="107">
        <v>39304</v>
      </c>
      <c r="N3452" s="106" t="s">
        <v>84</v>
      </c>
      <c r="O3452" s="106" t="s">
        <v>39</v>
      </c>
      <c r="P3452" s="107">
        <v>39304</v>
      </c>
      <c r="Q3452" s="106" t="s">
        <v>35</v>
      </c>
      <c r="R3452" s="107">
        <v>36917</v>
      </c>
      <c r="S3452" s="106" t="s">
        <v>35</v>
      </c>
      <c r="T3452" s="107">
        <v>36277</v>
      </c>
      <c r="U3452" s="106" t="s">
        <v>84</v>
      </c>
      <c r="V3452" s="106" t="s">
        <v>35</v>
      </c>
      <c r="W3452" s="107">
        <v>40540</v>
      </c>
      <c r="X3452" s="106" t="s">
        <v>84</v>
      </c>
      <c r="Y3452" s="106" t="s">
        <v>43</v>
      </c>
      <c r="Z3452" s="107">
        <v>39304</v>
      </c>
      <c r="AA3452" s="106" t="s">
        <v>86</v>
      </c>
    </row>
    <row r="3453" spans="1:27" x14ac:dyDescent="0.25">
      <c r="A3453" s="106" t="s">
        <v>14387</v>
      </c>
      <c r="B3453" s="106" t="s">
        <v>14650</v>
      </c>
      <c r="C3453" s="106" t="s">
        <v>14665</v>
      </c>
      <c r="D3453" s="106" t="s">
        <v>14666</v>
      </c>
      <c r="F3453" s="106" t="s">
        <v>14667</v>
      </c>
      <c r="G3453" s="106" t="s">
        <v>14668</v>
      </c>
      <c r="H3453" s="106" t="s">
        <v>14650</v>
      </c>
      <c r="I3453" s="106" t="s">
        <v>14669</v>
      </c>
      <c r="J3453" s="106" t="s">
        <v>83</v>
      </c>
      <c r="K3453" s="106" t="s">
        <v>84</v>
      </c>
      <c r="M3453" s="107">
        <v>36782</v>
      </c>
      <c r="N3453" s="106" t="s">
        <v>84</v>
      </c>
      <c r="O3453" s="106" t="s">
        <v>39</v>
      </c>
      <c r="P3453" s="107">
        <v>37539</v>
      </c>
      <c r="Q3453" s="106" t="s">
        <v>35</v>
      </c>
      <c r="R3453" s="107">
        <v>35283</v>
      </c>
      <c r="S3453" s="106" t="s">
        <v>35</v>
      </c>
      <c r="T3453" s="107">
        <v>35283</v>
      </c>
      <c r="U3453" s="106" t="s">
        <v>84</v>
      </c>
      <c r="V3453" s="106" t="s">
        <v>35</v>
      </c>
      <c r="W3453" s="107">
        <v>40540</v>
      </c>
      <c r="X3453" s="106" t="s">
        <v>85</v>
      </c>
      <c r="AA3453" s="106" t="s">
        <v>86</v>
      </c>
    </row>
    <row r="3454" spans="1:27" x14ac:dyDescent="0.25">
      <c r="A3454" s="106" t="s">
        <v>14387</v>
      </c>
      <c r="B3454" s="106" t="s">
        <v>14650</v>
      </c>
      <c r="C3454" s="106" t="s">
        <v>14670</v>
      </c>
      <c r="D3454" s="106" t="s">
        <v>14671</v>
      </c>
      <c r="E3454" s="106" t="s">
        <v>1862</v>
      </c>
      <c r="F3454" s="106" t="s">
        <v>14672</v>
      </c>
      <c r="G3454" s="106" t="s">
        <v>14673</v>
      </c>
      <c r="H3454" s="106" t="s">
        <v>14650</v>
      </c>
      <c r="I3454" s="106" t="s">
        <v>14674</v>
      </c>
      <c r="J3454" s="106" t="s">
        <v>83</v>
      </c>
      <c r="K3454" s="106" t="s">
        <v>84</v>
      </c>
      <c r="M3454" s="107">
        <v>38757</v>
      </c>
      <c r="N3454" s="106" t="s">
        <v>84</v>
      </c>
      <c r="O3454" s="106" t="s">
        <v>39</v>
      </c>
      <c r="P3454" s="107">
        <v>39700</v>
      </c>
      <c r="Q3454" s="106" t="s">
        <v>35</v>
      </c>
      <c r="R3454" s="107">
        <v>36277</v>
      </c>
      <c r="S3454" s="106" t="s">
        <v>35</v>
      </c>
      <c r="T3454" s="107">
        <v>36277</v>
      </c>
      <c r="U3454" s="106" t="s">
        <v>84</v>
      </c>
      <c r="V3454" s="106" t="s">
        <v>35</v>
      </c>
      <c r="W3454" s="107">
        <v>40540</v>
      </c>
      <c r="X3454" s="106" t="s">
        <v>85</v>
      </c>
      <c r="AA3454" s="106" t="s">
        <v>86</v>
      </c>
    </row>
    <row r="3455" spans="1:27" x14ac:dyDescent="0.25">
      <c r="A3455" s="106" t="s">
        <v>14387</v>
      </c>
      <c r="B3455" s="106" t="s">
        <v>14650</v>
      </c>
      <c r="C3455" s="106" t="s">
        <v>14675</v>
      </c>
      <c r="D3455" s="106" t="s">
        <v>1316</v>
      </c>
      <c r="F3455" s="106" t="s">
        <v>14676</v>
      </c>
      <c r="G3455" s="106" t="s">
        <v>14677</v>
      </c>
      <c r="H3455" s="106" t="s">
        <v>14650</v>
      </c>
      <c r="I3455" s="106" t="s">
        <v>14678</v>
      </c>
      <c r="J3455" s="106" t="s">
        <v>116</v>
      </c>
      <c r="K3455" s="106" t="s">
        <v>84</v>
      </c>
      <c r="M3455" s="107">
        <v>33990</v>
      </c>
      <c r="N3455" s="106" t="s">
        <v>84</v>
      </c>
      <c r="O3455" s="106" t="s">
        <v>37</v>
      </c>
      <c r="P3455" s="107">
        <v>33990</v>
      </c>
      <c r="Q3455" s="106" t="s">
        <v>35</v>
      </c>
      <c r="R3455" s="107">
        <v>33990</v>
      </c>
      <c r="S3455" s="106" t="s">
        <v>35</v>
      </c>
      <c r="T3455" s="107">
        <v>33990</v>
      </c>
      <c r="U3455" s="106" t="s">
        <v>84</v>
      </c>
      <c r="V3455" s="106" t="s">
        <v>35</v>
      </c>
      <c r="W3455" s="107">
        <v>40540</v>
      </c>
      <c r="X3455" s="106" t="s">
        <v>84</v>
      </c>
      <c r="Y3455" s="106" t="s">
        <v>44</v>
      </c>
      <c r="Z3455" s="107">
        <v>33990</v>
      </c>
      <c r="AA3455" s="106" t="s">
        <v>86</v>
      </c>
    </row>
    <row r="3456" spans="1:27" x14ac:dyDescent="0.25">
      <c r="A3456" s="106" t="s">
        <v>14387</v>
      </c>
      <c r="B3456" s="106" t="s">
        <v>14650</v>
      </c>
      <c r="C3456" s="106" t="s">
        <v>14679</v>
      </c>
      <c r="D3456" s="106" t="s">
        <v>14680</v>
      </c>
      <c r="F3456" s="106" t="s">
        <v>14681</v>
      </c>
      <c r="G3456" s="106" t="s">
        <v>14682</v>
      </c>
      <c r="H3456" s="106" t="s">
        <v>14650</v>
      </c>
      <c r="I3456" s="106" t="s">
        <v>14683</v>
      </c>
      <c r="J3456" s="106" t="s">
        <v>116</v>
      </c>
      <c r="K3456" s="106" t="s">
        <v>84</v>
      </c>
      <c r="M3456" s="107">
        <v>33990</v>
      </c>
      <c r="N3456" s="106" t="s">
        <v>84</v>
      </c>
      <c r="O3456" s="106" t="s">
        <v>37</v>
      </c>
      <c r="P3456" s="107">
        <v>34000</v>
      </c>
      <c r="Q3456" s="106" t="s">
        <v>35</v>
      </c>
      <c r="R3456" s="107">
        <v>33990</v>
      </c>
      <c r="S3456" s="106" t="s">
        <v>35</v>
      </c>
      <c r="T3456" s="107">
        <v>33990</v>
      </c>
      <c r="U3456" s="106" t="s">
        <v>84</v>
      </c>
      <c r="V3456" s="106" t="s">
        <v>35</v>
      </c>
      <c r="W3456" s="107">
        <v>40540</v>
      </c>
      <c r="X3456" s="106" t="s">
        <v>84</v>
      </c>
      <c r="Y3456" s="106" t="s">
        <v>44</v>
      </c>
      <c r="Z3456" s="107">
        <v>33990</v>
      </c>
      <c r="AA3456" s="106" t="s">
        <v>86</v>
      </c>
    </row>
    <row r="3457" spans="1:27" x14ac:dyDescent="0.25">
      <c r="A3457" s="106" t="s">
        <v>14387</v>
      </c>
      <c r="B3457" s="106" t="s">
        <v>14650</v>
      </c>
      <c r="C3457" s="106" t="s">
        <v>14684</v>
      </c>
      <c r="D3457" s="106" t="s">
        <v>14685</v>
      </c>
      <c r="F3457" s="106" t="s">
        <v>14686</v>
      </c>
      <c r="G3457" s="106" t="s">
        <v>14687</v>
      </c>
      <c r="H3457" s="106" t="s">
        <v>14650</v>
      </c>
      <c r="I3457" s="106" t="s">
        <v>14688</v>
      </c>
      <c r="J3457" s="106" t="s">
        <v>116</v>
      </c>
      <c r="K3457" s="106" t="s">
        <v>84</v>
      </c>
      <c r="M3457" s="107">
        <v>33990</v>
      </c>
      <c r="N3457" s="106" t="s">
        <v>84</v>
      </c>
      <c r="O3457" s="106" t="s">
        <v>37</v>
      </c>
      <c r="P3457" s="107">
        <v>33990</v>
      </c>
      <c r="Q3457" s="106" t="s">
        <v>35</v>
      </c>
      <c r="R3457" s="107">
        <v>33990</v>
      </c>
      <c r="S3457" s="106" t="s">
        <v>35</v>
      </c>
      <c r="T3457" s="107">
        <v>33990</v>
      </c>
      <c r="U3457" s="106" t="s">
        <v>84</v>
      </c>
      <c r="V3457" s="106" t="s">
        <v>35</v>
      </c>
      <c r="W3457" s="107">
        <v>40540</v>
      </c>
      <c r="X3457" s="106" t="s">
        <v>84</v>
      </c>
      <c r="Y3457" s="106" t="s">
        <v>44</v>
      </c>
      <c r="Z3457" s="107">
        <v>33990</v>
      </c>
      <c r="AA3457" s="106" t="s">
        <v>86</v>
      </c>
    </row>
    <row r="3458" spans="1:27" x14ac:dyDescent="0.25">
      <c r="A3458" s="106" t="s">
        <v>14387</v>
      </c>
      <c r="B3458" s="106" t="s">
        <v>14689</v>
      </c>
      <c r="C3458" s="106" t="s">
        <v>14690</v>
      </c>
      <c r="D3458" s="106" t="s">
        <v>1316</v>
      </c>
      <c r="F3458" s="106" t="s">
        <v>14691</v>
      </c>
      <c r="G3458" s="106" t="s">
        <v>14692</v>
      </c>
      <c r="H3458" s="106" t="s">
        <v>14689</v>
      </c>
      <c r="I3458" s="106" t="s">
        <v>14693</v>
      </c>
      <c r="J3458" s="106" t="s">
        <v>105</v>
      </c>
      <c r="K3458" s="106" t="s">
        <v>84</v>
      </c>
      <c r="M3458" s="107">
        <v>36601</v>
      </c>
      <c r="N3458" s="106" t="s">
        <v>84</v>
      </c>
      <c r="O3458" s="106" t="s">
        <v>39</v>
      </c>
      <c r="P3458" s="107">
        <v>36601</v>
      </c>
      <c r="Q3458" s="106" t="s">
        <v>35</v>
      </c>
      <c r="R3458" s="107">
        <v>39258</v>
      </c>
      <c r="S3458" s="106" t="s">
        <v>35</v>
      </c>
      <c r="T3458" s="107">
        <v>39258</v>
      </c>
      <c r="U3458" s="106" t="s">
        <v>84</v>
      </c>
      <c r="V3458" s="106" t="s">
        <v>35</v>
      </c>
      <c r="W3458" s="107">
        <v>39258</v>
      </c>
      <c r="X3458" s="106" t="s">
        <v>84</v>
      </c>
      <c r="Y3458" s="106" t="s">
        <v>43</v>
      </c>
      <c r="Z3458" s="107">
        <v>39258</v>
      </c>
      <c r="AA3458" s="106" t="s">
        <v>86</v>
      </c>
    </row>
    <row r="3459" spans="1:27" x14ac:dyDescent="0.25">
      <c r="A3459" s="106" t="s">
        <v>14387</v>
      </c>
      <c r="B3459" s="106" t="s">
        <v>14689</v>
      </c>
      <c r="C3459" s="106" t="s">
        <v>14694</v>
      </c>
      <c r="D3459" s="106" t="s">
        <v>14695</v>
      </c>
      <c r="F3459" s="106" t="s">
        <v>14696</v>
      </c>
      <c r="G3459" s="106" t="s">
        <v>14697</v>
      </c>
      <c r="H3459" s="106" t="s">
        <v>14689</v>
      </c>
      <c r="I3459" s="106" t="s">
        <v>14698</v>
      </c>
      <c r="K3459" s="106" t="s">
        <v>85</v>
      </c>
      <c r="N3459" s="106" t="s">
        <v>85</v>
      </c>
      <c r="Q3459" s="106" t="s">
        <v>35</v>
      </c>
      <c r="R3459" s="107">
        <v>43997</v>
      </c>
      <c r="S3459" s="106" t="s">
        <v>35</v>
      </c>
      <c r="T3459" s="107">
        <v>43997</v>
      </c>
      <c r="U3459" s="106" t="s">
        <v>85</v>
      </c>
      <c r="X3459" s="106" t="s">
        <v>85</v>
      </c>
      <c r="AA3459" s="106" t="s">
        <v>86</v>
      </c>
    </row>
    <row r="3460" spans="1:27" x14ac:dyDescent="0.25">
      <c r="A3460" s="106" t="s">
        <v>14387</v>
      </c>
      <c r="B3460" s="106" t="s">
        <v>14699</v>
      </c>
      <c r="C3460" s="106" t="s">
        <v>14700</v>
      </c>
      <c r="D3460" s="106" t="s">
        <v>14701</v>
      </c>
      <c r="F3460" s="106" t="s">
        <v>14702</v>
      </c>
      <c r="G3460" s="106" t="s">
        <v>14703</v>
      </c>
      <c r="H3460" s="106" t="s">
        <v>14699</v>
      </c>
      <c r="I3460" s="106" t="s">
        <v>14704</v>
      </c>
      <c r="J3460" s="106" t="s">
        <v>83</v>
      </c>
      <c r="K3460" s="106" t="s">
        <v>84</v>
      </c>
      <c r="M3460" s="107">
        <v>39022</v>
      </c>
      <c r="N3460" s="106" t="s">
        <v>85</v>
      </c>
      <c r="Q3460" s="106" t="s">
        <v>35</v>
      </c>
      <c r="R3460" s="107">
        <v>37845</v>
      </c>
      <c r="S3460" s="106" t="s">
        <v>35</v>
      </c>
      <c r="T3460" s="107">
        <v>38797</v>
      </c>
      <c r="U3460" s="106" t="s">
        <v>85</v>
      </c>
      <c r="X3460" s="106" t="s">
        <v>85</v>
      </c>
      <c r="AA3460" s="106" t="s">
        <v>86</v>
      </c>
    </row>
    <row r="3461" spans="1:27" x14ac:dyDescent="0.25">
      <c r="A3461" s="106" t="s">
        <v>14387</v>
      </c>
      <c r="B3461" s="106" t="s">
        <v>14699</v>
      </c>
      <c r="C3461" s="106" t="s">
        <v>14705</v>
      </c>
      <c r="D3461" s="106" t="s">
        <v>14706</v>
      </c>
      <c r="F3461" s="106" t="s">
        <v>14707</v>
      </c>
      <c r="G3461" s="106" t="s">
        <v>14708</v>
      </c>
      <c r="H3461" s="106" t="s">
        <v>14699</v>
      </c>
      <c r="I3461" s="106" t="s">
        <v>14709</v>
      </c>
      <c r="J3461" s="106" t="s">
        <v>83</v>
      </c>
      <c r="K3461" s="106" t="s">
        <v>85</v>
      </c>
      <c r="N3461" s="106" t="s">
        <v>85</v>
      </c>
      <c r="Q3461" s="106" t="s">
        <v>35</v>
      </c>
      <c r="R3461" s="107">
        <v>40816</v>
      </c>
      <c r="S3461" s="106" t="s">
        <v>350</v>
      </c>
      <c r="T3461" s="107">
        <v>35324</v>
      </c>
      <c r="U3461" s="106" t="s">
        <v>85</v>
      </c>
      <c r="X3461" s="106" t="s">
        <v>85</v>
      </c>
      <c r="AA3461" s="106" t="s">
        <v>86</v>
      </c>
    </row>
    <row r="3462" spans="1:27" x14ac:dyDescent="0.25">
      <c r="A3462" s="106" t="s">
        <v>14387</v>
      </c>
      <c r="B3462" s="106" t="s">
        <v>14699</v>
      </c>
      <c r="C3462" s="106" t="s">
        <v>14710</v>
      </c>
      <c r="D3462" s="106" t="s">
        <v>14711</v>
      </c>
      <c r="F3462" s="106" t="s">
        <v>14707</v>
      </c>
      <c r="G3462" s="106" t="s">
        <v>14708</v>
      </c>
      <c r="H3462" s="106" t="s">
        <v>14699</v>
      </c>
      <c r="I3462" s="106" t="s">
        <v>14709</v>
      </c>
      <c r="J3462" s="106" t="s">
        <v>83</v>
      </c>
      <c r="K3462" s="106" t="s">
        <v>85</v>
      </c>
      <c r="N3462" s="106" t="s">
        <v>85</v>
      </c>
      <c r="Q3462" s="106" t="s">
        <v>35</v>
      </c>
      <c r="R3462" s="107">
        <v>38250</v>
      </c>
      <c r="S3462" s="106" t="s">
        <v>350</v>
      </c>
      <c r="T3462" s="107">
        <v>35324</v>
      </c>
      <c r="U3462" s="106" t="s">
        <v>85</v>
      </c>
      <c r="X3462" s="106" t="s">
        <v>85</v>
      </c>
      <c r="AA3462" s="106" t="s">
        <v>86</v>
      </c>
    </row>
    <row r="3463" spans="1:27" x14ac:dyDescent="0.25">
      <c r="A3463" s="106" t="s">
        <v>14387</v>
      </c>
      <c r="B3463" s="106" t="s">
        <v>14699</v>
      </c>
      <c r="C3463" s="106" t="s">
        <v>14712</v>
      </c>
      <c r="D3463" s="106" t="s">
        <v>14713</v>
      </c>
      <c r="F3463" s="106" t="s">
        <v>14714</v>
      </c>
      <c r="G3463" s="106" t="s">
        <v>14715</v>
      </c>
      <c r="H3463" s="106" t="s">
        <v>14699</v>
      </c>
      <c r="I3463" s="106" t="s">
        <v>14716</v>
      </c>
      <c r="J3463" s="106" t="s">
        <v>105</v>
      </c>
      <c r="K3463" s="106" t="s">
        <v>85</v>
      </c>
      <c r="N3463" s="106" t="s">
        <v>85</v>
      </c>
      <c r="Q3463" s="106" t="s">
        <v>35</v>
      </c>
      <c r="R3463" s="107">
        <v>35324</v>
      </c>
      <c r="S3463" s="106" t="s">
        <v>47</v>
      </c>
      <c r="T3463" s="107">
        <v>35324</v>
      </c>
      <c r="U3463" s="106" t="s">
        <v>85</v>
      </c>
      <c r="X3463" s="106" t="s">
        <v>85</v>
      </c>
      <c r="AA3463" s="106" t="s">
        <v>86</v>
      </c>
    </row>
    <row r="3464" spans="1:27" x14ac:dyDescent="0.25">
      <c r="A3464" s="106" t="s">
        <v>14387</v>
      </c>
      <c r="B3464" s="106" t="s">
        <v>14699</v>
      </c>
      <c r="C3464" s="106" t="s">
        <v>14717</v>
      </c>
      <c r="D3464" s="106" t="s">
        <v>14718</v>
      </c>
      <c r="F3464" s="106" t="s">
        <v>14719</v>
      </c>
      <c r="G3464" s="106" t="s">
        <v>14720</v>
      </c>
      <c r="H3464" s="106" t="s">
        <v>14699</v>
      </c>
      <c r="I3464" s="106" t="s">
        <v>14721</v>
      </c>
      <c r="J3464" s="106" t="s">
        <v>105</v>
      </c>
      <c r="K3464" s="106" t="s">
        <v>85</v>
      </c>
      <c r="N3464" s="106" t="s">
        <v>85</v>
      </c>
      <c r="Q3464" s="106" t="s">
        <v>35</v>
      </c>
      <c r="R3464" s="107">
        <v>35324</v>
      </c>
      <c r="S3464" s="106" t="s">
        <v>35</v>
      </c>
      <c r="T3464" s="107">
        <v>35324</v>
      </c>
      <c r="U3464" s="106" t="s">
        <v>85</v>
      </c>
      <c r="X3464" s="106" t="s">
        <v>85</v>
      </c>
      <c r="AA3464" s="106" t="s">
        <v>86</v>
      </c>
    </row>
    <row r="3465" spans="1:27" x14ac:dyDescent="0.25">
      <c r="A3465" s="106" t="s">
        <v>14387</v>
      </c>
      <c r="B3465" s="106" t="s">
        <v>14699</v>
      </c>
      <c r="C3465" s="106" t="s">
        <v>14722</v>
      </c>
      <c r="D3465" s="106" t="s">
        <v>14723</v>
      </c>
      <c r="F3465" s="106" t="s">
        <v>14724</v>
      </c>
      <c r="G3465" s="106" t="s">
        <v>14725</v>
      </c>
      <c r="H3465" s="106" t="s">
        <v>14699</v>
      </c>
      <c r="I3465" s="106" t="s">
        <v>14726</v>
      </c>
      <c r="J3465" s="106" t="s">
        <v>105</v>
      </c>
      <c r="K3465" s="106" t="s">
        <v>85</v>
      </c>
      <c r="N3465" s="106" t="s">
        <v>84</v>
      </c>
      <c r="O3465" s="106" t="s">
        <v>39</v>
      </c>
      <c r="P3465" s="107">
        <v>35689</v>
      </c>
      <c r="Q3465" s="106" t="s">
        <v>35</v>
      </c>
      <c r="R3465" s="107">
        <v>35689</v>
      </c>
      <c r="S3465" s="106" t="s">
        <v>35</v>
      </c>
      <c r="T3465" s="107">
        <v>35689</v>
      </c>
      <c r="U3465" s="106" t="s">
        <v>84</v>
      </c>
      <c r="V3465" s="106" t="s">
        <v>35</v>
      </c>
      <c r="W3465" s="107">
        <v>43721</v>
      </c>
      <c r="X3465" s="106" t="s">
        <v>85</v>
      </c>
      <c r="AA3465" s="106" t="s">
        <v>86</v>
      </c>
    </row>
    <row r="3466" spans="1:27" x14ac:dyDescent="0.25">
      <c r="A3466" s="106" t="s">
        <v>14387</v>
      </c>
      <c r="B3466" s="106" t="s">
        <v>14699</v>
      </c>
      <c r="C3466" s="106" t="s">
        <v>14727</v>
      </c>
      <c r="D3466" s="106" t="s">
        <v>14728</v>
      </c>
      <c r="F3466" s="106" t="s">
        <v>14729</v>
      </c>
      <c r="G3466" s="106" t="s">
        <v>14720</v>
      </c>
      <c r="H3466" s="106" t="s">
        <v>14699</v>
      </c>
      <c r="I3466" s="106" t="s">
        <v>14730</v>
      </c>
      <c r="J3466" s="106" t="s">
        <v>83</v>
      </c>
      <c r="K3466" s="106" t="s">
        <v>84</v>
      </c>
      <c r="M3466" s="107">
        <v>35675</v>
      </c>
      <c r="N3466" s="106" t="s">
        <v>84</v>
      </c>
      <c r="P3466" s="107">
        <v>36160</v>
      </c>
      <c r="Q3466" s="106" t="s">
        <v>35</v>
      </c>
      <c r="R3466" s="107">
        <v>36350</v>
      </c>
      <c r="S3466" s="106" t="s">
        <v>35</v>
      </c>
      <c r="T3466" s="107">
        <v>36350</v>
      </c>
      <c r="U3466" s="106" t="s">
        <v>84</v>
      </c>
      <c r="V3466" s="106" t="s">
        <v>35</v>
      </c>
      <c r="W3466" s="107">
        <v>37880</v>
      </c>
      <c r="X3466" s="106" t="s">
        <v>84</v>
      </c>
      <c r="Y3466" s="106" t="s">
        <v>43</v>
      </c>
      <c r="Z3466" s="107">
        <v>37880</v>
      </c>
      <c r="AA3466" s="106" t="s">
        <v>86</v>
      </c>
    </row>
    <row r="3467" spans="1:27" x14ac:dyDescent="0.25">
      <c r="A3467" s="106" t="s">
        <v>14387</v>
      </c>
      <c r="B3467" s="106" t="s">
        <v>14699</v>
      </c>
      <c r="C3467" s="106" t="s">
        <v>14731</v>
      </c>
      <c r="D3467" s="106" t="s">
        <v>14732</v>
      </c>
      <c r="F3467" s="106" t="s">
        <v>14733</v>
      </c>
      <c r="G3467" s="106" t="s">
        <v>14734</v>
      </c>
      <c r="H3467" s="106" t="s">
        <v>14699</v>
      </c>
      <c r="I3467" s="106" t="s">
        <v>14735</v>
      </c>
      <c r="J3467" s="106" t="s">
        <v>116</v>
      </c>
      <c r="K3467" s="106" t="s">
        <v>85</v>
      </c>
      <c r="N3467" s="106" t="s">
        <v>84</v>
      </c>
      <c r="O3467" s="106" t="s">
        <v>37</v>
      </c>
      <c r="P3467" s="107">
        <v>39806</v>
      </c>
      <c r="Q3467" s="106" t="s">
        <v>35</v>
      </c>
      <c r="R3467" s="107">
        <v>35324</v>
      </c>
      <c r="S3467" s="106" t="s">
        <v>35</v>
      </c>
      <c r="T3467" s="107">
        <v>35324</v>
      </c>
      <c r="U3467" s="106" t="s">
        <v>84</v>
      </c>
      <c r="V3467" s="106" t="s">
        <v>35</v>
      </c>
      <c r="W3467" s="107">
        <v>39806</v>
      </c>
      <c r="X3467" s="106" t="s">
        <v>84</v>
      </c>
      <c r="Z3467" s="107">
        <v>32962</v>
      </c>
      <c r="AA3467" s="106" t="s">
        <v>86</v>
      </c>
    </row>
    <row r="3468" spans="1:27" x14ac:dyDescent="0.25">
      <c r="A3468" s="106" t="s">
        <v>14387</v>
      </c>
      <c r="B3468" s="106" t="s">
        <v>14699</v>
      </c>
      <c r="C3468" s="106" t="s">
        <v>14736</v>
      </c>
      <c r="D3468" s="106" t="s">
        <v>14737</v>
      </c>
      <c r="F3468" s="106" t="s">
        <v>14738</v>
      </c>
      <c r="G3468" s="106" t="s">
        <v>14739</v>
      </c>
      <c r="H3468" s="106" t="s">
        <v>14699</v>
      </c>
      <c r="I3468" s="106" t="s">
        <v>14740</v>
      </c>
      <c r="J3468" s="106" t="s">
        <v>116</v>
      </c>
      <c r="K3468" s="106" t="s">
        <v>85</v>
      </c>
      <c r="N3468" s="106" t="s">
        <v>84</v>
      </c>
      <c r="O3468" s="106" t="s">
        <v>37</v>
      </c>
      <c r="P3468" s="107">
        <v>39796</v>
      </c>
      <c r="Q3468" s="106" t="s">
        <v>35</v>
      </c>
      <c r="R3468" s="107">
        <v>35324</v>
      </c>
      <c r="S3468" s="106" t="s">
        <v>35</v>
      </c>
      <c r="T3468" s="107">
        <v>35324</v>
      </c>
      <c r="U3468" s="106" t="s">
        <v>84</v>
      </c>
      <c r="V3468" s="106" t="s">
        <v>35</v>
      </c>
      <c r="W3468" s="107">
        <v>44824</v>
      </c>
      <c r="X3468" s="106" t="s">
        <v>85</v>
      </c>
      <c r="AA3468" s="106" t="s">
        <v>86</v>
      </c>
    </row>
    <row r="3469" spans="1:27" x14ac:dyDescent="0.25">
      <c r="A3469" s="106" t="s">
        <v>14387</v>
      </c>
      <c r="B3469" s="106" t="s">
        <v>14699</v>
      </c>
      <c r="C3469" s="106" t="s">
        <v>14741</v>
      </c>
      <c r="D3469" s="106" t="s">
        <v>14742</v>
      </c>
      <c r="F3469" s="106" t="s">
        <v>14743</v>
      </c>
      <c r="G3469" s="106" t="s">
        <v>14744</v>
      </c>
      <c r="H3469" s="106" t="s">
        <v>14699</v>
      </c>
      <c r="I3469" s="106" t="s">
        <v>14735</v>
      </c>
      <c r="J3469" s="106" t="s">
        <v>116</v>
      </c>
      <c r="K3469" s="106" t="s">
        <v>85</v>
      </c>
      <c r="N3469" s="106" t="s">
        <v>84</v>
      </c>
      <c r="O3469" s="106" t="s">
        <v>37</v>
      </c>
      <c r="P3469" s="107">
        <v>39806</v>
      </c>
      <c r="Q3469" s="106" t="s">
        <v>35</v>
      </c>
      <c r="R3469" s="107">
        <v>35324</v>
      </c>
      <c r="S3469" s="106" t="s">
        <v>35</v>
      </c>
      <c r="T3469" s="107">
        <v>35324</v>
      </c>
      <c r="U3469" s="106" t="s">
        <v>84</v>
      </c>
      <c r="V3469" s="106" t="s">
        <v>35</v>
      </c>
      <c r="W3469" s="107">
        <v>38562</v>
      </c>
      <c r="X3469" s="106" t="s">
        <v>84</v>
      </c>
      <c r="Z3469" s="107">
        <v>32072</v>
      </c>
      <c r="AA3469" s="106" t="s">
        <v>86</v>
      </c>
    </row>
    <row r="3470" spans="1:27" x14ac:dyDescent="0.25">
      <c r="A3470" s="106" t="s">
        <v>14387</v>
      </c>
      <c r="B3470" s="106" t="s">
        <v>14699</v>
      </c>
      <c r="C3470" s="106" t="s">
        <v>14745</v>
      </c>
      <c r="D3470" s="106" t="s">
        <v>14746</v>
      </c>
      <c r="F3470" s="106" t="s">
        <v>14747</v>
      </c>
      <c r="G3470" s="106" t="s">
        <v>283</v>
      </c>
      <c r="H3470" s="106" t="s">
        <v>14699</v>
      </c>
      <c r="I3470" s="106" t="s">
        <v>14740</v>
      </c>
      <c r="J3470" s="106" t="s">
        <v>116</v>
      </c>
      <c r="K3470" s="106" t="s">
        <v>85</v>
      </c>
      <c r="N3470" s="106" t="s">
        <v>84</v>
      </c>
      <c r="O3470" s="106" t="s">
        <v>39</v>
      </c>
      <c r="P3470" s="107">
        <v>38394</v>
      </c>
      <c r="Q3470" s="106" t="s">
        <v>35</v>
      </c>
      <c r="R3470" s="107">
        <v>38394</v>
      </c>
      <c r="S3470" s="106" t="s">
        <v>35</v>
      </c>
      <c r="T3470" s="107">
        <v>38394</v>
      </c>
      <c r="U3470" s="106" t="s">
        <v>84</v>
      </c>
      <c r="V3470" s="106" t="s">
        <v>35</v>
      </c>
      <c r="W3470" s="107">
        <v>38394</v>
      </c>
      <c r="X3470" s="106" t="s">
        <v>84</v>
      </c>
      <c r="Y3470" s="106" t="s">
        <v>44</v>
      </c>
      <c r="Z3470" s="107">
        <v>38394</v>
      </c>
      <c r="AA3470" s="106" t="s">
        <v>86</v>
      </c>
    </row>
    <row r="3471" spans="1:27" x14ac:dyDescent="0.25">
      <c r="A3471" s="106" t="s">
        <v>14387</v>
      </c>
      <c r="B3471" s="106" t="s">
        <v>14699</v>
      </c>
      <c r="C3471" s="106" t="s">
        <v>14748</v>
      </c>
      <c r="D3471" s="106" t="s">
        <v>14749</v>
      </c>
      <c r="F3471" s="106" t="s">
        <v>14750</v>
      </c>
      <c r="G3471" s="106" t="s">
        <v>14751</v>
      </c>
      <c r="H3471" s="106" t="s">
        <v>14699</v>
      </c>
      <c r="I3471" s="106" t="s">
        <v>14735</v>
      </c>
      <c r="J3471" s="106" t="s">
        <v>116</v>
      </c>
      <c r="K3471" s="106" t="s">
        <v>85</v>
      </c>
      <c r="N3471" s="106" t="s">
        <v>84</v>
      </c>
      <c r="O3471" s="106" t="s">
        <v>37</v>
      </c>
      <c r="P3471" s="107">
        <v>39806</v>
      </c>
      <c r="Q3471" s="106" t="s">
        <v>35</v>
      </c>
      <c r="R3471" s="107">
        <v>35324</v>
      </c>
      <c r="S3471" s="106" t="s">
        <v>35</v>
      </c>
      <c r="T3471" s="107">
        <v>35324</v>
      </c>
      <c r="U3471" s="106" t="s">
        <v>84</v>
      </c>
      <c r="V3471" s="106" t="s">
        <v>35</v>
      </c>
      <c r="W3471" s="107">
        <v>44818</v>
      </c>
      <c r="X3471" s="106" t="s">
        <v>85</v>
      </c>
      <c r="AA3471" s="106" t="s">
        <v>86</v>
      </c>
    </row>
    <row r="3472" spans="1:27" x14ac:dyDescent="0.25">
      <c r="A3472" s="106" t="s">
        <v>14387</v>
      </c>
      <c r="B3472" s="106" t="s">
        <v>14699</v>
      </c>
      <c r="C3472" s="106" t="s">
        <v>14752</v>
      </c>
      <c r="D3472" s="106" t="s">
        <v>14753</v>
      </c>
      <c r="F3472" s="106" t="s">
        <v>14754</v>
      </c>
      <c r="G3472" s="106" t="s">
        <v>14725</v>
      </c>
      <c r="H3472" s="106" t="s">
        <v>14699</v>
      </c>
      <c r="I3472" s="106" t="s">
        <v>14755</v>
      </c>
      <c r="J3472" s="106" t="s">
        <v>116</v>
      </c>
      <c r="K3472" s="106" t="s">
        <v>85</v>
      </c>
      <c r="N3472" s="106" t="s">
        <v>84</v>
      </c>
      <c r="O3472" s="106" t="s">
        <v>39</v>
      </c>
      <c r="P3472" s="107">
        <v>40724</v>
      </c>
      <c r="Q3472" s="106" t="s">
        <v>35</v>
      </c>
      <c r="R3472" s="107">
        <v>41533</v>
      </c>
      <c r="S3472" s="106" t="s">
        <v>35</v>
      </c>
      <c r="T3472" s="107">
        <v>43593</v>
      </c>
      <c r="U3472" s="106" t="s">
        <v>84</v>
      </c>
      <c r="V3472" s="106" t="s">
        <v>35</v>
      </c>
      <c r="W3472" s="107">
        <v>41533</v>
      </c>
      <c r="X3472" s="106" t="s">
        <v>85</v>
      </c>
      <c r="AA3472" s="106" t="s">
        <v>86</v>
      </c>
    </row>
    <row r="3473" spans="1:27" x14ac:dyDescent="0.25">
      <c r="A3473" s="106" t="s">
        <v>14387</v>
      </c>
      <c r="B3473" s="106" t="s">
        <v>14699</v>
      </c>
      <c r="C3473" s="106" t="s">
        <v>14756</v>
      </c>
      <c r="D3473" s="106" t="s">
        <v>1316</v>
      </c>
      <c r="F3473" s="106" t="s">
        <v>14757</v>
      </c>
      <c r="G3473" s="106" t="s">
        <v>14725</v>
      </c>
      <c r="H3473" s="106" t="s">
        <v>14699</v>
      </c>
      <c r="I3473" s="106" t="s">
        <v>14755</v>
      </c>
      <c r="J3473" s="106" t="s">
        <v>116</v>
      </c>
      <c r="K3473" s="106" t="s">
        <v>85</v>
      </c>
      <c r="N3473" s="106" t="s">
        <v>84</v>
      </c>
      <c r="O3473" s="106" t="s">
        <v>37</v>
      </c>
      <c r="P3473" s="107">
        <v>39806</v>
      </c>
      <c r="Q3473" s="106" t="s">
        <v>35</v>
      </c>
      <c r="R3473" s="107">
        <v>35324</v>
      </c>
      <c r="S3473" s="106" t="s">
        <v>35</v>
      </c>
      <c r="T3473" s="107">
        <v>35324</v>
      </c>
      <c r="U3473" s="106" t="s">
        <v>84</v>
      </c>
      <c r="V3473" s="106" t="s">
        <v>35</v>
      </c>
      <c r="W3473" s="107">
        <v>39806</v>
      </c>
      <c r="X3473" s="106" t="s">
        <v>85</v>
      </c>
      <c r="AA3473" s="106" t="s">
        <v>86</v>
      </c>
    </row>
    <row r="3474" spans="1:27" x14ac:dyDescent="0.25">
      <c r="A3474" s="106" t="s">
        <v>14387</v>
      </c>
      <c r="B3474" s="106" t="s">
        <v>14699</v>
      </c>
      <c r="C3474" s="106" t="s">
        <v>14758</v>
      </c>
      <c r="D3474" s="106" t="s">
        <v>14759</v>
      </c>
      <c r="F3474" s="106" t="s">
        <v>14760</v>
      </c>
      <c r="G3474" s="106" t="s">
        <v>14725</v>
      </c>
      <c r="H3474" s="106" t="s">
        <v>14699</v>
      </c>
      <c r="I3474" s="106" t="s">
        <v>14726</v>
      </c>
      <c r="J3474" s="106" t="s">
        <v>83</v>
      </c>
      <c r="K3474" s="106" t="s">
        <v>84</v>
      </c>
      <c r="M3474" s="107">
        <v>38723</v>
      </c>
      <c r="N3474" s="106" t="s">
        <v>84</v>
      </c>
      <c r="O3474" s="106" t="s">
        <v>39</v>
      </c>
      <c r="P3474" s="107">
        <v>38723</v>
      </c>
      <c r="Q3474" s="106" t="s">
        <v>35</v>
      </c>
      <c r="R3474" s="107">
        <v>36838</v>
      </c>
      <c r="S3474" s="106" t="s">
        <v>35</v>
      </c>
      <c r="T3474" s="107">
        <v>36838</v>
      </c>
      <c r="U3474" s="106" t="s">
        <v>84</v>
      </c>
      <c r="V3474" s="106" t="s">
        <v>35</v>
      </c>
      <c r="W3474" s="107">
        <v>44336</v>
      </c>
      <c r="X3474" s="106" t="s">
        <v>85</v>
      </c>
      <c r="AA3474" s="106" t="s">
        <v>86</v>
      </c>
    </row>
    <row r="3475" spans="1:27" x14ac:dyDescent="0.25">
      <c r="A3475" s="106" t="s">
        <v>14387</v>
      </c>
      <c r="B3475" s="106" t="s">
        <v>14699</v>
      </c>
      <c r="C3475" s="106" t="s">
        <v>14761</v>
      </c>
      <c r="D3475" s="106" t="s">
        <v>14762</v>
      </c>
      <c r="F3475" s="106" t="s">
        <v>14763</v>
      </c>
      <c r="G3475" s="106" t="s">
        <v>14764</v>
      </c>
      <c r="H3475" s="106" t="s">
        <v>14699</v>
      </c>
      <c r="I3475" s="106" t="s">
        <v>14765</v>
      </c>
      <c r="J3475" s="106" t="s">
        <v>83</v>
      </c>
      <c r="K3475" s="106" t="s">
        <v>85</v>
      </c>
      <c r="N3475" s="106" t="s">
        <v>84</v>
      </c>
      <c r="O3475" s="106" t="s">
        <v>39</v>
      </c>
      <c r="P3475" s="107">
        <v>40289</v>
      </c>
      <c r="Q3475" s="106" t="s">
        <v>35</v>
      </c>
      <c r="R3475" s="107">
        <v>38247</v>
      </c>
      <c r="S3475" s="106" t="s">
        <v>35</v>
      </c>
      <c r="T3475" s="107">
        <v>37158</v>
      </c>
      <c r="U3475" s="106" t="s">
        <v>84</v>
      </c>
      <c r="V3475" s="106" t="s">
        <v>35</v>
      </c>
      <c r="W3475" s="107">
        <v>40407</v>
      </c>
      <c r="X3475" s="106" t="s">
        <v>84</v>
      </c>
      <c r="Y3475" s="106" t="s">
        <v>42</v>
      </c>
      <c r="Z3475" s="107">
        <v>40407</v>
      </c>
      <c r="AA3475" s="106" t="s">
        <v>86</v>
      </c>
    </row>
    <row r="3476" spans="1:27" x14ac:dyDescent="0.25">
      <c r="A3476" s="106" t="s">
        <v>14387</v>
      </c>
      <c r="B3476" s="106" t="s">
        <v>14699</v>
      </c>
      <c r="C3476" s="106" t="s">
        <v>14766</v>
      </c>
      <c r="D3476" s="106" t="s">
        <v>14767</v>
      </c>
      <c r="E3476" s="106" t="s">
        <v>641</v>
      </c>
      <c r="F3476" s="106" t="s">
        <v>14768</v>
      </c>
      <c r="G3476" s="106" t="s">
        <v>14769</v>
      </c>
      <c r="H3476" s="106" t="s">
        <v>14699</v>
      </c>
      <c r="I3476" s="106" t="s">
        <v>14740</v>
      </c>
      <c r="J3476" s="106" t="s">
        <v>83</v>
      </c>
      <c r="K3476" s="106" t="s">
        <v>85</v>
      </c>
      <c r="N3476" s="106" t="s">
        <v>85</v>
      </c>
      <c r="Q3476" s="106" t="s">
        <v>35</v>
      </c>
      <c r="R3476" s="107">
        <v>36241</v>
      </c>
      <c r="S3476" s="106" t="s">
        <v>35</v>
      </c>
      <c r="T3476" s="107">
        <v>37712</v>
      </c>
      <c r="U3476" s="106" t="s">
        <v>84</v>
      </c>
      <c r="V3476" s="106" t="s">
        <v>35</v>
      </c>
      <c r="W3476" s="107">
        <v>41071</v>
      </c>
      <c r="X3476" s="106" t="s">
        <v>84</v>
      </c>
      <c r="Y3476" s="106" t="s">
        <v>44</v>
      </c>
      <c r="Z3476" s="107">
        <v>33604</v>
      </c>
      <c r="AA3476" s="106" t="s">
        <v>86</v>
      </c>
    </row>
    <row r="3477" spans="1:27" x14ac:dyDescent="0.25">
      <c r="A3477" s="106" t="s">
        <v>14387</v>
      </c>
      <c r="B3477" s="106" t="s">
        <v>14699</v>
      </c>
      <c r="C3477" s="106" t="s">
        <v>14770</v>
      </c>
      <c r="D3477" s="106" t="s">
        <v>14771</v>
      </c>
      <c r="E3477" s="106" t="s">
        <v>641</v>
      </c>
      <c r="F3477" s="106" t="s">
        <v>14772</v>
      </c>
      <c r="G3477" s="106" t="s">
        <v>14769</v>
      </c>
      <c r="H3477" s="106" t="s">
        <v>14699</v>
      </c>
      <c r="I3477" s="106" t="s">
        <v>14740</v>
      </c>
      <c r="J3477" s="106" t="s">
        <v>83</v>
      </c>
      <c r="K3477" s="106" t="s">
        <v>85</v>
      </c>
      <c r="N3477" s="106" t="s">
        <v>85</v>
      </c>
      <c r="Q3477" s="106" t="s">
        <v>35</v>
      </c>
      <c r="R3477" s="107">
        <v>36661</v>
      </c>
      <c r="S3477" s="106" t="s">
        <v>35</v>
      </c>
      <c r="T3477" s="107">
        <v>36966</v>
      </c>
      <c r="U3477" s="106" t="s">
        <v>85</v>
      </c>
      <c r="X3477" s="106" t="s">
        <v>85</v>
      </c>
      <c r="AA3477" s="106" t="s">
        <v>86</v>
      </c>
    </row>
    <row r="3478" spans="1:27" x14ac:dyDescent="0.25">
      <c r="A3478" s="106" t="s">
        <v>14387</v>
      </c>
      <c r="B3478" s="106" t="s">
        <v>14699</v>
      </c>
      <c r="C3478" s="106" t="s">
        <v>14773</v>
      </c>
      <c r="D3478" s="106" t="s">
        <v>14774</v>
      </c>
      <c r="F3478" s="106" t="s">
        <v>14775</v>
      </c>
      <c r="G3478" s="106" t="s">
        <v>7867</v>
      </c>
      <c r="H3478" s="106" t="s">
        <v>14699</v>
      </c>
      <c r="I3478" s="106" t="s">
        <v>14776</v>
      </c>
      <c r="J3478" s="106" t="s">
        <v>83</v>
      </c>
      <c r="K3478" s="106" t="s">
        <v>84</v>
      </c>
      <c r="M3478" s="107">
        <v>35404</v>
      </c>
      <c r="N3478" s="106" t="s">
        <v>84</v>
      </c>
      <c r="P3478" s="107">
        <v>37399</v>
      </c>
      <c r="Q3478" s="106" t="s">
        <v>35</v>
      </c>
      <c r="R3478" s="107">
        <v>37105</v>
      </c>
      <c r="S3478" s="106" t="s">
        <v>35</v>
      </c>
      <c r="T3478" s="107">
        <v>37105</v>
      </c>
      <c r="U3478" s="106" t="s">
        <v>84</v>
      </c>
      <c r="V3478" s="106" t="s">
        <v>35</v>
      </c>
      <c r="W3478" s="107">
        <v>37399</v>
      </c>
      <c r="X3478" s="106" t="s">
        <v>84</v>
      </c>
      <c r="Y3478" s="106" t="s">
        <v>43</v>
      </c>
      <c r="Z3478" s="107">
        <v>37399</v>
      </c>
      <c r="AA3478" s="106" t="s">
        <v>86</v>
      </c>
    </row>
    <row r="3479" spans="1:27" x14ac:dyDescent="0.25">
      <c r="A3479" s="106" t="s">
        <v>14387</v>
      </c>
      <c r="B3479" s="106" t="s">
        <v>14699</v>
      </c>
      <c r="C3479" s="106" t="s">
        <v>14777</v>
      </c>
      <c r="D3479" s="106" t="s">
        <v>1817</v>
      </c>
      <c r="F3479" s="106" t="s">
        <v>14778</v>
      </c>
      <c r="G3479" s="106" t="s">
        <v>14779</v>
      </c>
      <c r="H3479" s="106" t="s">
        <v>14699</v>
      </c>
      <c r="I3479" s="106" t="s">
        <v>14780</v>
      </c>
      <c r="J3479" s="106" t="s">
        <v>116</v>
      </c>
      <c r="K3479" s="106" t="s">
        <v>85</v>
      </c>
      <c r="N3479" s="106" t="s">
        <v>84</v>
      </c>
      <c r="O3479" s="106" t="s">
        <v>37</v>
      </c>
      <c r="P3479" s="107">
        <v>39806</v>
      </c>
      <c r="Q3479" s="106" t="s">
        <v>35</v>
      </c>
      <c r="R3479" s="107">
        <v>40094</v>
      </c>
      <c r="S3479" s="106" t="s">
        <v>35</v>
      </c>
      <c r="T3479" s="107">
        <v>40094</v>
      </c>
      <c r="U3479" s="106" t="s">
        <v>84</v>
      </c>
      <c r="V3479" s="106" t="s">
        <v>35</v>
      </c>
      <c r="W3479" s="107">
        <v>38699</v>
      </c>
      <c r="X3479" s="106" t="s">
        <v>84</v>
      </c>
      <c r="Y3479" s="106" t="s">
        <v>44</v>
      </c>
      <c r="Z3479" s="107">
        <v>38699</v>
      </c>
      <c r="AA3479" s="106" t="s">
        <v>86</v>
      </c>
    </row>
    <row r="3480" spans="1:27" x14ac:dyDescent="0.25">
      <c r="A3480" s="106" t="s">
        <v>14387</v>
      </c>
      <c r="B3480" s="106" t="s">
        <v>14699</v>
      </c>
      <c r="C3480" s="106" t="s">
        <v>14781</v>
      </c>
      <c r="D3480" s="106" t="s">
        <v>14782</v>
      </c>
      <c r="E3480" s="106" t="s">
        <v>641</v>
      </c>
      <c r="F3480" s="106" t="s">
        <v>14783</v>
      </c>
      <c r="G3480" s="106" t="s">
        <v>14784</v>
      </c>
      <c r="H3480" s="106" t="s">
        <v>14699</v>
      </c>
      <c r="I3480" s="106" t="s">
        <v>14785</v>
      </c>
      <c r="J3480" s="106" t="s">
        <v>83</v>
      </c>
      <c r="K3480" s="106" t="s">
        <v>85</v>
      </c>
      <c r="N3480" s="106" t="s">
        <v>84</v>
      </c>
      <c r="O3480" s="106" t="s">
        <v>39</v>
      </c>
      <c r="P3480" s="107">
        <v>41179</v>
      </c>
      <c r="Q3480" s="106" t="s">
        <v>35</v>
      </c>
      <c r="R3480" s="107">
        <v>37503</v>
      </c>
      <c r="S3480" s="106" t="s">
        <v>35</v>
      </c>
      <c r="T3480" s="107">
        <v>37503</v>
      </c>
      <c r="U3480" s="106" t="s">
        <v>84</v>
      </c>
      <c r="V3480" s="106" t="s">
        <v>35</v>
      </c>
      <c r="W3480" s="107">
        <v>41274</v>
      </c>
      <c r="X3480" s="106" t="s">
        <v>84</v>
      </c>
      <c r="Y3480" s="106" t="s">
        <v>42</v>
      </c>
      <c r="Z3480" s="107">
        <v>41270</v>
      </c>
      <c r="AA3480" s="106" t="s">
        <v>86</v>
      </c>
    </row>
    <row r="3481" spans="1:27" x14ac:dyDescent="0.25">
      <c r="A3481" s="106" t="s">
        <v>14387</v>
      </c>
      <c r="B3481" s="106" t="s">
        <v>14699</v>
      </c>
      <c r="C3481" s="106" t="s">
        <v>14786</v>
      </c>
      <c r="D3481" s="106" t="s">
        <v>14787</v>
      </c>
      <c r="E3481" s="106" t="s">
        <v>1862</v>
      </c>
      <c r="F3481" s="106" t="s">
        <v>14788</v>
      </c>
      <c r="G3481" s="106" t="s">
        <v>14751</v>
      </c>
      <c r="H3481" s="106" t="s">
        <v>14699</v>
      </c>
      <c r="I3481" s="106" t="s">
        <v>14735</v>
      </c>
      <c r="J3481" s="106" t="s">
        <v>105</v>
      </c>
      <c r="K3481" s="106" t="s">
        <v>85</v>
      </c>
      <c r="N3481" s="106" t="s">
        <v>85</v>
      </c>
      <c r="Q3481" s="106" t="s">
        <v>35</v>
      </c>
      <c r="R3481" s="107">
        <v>35324</v>
      </c>
      <c r="S3481" s="106" t="s">
        <v>35</v>
      </c>
      <c r="T3481" s="107">
        <v>44823</v>
      </c>
      <c r="U3481" s="106" t="s">
        <v>84</v>
      </c>
      <c r="V3481" s="106" t="s">
        <v>35</v>
      </c>
      <c r="W3481" s="107">
        <v>44823</v>
      </c>
      <c r="X3481" s="106" t="s">
        <v>85</v>
      </c>
      <c r="AA3481" s="106" t="s">
        <v>86</v>
      </c>
    </row>
    <row r="3482" spans="1:27" x14ac:dyDescent="0.25">
      <c r="A3482" s="106" t="s">
        <v>14387</v>
      </c>
      <c r="B3482" s="106" t="s">
        <v>14699</v>
      </c>
      <c r="C3482" s="106" t="s">
        <v>14789</v>
      </c>
      <c r="D3482" s="106" t="s">
        <v>14790</v>
      </c>
      <c r="F3482" s="106" t="s">
        <v>14791</v>
      </c>
      <c r="G3482" s="106" t="s">
        <v>14792</v>
      </c>
      <c r="H3482" s="106" t="s">
        <v>14699</v>
      </c>
      <c r="I3482" s="106" t="s">
        <v>14793</v>
      </c>
      <c r="J3482" s="106" t="s">
        <v>83</v>
      </c>
      <c r="K3482" s="106" t="s">
        <v>85</v>
      </c>
      <c r="N3482" s="106" t="s">
        <v>85</v>
      </c>
      <c r="Q3482" s="106" t="s">
        <v>35</v>
      </c>
      <c r="R3482" s="107">
        <v>38622</v>
      </c>
      <c r="S3482" s="106" t="s">
        <v>350</v>
      </c>
      <c r="T3482" s="107">
        <v>35324</v>
      </c>
      <c r="U3482" s="106" t="s">
        <v>85</v>
      </c>
      <c r="X3482" s="106" t="s">
        <v>85</v>
      </c>
      <c r="AA3482" s="106" t="s">
        <v>86</v>
      </c>
    </row>
    <row r="3483" spans="1:27" x14ac:dyDescent="0.25">
      <c r="A3483" s="106" t="s">
        <v>14387</v>
      </c>
      <c r="B3483" s="106" t="s">
        <v>14699</v>
      </c>
      <c r="C3483" s="106" t="s">
        <v>14794</v>
      </c>
      <c r="D3483" s="106" t="s">
        <v>14795</v>
      </c>
      <c r="F3483" s="106" t="s">
        <v>14796</v>
      </c>
      <c r="G3483" s="106" t="s">
        <v>14797</v>
      </c>
      <c r="H3483" s="106" t="s">
        <v>14699</v>
      </c>
      <c r="I3483" s="106" t="s">
        <v>14798</v>
      </c>
      <c r="J3483" s="106" t="s">
        <v>83</v>
      </c>
      <c r="K3483" s="106" t="s">
        <v>85</v>
      </c>
      <c r="N3483" s="106" t="s">
        <v>85</v>
      </c>
      <c r="Q3483" s="106" t="s">
        <v>35</v>
      </c>
      <c r="R3483" s="107">
        <v>38603</v>
      </c>
      <c r="S3483" s="106" t="s">
        <v>350</v>
      </c>
      <c r="T3483" s="107">
        <v>35324</v>
      </c>
      <c r="U3483" s="106" t="s">
        <v>85</v>
      </c>
      <c r="X3483" s="106" t="s">
        <v>85</v>
      </c>
      <c r="AA3483" s="106" t="s">
        <v>86</v>
      </c>
    </row>
    <row r="3484" spans="1:27" x14ac:dyDescent="0.25">
      <c r="A3484" s="106" t="s">
        <v>14387</v>
      </c>
      <c r="B3484" s="106" t="s">
        <v>14799</v>
      </c>
      <c r="C3484" s="106" t="s">
        <v>14800</v>
      </c>
      <c r="D3484" s="106" t="s">
        <v>14801</v>
      </c>
      <c r="F3484" s="106" t="s">
        <v>14802</v>
      </c>
      <c r="G3484" s="106" t="s">
        <v>14803</v>
      </c>
      <c r="H3484" s="106" t="s">
        <v>14799</v>
      </c>
      <c r="I3484" s="106" t="s">
        <v>14804</v>
      </c>
      <c r="J3484" s="106" t="s">
        <v>83</v>
      </c>
      <c r="K3484" s="106" t="s">
        <v>84</v>
      </c>
      <c r="M3484" s="107">
        <v>37214</v>
      </c>
      <c r="N3484" s="106" t="s">
        <v>84</v>
      </c>
      <c r="O3484" s="106" t="s">
        <v>39</v>
      </c>
      <c r="P3484" s="107">
        <v>42221</v>
      </c>
      <c r="Q3484" s="106" t="s">
        <v>35</v>
      </c>
      <c r="R3484" s="107">
        <v>37978</v>
      </c>
      <c r="S3484" s="106" t="s">
        <v>35</v>
      </c>
      <c r="T3484" s="107">
        <v>37978</v>
      </c>
      <c r="U3484" s="106" t="s">
        <v>84</v>
      </c>
      <c r="V3484" s="106" t="s">
        <v>35</v>
      </c>
      <c r="W3484" s="107">
        <v>44088</v>
      </c>
      <c r="X3484" s="106" t="s">
        <v>85</v>
      </c>
      <c r="AA3484" s="106" t="s">
        <v>86</v>
      </c>
    </row>
    <row r="3485" spans="1:27" x14ac:dyDescent="0.25">
      <c r="A3485" s="106" t="s">
        <v>14387</v>
      </c>
      <c r="B3485" s="106" t="s">
        <v>14799</v>
      </c>
      <c r="C3485" s="106" t="s">
        <v>14805</v>
      </c>
      <c r="D3485" s="106" t="s">
        <v>14806</v>
      </c>
      <c r="F3485" s="106" t="s">
        <v>14807</v>
      </c>
      <c r="G3485" s="106" t="s">
        <v>14808</v>
      </c>
      <c r="H3485" s="106" t="s">
        <v>14799</v>
      </c>
      <c r="I3485" s="106" t="s">
        <v>14809</v>
      </c>
      <c r="J3485" s="106" t="s">
        <v>116</v>
      </c>
      <c r="K3485" s="106" t="s">
        <v>84</v>
      </c>
      <c r="M3485" s="107">
        <v>43690</v>
      </c>
      <c r="N3485" s="106" t="s">
        <v>85</v>
      </c>
      <c r="Q3485" s="106" t="s">
        <v>35</v>
      </c>
      <c r="R3485" s="107">
        <v>38611</v>
      </c>
      <c r="S3485" s="106" t="s">
        <v>35</v>
      </c>
      <c r="T3485" s="107">
        <v>37978</v>
      </c>
      <c r="U3485" s="106" t="s">
        <v>85</v>
      </c>
      <c r="X3485" s="106" t="s">
        <v>85</v>
      </c>
      <c r="AA3485" s="106" t="s">
        <v>86</v>
      </c>
    </row>
    <row r="3486" spans="1:27" x14ac:dyDescent="0.25">
      <c r="A3486" s="106" t="s">
        <v>14387</v>
      </c>
      <c r="B3486" s="106" t="s">
        <v>14799</v>
      </c>
      <c r="C3486" s="106" t="s">
        <v>14810</v>
      </c>
      <c r="D3486" s="106" t="s">
        <v>14811</v>
      </c>
      <c r="F3486" s="106" t="s">
        <v>14812</v>
      </c>
      <c r="G3486" s="106" t="s">
        <v>14803</v>
      </c>
      <c r="H3486" s="106" t="s">
        <v>14799</v>
      </c>
      <c r="I3486" s="106" t="s">
        <v>14804</v>
      </c>
      <c r="J3486" s="106" t="s">
        <v>83</v>
      </c>
      <c r="K3486" s="106" t="s">
        <v>84</v>
      </c>
      <c r="M3486" s="107">
        <v>37152</v>
      </c>
      <c r="N3486" s="106" t="s">
        <v>85</v>
      </c>
      <c r="Q3486" s="106" t="s">
        <v>35</v>
      </c>
      <c r="R3486" s="107">
        <v>37978</v>
      </c>
      <c r="S3486" s="106" t="s">
        <v>35</v>
      </c>
      <c r="T3486" s="107">
        <v>37978</v>
      </c>
      <c r="U3486" s="106" t="s">
        <v>85</v>
      </c>
      <c r="X3486" s="106" t="s">
        <v>85</v>
      </c>
      <c r="AA3486" s="106" t="s">
        <v>86</v>
      </c>
    </row>
    <row r="3487" spans="1:27" x14ac:dyDescent="0.25">
      <c r="A3487" s="106" t="s">
        <v>14387</v>
      </c>
      <c r="B3487" s="106" t="s">
        <v>14799</v>
      </c>
      <c r="C3487" s="106" t="s">
        <v>14813</v>
      </c>
      <c r="D3487" s="106" t="s">
        <v>14814</v>
      </c>
      <c r="F3487" s="106" t="s">
        <v>14815</v>
      </c>
      <c r="G3487" s="106" t="s">
        <v>8760</v>
      </c>
      <c r="H3487" s="106" t="s">
        <v>14799</v>
      </c>
      <c r="I3487" s="106" t="s">
        <v>14816</v>
      </c>
      <c r="J3487" s="106" t="s">
        <v>83</v>
      </c>
      <c r="K3487" s="106" t="s">
        <v>85</v>
      </c>
      <c r="N3487" s="106" t="s">
        <v>85</v>
      </c>
      <c r="Q3487" s="106" t="s">
        <v>35</v>
      </c>
      <c r="R3487" s="107">
        <v>37978</v>
      </c>
      <c r="S3487" s="106" t="s">
        <v>35</v>
      </c>
      <c r="T3487" s="107">
        <v>37978</v>
      </c>
      <c r="U3487" s="106" t="s">
        <v>84</v>
      </c>
      <c r="V3487" s="106" t="s">
        <v>35</v>
      </c>
      <c r="W3487" s="107">
        <v>44747</v>
      </c>
      <c r="X3487" s="106" t="s">
        <v>85</v>
      </c>
      <c r="AA3487" s="106" t="s">
        <v>86</v>
      </c>
    </row>
    <row r="3488" spans="1:27" x14ac:dyDescent="0.25">
      <c r="A3488" s="106" t="s">
        <v>14387</v>
      </c>
      <c r="B3488" s="106" t="s">
        <v>14799</v>
      </c>
      <c r="C3488" s="106" t="s">
        <v>14817</v>
      </c>
      <c r="D3488" s="106" t="s">
        <v>14818</v>
      </c>
      <c r="F3488" s="106" t="s">
        <v>14819</v>
      </c>
      <c r="G3488" s="106" t="s">
        <v>14803</v>
      </c>
      <c r="H3488" s="106" t="s">
        <v>14799</v>
      </c>
      <c r="I3488" s="106" t="s">
        <v>14820</v>
      </c>
      <c r="J3488" s="106" t="s">
        <v>83</v>
      </c>
      <c r="K3488" s="106" t="s">
        <v>85</v>
      </c>
      <c r="N3488" s="106" t="s">
        <v>85</v>
      </c>
      <c r="Q3488" s="106" t="s">
        <v>35</v>
      </c>
      <c r="R3488" s="107">
        <v>38611</v>
      </c>
      <c r="S3488" s="106" t="s">
        <v>35</v>
      </c>
      <c r="T3488" s="107">
        <v>38260</v>
      </c>
      <c r="U3488" s="106" t="s">
        <v>84</v>
      </c>
      <c r="V3488" s="106" t="s">
        <v>35</v>
      </c>
      <c r="W3488" s="107">
        <v>44104</v>
      </c>
      <c r="X3488" s="106" t="s">
        <v>85</v>
      </c>
      <c r="AA3488" s="106" t="s">
        <v>86</v>
      </c>
    </row>
    <row r="3489" spans="1:27" x14ac:dyDescent="0.25">
      <c r="A3489" s="106" t="s">
        <v>14387</v>
      </c>
      <c r="B3489" s="106" t="s">
        <v>14799</v>
      </c>
      <c r="C3489" s="106" t="s">
        <v>14821</v>
      </c>
      <c r="D3489" s="106" t="s">
        <v>14822</v>
      </c>
      <c r="F3489" s="106" t="s">
        <v>14823</v>
      </c>
      <c r="G3489" s="106" t="s">
        <v>14824</v>
      </c>
      <c r="H3489" s="106" t="s">
        <v>14799</v>
      </c>
      <c r="I3489" s="106" t="s">
        <v>14825</v>
      </c>
      <c r="J3489" s="106" t="s">
        <v>83</v>
      </c>
      <c r="K3489" s="106" t="s">
        <v>85</v>
      </c>
      <c r="N3489" s="106" t="s">
        <v>85</v>
      </c>
      <c r="Q3489" s="106" t="s">
        <v>35</v>
      </c>
      <c r="R3489" s="107">
        <v>39533</v>
      </c>
      <c r="S3489" s="106" t="s">
        <v>35</v>
      </c>
      <c r="T3489" s="107">
        <v>40582</v>
      </c>
      <c r="U3489" s="106" t="s">
        <v>85</v>
      </c>
      <c r="X3489" s="106" t="s">
        <v>85</v>
      </c>
      <c r="AA3489" s="106" t="s">
        <v>86</v>
      </c>
    </row>
    <row r="3490" spans="1:27" x14ac:dyDescent="0.25">
      <c r="A3490" s="106" t="s">
        <v>14387</v>
      </c>
      <c r="B3490" s="106" t="s">
        <v>14799</v>
      </c>
      <c r="C3490" s="106" t="s">
        <v>14826</v>
      </c>
      <c r="D3490" s="106" t="s">
        <v>14827</v>
      </c>
      <c r="F3490" s="106" t="s">
        <v>14828</v>
      </c>
      <c r="G3490" s="106" t="s">
        <v>14829</v>
      </c>
      <c r="H3490" s="106" t="s">
        <v>14799</v>
      </c>
      <c r="I3490" s="106" t="s">
        <v>14830</v>
      </c>
      <c r="J3490" s="106" t="s">
        <v>83</v>
      </c>
      <c r="K3490" s="106" t="s">
        <v>85</v>
      </c>
      <c r="N3490" s="106" t="s">
        <v>85</v>
      </c>
      <c r="Q3490" s="106" t="s">
        <v>35</v>
      </c>
      <c r="R3490" s="107">
        <v>38611</v>
      </c>
      <c r="S3490" s="106" t="s">
        <v>35</v>
      </c>
      <c r="T3490" s="107">
        <v>38238</v>
      </c>
      <c r="U3490" s="106" t="s">
        <v>85</v>
      </c>
      <c r="X3490" s="106" t="s">
        <v>85</v>
      </c>
      <c r="AA3490" s="106" t="s">
        <v>86</v>
      </c>
    </row>
    <row r="3491" spans="1:27" x14ac:dyDescent="0.25">
      <c r="A3491" s="106" t="s">
        <v>14387</v>
      </c>
      <c r="B3491" s="106" t="s">
        <v>14799</v>
      </c>
      <c r="C3491" s="106" t="s">
        <v>14831</v>
      </c>
      <c r="D3491" s="106" t="s">
        <v>14832</v>
      </c>
      <c r="F3491" s="106" t="s">
        <v>14833</v>
      </c>
      <c r="G3491" s="106" t="s">
        <v>14834</v>
      </c>
      <c r="H3491" s="106" t="s">
        <v>14799</v>
      </c>
      <c r="I3491" s="106" t="s">
        <v>14835</v>
      </c>
      <c r="J3491" s="106" t="s">
        <v>83</v>
      </c>
      <c r="K3491" s="106" t="s">
        <v>84</v>
      </c>
      <c r="M3491" s="107">
        <v>36329</v>
      </c>
      <c r="N3491" s="106" t="s">
        <v>84</v>
      </c>
      <c r="P3491" s="107">
        <v>37154</v>
      </c>
      <c r="Q3491" s="106" t="s">
        <v>35</v>
      </c>
      <c r="R3491" s="107">
        <v>37978</v>
      </c>
      <c r="S3491" s="106" t="s">
        <v>35</v>
      </c>
      <c r="T3491" s="107">
        <v>37978</v>
      </c>
      <c r="U3491" s="106" t="s">
        <v>85</v>
      </c>
      <c r="X3491" s="106" t="s">
        <v>85</v>
      </c>
      <c r="AA3491" s="106" t="s">
        <v>86</v>
      </c>
    </row>
    <row r="3492" spans="1:27" x14ac:dyDescent="0.25">
      <c r="A3492" s="106" t="s">
        <v>14387</v>
      </c>
      <c r="B3492" s="106" t="s">
        <v>14799</v>
      </c>
      <c r="C3492" s="106" t="s">
        <v>14836</v>
      </c>
      <c r="D3492" s="106" t="s">
        <v>14837</v>
      </c>
      <c r="F3492" s="106" t="s">
        <v>14838</v>
      </c>
      <c r="G3492" s="106" t="s">
        <v>14839</v>
      </c>
      <c r="H3492" s="106" t="s">
        <v>14799</v>
      </c>
      <c r="I3492" s="106" t="s">
        <v>14840</v>
      </c>
      <c r="J3492" s="106" t="s">
        <v>83</v>
      </c>
      <c r="K3492" s="106" t="s">
        <v>84</v>
      </c>
      <c r="M3492" s="107">
        <v>41149</v>
      </c>
      <c r="N3492" s="106" t="s">
        <v>85</v>
      </c>
      <c r="Q3492" s="106" t="s">
        <v>35</v>
      </c>
      <c r="R3492" s="107">
        <v>38611</v>
      </c>
      <c r="S3492" s="106" t="s">
        <v>35</v>
      </c>
      <c r="T3492" s="107">
        <v>38267</v>
      </c>
      <c r="U3492" s="106" t="s">
        <v>85</v>
      </c>
      <c r="X3492" s="106" t="s">
        <v>85</v>
      </c>
      <c r="AA3492" s="106" t="s">
        <v>86</v>
      </c>
    </row>
    <row r="3493" spans="1:27" x14ac:dyDescent="0.25">
      <c r="A3493" s="106" t="s">
        <v>14841</v>
      </c>
      <c r="B3493" s="106" t="s">
        <v>14842</v>
      </c>
      <c r="C3493" s="106" t="s">
        <v>14843</v>
      </c>
      <c r="D3493" s="106" t="s">
        <v>14844</v>
      </c>
      <c r="F3493" s="106" t="s">
        <v>14845</v>
      </c>
      <c r="G3493" s="106" t="s">
        <v>14846</v>
      </c>
      <c r="H3493" s="106" t="s">
        <v>14842</v>
      </c>
      <c r="I3493" s="106" t="s">
        <v>14847</v>
      </c>
      <c r="J3493" s="106" t="s">
        <v>116</v>
      </c>
      <c r="K3493" s="106" t="s">
        <v>85</v>
      </c>
      <c r="N3493" s="106" t="s">
        <v>84</v>
      </c>
      <c r="O3493" s="106" t="s">
        <v>37</v>
      </c>
      <c r="P3493" s="107">
        <v>39902</v>
      </c>
      <c r="Q3493" s="106" t="s">
        <v>35</v>
      </c>
      <c r="R3493" s="107">
        <v>39902</v>
      </c>
      <c r="S3493" s="106" t="s">
        <v>35</v>
      </c>
      <c r="T3493" s="107">
        <v>40081</v>
      </c>
      <c r="U3493" s="106" t="s">
        <v>84</v>
      </c>
      <c r="V3493" s="106" t="s">
        <v>35</v>
      </c>
      <c r="W3493" s="107">
        <v>43224</v>
      </c>
      <c r="X3493" s="106" t="s">
        <v>84</v>
      </c>
      <c r="Y3493" s="106" t="s">
        <v>44</v>
      </c>
      <c r="Z3493" s="107">
        <v>37165</v>
      </c>
      <c r="AA3493" s="106" t="s">
        <v>86</v>
      </c>
    </row>
    <row r="3494" spans="1:27" x14ac:dyDescent="0.25">
      <c r="A3494" s="106" t="s">
        <v>14841</v>
      </c>
      <c r="B3494" s="106" t="s">
        <v>14842</v>
      </c>
      <c r="C3494" s="106" t="s">
        <v>14848</v>
      </c>
      <c r="D3494" s="106" t="s">
        <v>14849</v>
      </c>
      <c r="F3494" s="106" t="s">
        <v>14850</v>
      </c>
      <c r="G3494" s="106" t="s">
        <v>14851</v>
      </c>
      <c r="H3494" s="106" t="s">
        <v>14842</v>
      </c>
      <c r="I3494" s="106" t="s">
        <v>14852</v>
      </c>
      <c r="J3494" s="106" t="s">
        <v>116</v>
      </c>
      <c r="K3494" s="106" t="s">
        <v>85</v>
      </c>
      <c r="N3494" s="106" t="s">
        <v>84</v>
      </c>
      <c r="O3494" s="106" t="s">
        <v>39</v>
      </c>
      <c r="P3494" s="107">
        <v>41372</v>
      </c>
      <c r="Q3494" s="106" t="s">
        <v>35</v>
      </c>
      <c r="R3494" s="107">
        <v>40632</v>
      </c>
      <c r="S3494" s="106" t="s">
        <v>35</v>
      </c>
      <c r="T3494" s="107">
        <v>41445</v>
      </c>
      <c r="U3494" s="106" t="s">
        <v>84</v>
      </c>
      <c r="V3494" s="106" t="s">
        <v>35</v>
      </c>
      <c r="W3494" s="107">
        <v>44011</v>
      </c>
      <c r="X3494" s="106" t="s">
        <v>84</v>
      </c>
      <c r="Y3494" s="106" t="s">
        <v>44</v>
      </c>
      <c r="Z3494" s="107">
        <v>44011</v>
      </c>
      <c r="AA3494" s="106" t="s">
        <v>86</v>
      </c>
    </row>
    <row r="3495" spans="1:27" x14ac:dyDescent="0.25">
      <c r="A3495" s="106" t="s">
        <v>14841</v>
      </c>
      <c r="B3495" s="106" t="s">
        <v>14842</v>
      </c>
      <c r="C3495" s="106" t="s">
        <v>14853</v>
      </c>
      <c r="D3495" s="106" t="s">
        <v>14854</v>
      </c>
      <c r="F3495" s="106" t="s">
        <v>14855</v>
      </c>
      <c r="G3495" s="106" t="s">
        <v>14856</v>
      </c>
      <c r="H3495" s="106" t="s">
        <v>14842</v>
      </c>
      <c r="I3495" s="106" t="s">
        <v>14857</v>
      </c>
      <c r="K3495" s="106" t="s">
        <v>85</v>
      </c>
      <c r="N3495" s="106" t="s">
        <v>84</v>
      </c>
      <c r="O3495" s="106" t="s">
        <v>39</v>
      </c>
      <c r="P3495" s="107">
        <v>40081</v>
      </c>
      <c r="Q3495" s="106" t="s">
        <v>35</v>
      </c>
      <c r="R3495" s="107">
        <v>40081</v>
      </c>
      <c r="S3495" s="106" t="s">
        <v>35</v>
      </c>
      <c r="T3495" s="107">
        <v>40081</v>
      </c>
      <c r="U3495" s="106" t="s">
        <v>84</v>
      </c>
      <c r="V3495" s="106" t="s">
        <v>35</v>
      </c>
      <c r="W3495" s="107">
        <v>43462</v>
      </c>
      <c r="X3495" s="106" t="s">
        <v>85</v>
      </c>
      <c r="AA3495" s="106" t="s">
        <v>86</v>
      </c>
    </row>
    <row r="3496" spans="1:27" x14ac:dyDescent="0.25">
      <c r="A3496" s="106" t="s">
        <v>14841</v>
      </c>
      <c r="B3496" s="106" t="s">
        <v>14842</v>
      </c>
      <c r="C3496" s="106" t="s">
        <v>14858</v>
      </c>
      <c r="D3496" s="106" t="s">
        <v>14859</v>
      </c>
      <c r="F3496" s="106" t="s">
        <v>14860</v>
      </c>
      <c r="G3496" s="106" t="s">
        <v>14861</v>
      </c>
      <c r="H3496" s="106" t="s">
        <v>14842</v>
      </c>
      <c r="I3496" s="106" t="s">
        <v>14862</v>
      </c>
      <c r="J3496" s="106" t="s">
        <v>105</v>
      </c>
      <c r="K3496" s="106" t="s">
        <v>85</v>
      </c>
      <c r="N3496" s="106" t="s">
        <v>84</v>
      </c>
      <c r="O3496" s="106" t="s">
        <v>39</v>
      </c>
      <c r="P3496" s="107">
        <v>43733</v>
      </c>
      <c r="Q3496" s="106" t="s">
        <v>35</v>
      </c>
      <c r="R3496" s="107">
        <v>40632</v>
      </c>
      <c r="S3496" s="106" t="s">
        <v>35</v>
      </c>
      <c r="T3496" s="107">
        <v>43371</v>
      </c>
      <c r="U3496" s="106" t="s">
        <v>84</v>
      </c>
      <c r="V3496" s="106" t="s">
        <v>35</v>
      </c>
      <c r="W3496" s="107">
        <v>44438</v>
      </c>
      <c r="X3496" s="106" t="s">
        <v>84</v>
      </c>
      <c r="Y3496" s="106" t="s">
        <v>42</v>
      </c>
      <c r="Z3496" s="107">
        <v>44375</v>
      </c>
      <c r="AA3496" s="106" t="s">
        <v>86</v>
      </c>
    </row>
    <row r="3497" spans="1:27" x14ac:dyDescent="0.25">
      <c r="A3497" s="106" t="s">
        <v>14841</v>
      </c>
      <c r="B3497" s="106" t="s">
        <v>14842</v>
      </c>
      <c r="C3497" s="106" t="s">
        <v>14863</v>
      </c>
      <c r="D3497" s="106" t="s">
        <v>14864</v>
      </c>
      <c r="F3497" s="106" t="s">
        <v>14865</v>
      </c>
      <c r="G3497" s="106" t="s">
        <v>14866</v>
      </c>
      <c r="H3497" s="106" t="s">
        <v>14842</v>
      </c>
      <c r="I3497" s="106" t="s">
        <v>14867</v>
      </c>
      <c r="J3497" s="106" t="s">
        <v>105</v>
      </c>
      <c r="K3497" s="106" t="s">
        <v>85</v>
      </c>
      <c r="N3497" s="106" t="s">
        <v>84</v>
      </c>
      <c r="O3497" s="106" t="s">
        <v>39</v>
      </c>
      <c r="P3497" s="107">
        <v>41750</v>
      </c>
      <c r="Q3497" s="106" t="s">
        <v>35</v>
      </c>
      <c r="R3497" s="107">
        <v>39365</v>
      </c>
      <c r="S3497" s="106" t="s">
        <v>35</v>
      </c>
      <c r="T3497" s="107">
        <v>39170</v>
      </c>
      <c r="U3497" s="106" t="s">
        <v>85</v>
      </c>
      <c r="X3497" s="106" t="s">
        <v>85</v>
      </c>
      <c r="AA3497" s="106" t="s">
        <v>86</v>
      </c>
    </row>
    <row r="3498" spans="1:27" x14ac:dyDescent="0.25">
      <c r="A3498" s="106" t="s">
        <v>14841</v>
      </c>
      <c r="B3498" s="106" t="s">
        <v>14842</v>
      </c>
      <c r="C3498" s="106" t="s">
        <v>14868</v>
      </c>
      <c r="D3498" s="106" t="s">
        <v>14869</v>
      </c>
      <c r="E3498" s="106" t="s">
        <v>641</v>
      </c>
      <c r="F3498" s="106" t="s">
        <v>14870</v>
      </c>
      <c r="G3498" s="106" t="s">
        <v>14871</v>
      </c>
      <c r="H3498" s="106" t="s">
        <v>14842</v>
      </c>
      <c r="I3498" s="106" t="s">
        <v>14872</v>
      </c>
      <c r="J3498" s="106" t="s">
        <v>83</v>
      </c>
      <c r="K3498" s="106" t="s">
        <v>85</v>
      </c>
      <c r="N3498" s="106" t="s">
        <v>84</v>
      </c>
      <c r="O3498" s="106" t="s">
        <v>39</v>
      </c>
      <c r="P3498" s="107">
        <v>43370</v>
      </c>
      <c r="Q3498" s="106" t="s">
        <v>35</v>
      </c>
      <c r="R3498" s="107">
        <v>37523</v>
      </c>
      <c r="S3498" s="106" t="s">
        <v>35</v>
      </c>
      <c r="T3498" s="107">
        <v>43334</v>
      </c>
      <c r="U3498" s="106" t="s">
        <v>85</v>
      </c>
      <c r="X3498" s="106" t="s">
        <v>85</v>
      </c>
      <c r="AA3498" s="106" t="s">
        <v>86</v>
      </c>
    </row>
    <row r="3499" spans="1:27" x14ac:dyDescent="0.25">
      <c r="A3499" s="106" t="s">
        <v>14841</v>
      </c>
      <c r="B3499" s="106" t="s">
        <v>14842</v>
      </c>
      <c r="C3499" s="106" t="s">
        <v>14873</v>
      </c>
      <c r="D3499" s="106" t="s">
        <v>14874</v>
      </c>
      <c r="F3499" s="106" t="s">
        <v>14875</v>
      </c>
      <c r="G3499" s="106" t="s">
        <v>14866</v>
      </c>
      <c r="H3499" s="106" t="s">
        <v>14842</v>
      </c>
      <c r="I3499" s="106" t="s">
        <v>14876</v>
      </c>
      <c r="J3499" s="106" t="s">
        <v>116</v>
      </c>
      <c r="K3499" s="106" t="s">
        <v>85</v>
      </c>
      <c r="N3499" s="106" t="s">
        <v>84</v>
      </c>
      <c r="O3499" s="106" t="s">
        <v>39</v>
      </c>
      <c r="P3499" s="107">
        <v>42788</v>
      </c>
      <c r="Q3499" s="106" t="s">
        <v>35</v>
      </c>
      <c r="R3499" s="107">
        <v>40304</v>
      </c>
      <c r="S3499" s="106" t="s">
        <v>35</v>
      </c>
      <c r="T3499" s="107">
        <v>42656</v>
      </c>
      <c r="U3499" s="106" t="s">
        <v>85</v>
      </c>
      <c r="X3499" s="106" t="s">
        <v>85</v>
      </c>
      <c r="AA3499" s="106" t="s">
        <v>86</v>
      </c>
    </row>
    <row r="3500" spans="1:27" x14ac:dyDescent="0.25">
      <c r="A3500" s="106" t="s">
        <v>14841</v>
      </c>
      <c r="B3500" s="106" t="s">
        <v>14842</v>
      </c>
      <c r="C3500" s="106" t="s">
        <v>14877</v>
      </c>
      <c r="D3500" s="106" t="s">
        <v>14878</v>
      </c>
      <c r="F3500" s="106" t="s">
        <v>14879</v>
      </c>
      <c r="G3500" s="106" t="s">
        <v>14880</v>
      </c>
      <c r="H3500" s="106" t="s">
        <v>14842</v>
      </c>
      <c r="I3500" s="106" t="s">
        <v>14881</v>
      </c>
      <c r="J3500" s="106" t="s">
        <v>83</v>
      </c>
      <c r="K3500" s="106" t="s">
        <v>84</v>
      </c>
      <c r="M3500" s="107">
        <v>39339</v>
      </c>
      <c r="N3500" s="106" t="s">
        <v>84</v>
      </c>
      <c r="O3500" s="106" t="s">
        <v>39</v>
      </c>
      <c r="P3500" s="107">
        <v>39532</v>
      </c>
      <c r="Q3500" s="106" t="s">
        <v>35</v>
      </c>
      <c r="R3500" s="107">
        <v>37161</v>
      </c>
      <c r="S3500" s="106" t="s">
        <v>35</v>
      </c>
      <c r="T3500" s="107">
        <v>37887</v>
      </c>
      <c r="U3500" s="106" t="s">
        <v>85</v>
      </c>
      <c r="X3500" s="106" t="s">
        <v>85</v>
      </c>
      <c r="AA3500" s="106" t="s">
        <v>86</v>
      </c>
    </row>
    <row r="3501" spans="1:27" x14ac:dyDescent="0.25">
      <c r="A3501" s="106" t="s">
        <v>14841</v>
      </c>
      <c r="B3501" s="106" t="s">
        <v>14842</v>
      </c>
      <c r="C3501" s="106" t="s">
        <v>14882</v>
      </c>
      <c r="D3501" s="106" t="s">
        <v>14883</v>
      </c>
      <c r="F3501" s="106" t="s">
        <v>14884</v>
      </c>
      <c r="G3501" s="106" t="s">
        <v>14885</v>
      </c>
      <c r="H3501" s="106" t="s">
        <v>14842</v>
      </c>
      <c r="I3501" s="106" t="s">
        <v>14886</v>
      </c>
      <c r="J3501" s="106" t="s">
        <v>116</v>
      </c>
      <c r="K3501" s="106" t="s">
        <v>85</v>
      </c>
      <c r="N3501" s="106" t="s">
        <v>84</v>
      </c>
      <c r="O3501" s="106" t="s">
        <v>39</v>
      </c>
      <c r="P3501" s="107">
        <v>41396</v>
      </c>
      <c r="Q3501" s="106" t="s">
        <v>35</v>
      </c>
      <c r="R3501" s="107">
        <v>40086</v>
      </c>
      <c r="S3501" s="106" t="s">
        <v>35</v>
      </c>
      <c r="T3501" s="107">
        <v>41396</v>
      </c>
      <c r="U3501" s="106" t="s">
        <v>84</v>
      </c>
      <c r="V3501" s="106" t="s">
        <v>35</v>
      </c>
      <c r="W3501" s="107">
        <v>43278</v>
      </c>
      <c r="X3501" s="106" t="s">
        <v>84</v>
      </c>
      <c r="Y3501" s="106" t="s">
        <v>36</v>
      </c>
      <c r="Z3501" s="107">
        <v>42996</v>
      </c>
      <c r="AA3501" s="106" t="s">
        <v>86</v>
      </c>
    </row>
    <row r="3502" spans="1:27" x14ac:dyDescent="0.25">
      <c r="A3502" s="106" t="s">
        <v>14841</v>
      </c>
      <c r="B3502" s="106" t="s">
        <v>14842</v>
      </c>
      <c r="C3502" s="106" t="s">
        <v>14887</v>
      </c>
      <c r="D3502" s="106" t="s">
        <v>14888</v>
      </c>
      <c r="E3502" s="106" t="s">
        <v>1862</v>
      </c>
      <c r="F3502" s="106" t="s">
        <v>14889</v>
      </c>
      <c r="G3502" s="106" t="s">
        <v>14890</v>
      </c>
      <c r="H3502" s="106" t="s">
        <v>14842</v>
      </c>
      <c r="I3502" s="106" t="s">
        <v>14891</v>
      </c>
      <c r="J3502" s="106" t="s">
        <v>83</v>
      </c>
      <c r="K3502" s="106" t="s">
        <v>84</v>
      </c>
      <c r="M3502" s="107">
        <v>39713</v>
      </c>
      <c r="N3502" s="106" t="s">
        <v>84</v>
      </c>
      <c r="O3502" s="106" t="s">
        <v>39</v>
      </c>
      <c r="P3502" s="107">
        <v>41694</v>
      </c>
      <c r="Q3502" s="106" t="s">
        <v>35</v>
      </c>
      <c r="R3502" s="107">
        <v>37161</v>
      </c>
      <c r="S3502" s="106" t="s">
        <v>35</v>
      </c>
      <c r="T3502" s="107">
        <v>37161</v>
      </c>
      <c r="U3502" s="106" t="s">
        <v>84</v>
      </c>
      <c r="V3502" s="106" t="s">
        <v>35</v>
      </c>
      <c r="W3502" s="107">
        <v>44644</v>
      </c>
      <c r="X3502" s="106" t="s">
        <v>84</v>
      </c>
      <c r="Y3502" s="106" t="s">
        <v>42</v>
      </c>
      <c r="Z3502" s="107">
        <v>43557</v>
      </c>
      <c r="AA3502" s="106" t="s">
        <v>86</v>
      </c>
    </row>
    <row r="3503" spans="1:27" x14ac:dyDescent="0.25">
      <c r="A3503" s="106" t="s">
        <v>14841</v>
      </c>
      <c r="B3503" s="106" t="s">
        <v>14842</v>
      </c>
      <c r="C3503" s="106" t="s">
        <v>14892</v>
      </c>
      <c r="D3503" s="106" t="s">
        <v>14893</v>
      </c>
      <c r="F3503" s="106" t="s">
        <v>14894</v>
      </c>
      <c r="G3503" s="106" t="s">
        <v>14895</v>
      </c>
      <c r="H3503" s="106" t="s">
        <v>14842</v>
      </c>
      <c r="I3503" s="106" t="s">
        <v>14896</v>
      </c>
      <c r="J3503" s="106" t="s">
        <v>116</v>
      </c>
      <c r="K3503" s="106" t="s">
        <v>84</v>
      </c>
      <c r="M3503" s="107">
        <v>34969</v>
      </c>
      <c r="N3503" s="106" t="s">
        <v>84</v>
      </c>
      <c r="O3503" s="106" t="s">
        <v>39</v>
      </c>
      <c r="P3503" s="107">
        <v>41750</v>
      </c>
      <c r="Q3503" s="106" t="s">
        <v>35</v>
      </c>
      <c r="R3503" s="107">
        <v>36250</v>
      </c>
      <c r="S3503" s="106" t="s">
        <v>35</v>
      </c>
      <c r="T3503" s="107">
        <v>41045</v>
      </c>
      <c r="U3503" s="106" t="s">
        <v>84</v>
      </c>
      <c r="V3503" s="106" t="s">
        <v>35</v>
      </c>
      <c r="W3503" s="107">
        <v>43290</v>
      </c>
      <c r="X3503" s="106" t="s">
        <v>84</v>
      </c>
      <c r="Y3503" s="106" t="s">
        <v>44</v>
      </c>
      <c r="Z3503" s="107">
        <v>36250</v>
      </c>
      <c r="AA3503" s="106" t="s">
        <v>86</v>
      </c>
    </row>
    <row r="3504" spans="1:27" x14ac:dyDescent="0.25">
      <c r="A3504" s="106" t="s">
        <v>14841</v>
      </c>
      <c r="B3504" s="106" t="s">
        <v>14842</v>
      </c>
      <c r="C3504" s="106" t="s">
        <v>14897</v>
      </c>
      <c r="D3504" s="106" t="s">
        <v>14898</v>
      </c>
      <c r="F3504" s="106" t="s">
        <v>14899</v>
      </c>
      <c r="G3504" s="106" t="s">
        <v>14900</v>
      </c>
      <c r="H3504" s="106" t="s">
        <v>14842</v>
      </c>
      <c r="I3504" s="106" t="s">
        <v>14901</v>
      </c>
      <c r="J3504" s="106" t="s">
        <v>116</v>
      </c>
      <c r="K3504" s="106" t="s">
        <v>85</v>
      </c>
      <c r="N3504" s="106" t="s">
        <v>84</v>
      </c>
      <c r="O3504" s="106" t="s">
        <v>37</v>
      </c>
      <c r="P3504" s="107">
        <v>42262</v>
      </c>
      <c r="Q3504" s="106" t="s">
        <v>35</v>
      </c>
      <c r="R3504" s="107">
        <v>40910</v>
      </c>
      <c r="S3504" s="106" t="s">
        <v>35</v>
      </c>
      <c r="T3504" s="107">
        <v>41908</v>
      </c>
      <c r="U3504" s="106" t="s">
        <v>84</v>
      </c>
      <c r="V3504" s="106" t="s">
        <v>35</v>
      </c>
      <c r="W3504" s="107">
        <v>43795</v>
      </c>
      <c r="X3504" s="106" t="s">
        <v>85</v>
      </c>
      <c r="AA3504" s="106" t="s">
        <v>86</v>
      </c>
    </row>
    <row r="3505" spans="1:27" x14ac:dyDescent="0.25">
      <c r="A3505" s="106" t="s">
        <v>14841</v>
      </c>
      <c r="B3505" s="106" t="s">
        <v>14842</v>
      </c>
      <c r="C3505" s="106" t="s">
        <v>14902</v>
      </c>
      <c r="D3505" s="106" t="s">
        <v>14903</v>
      </c>
      <c r="F3505" s="106" t="s">
        <v>14904</v>
      </c>
      <c r="G3505" s="106" t="s">
        <v>14866</v>
      </c>
      <c r="H3505" s="106" t="s">
        <v>14842</v>
      </c>
      <c r="I3505" s="106" t="s">
        <v>14905</v>
      </c>
      <c r="J3505" s="106" t="s">
        <v>116</v>
      </c>
      <c r="K3505" s="106" t="s">
        <v>85</v>
      </c>
      <c r="N3505" s="106" t="s">
        <v>84</v>
      </c>
      <c r="O3505" s="106" t="s">
        <v>39</v>
      </c>
      <c r="P3505" s="107">
        <v>43676</v>
      </c>
      <c r="Q3505" s="106" t="s">
        <v>35</v>
      </c>
      <c r="R3505" s="107">
        <v>39713</v>
      </c>
      <c r="S3505" s="106" t="s">
        <v>35</v>
      </c>
      <c r="T3505" s="107">
        <v>41750</v>
      </c>
      <c r="U3505" s="106" t="s">
        <v>85</v>
      </c>
      <c r="X3505" s="106" t="s">
        <v>85</v>
      </c>
      <c r="AA3505" s="106" t="s">
        <v>86</v>
      </c>
    </row>
    <row r="3506" spans="1:27" x14ac:dyDescent="0.25">
      <c r="A3506" s="106" t="s">
        <v>14841</v>
      </c>
      <c r="B3506" s="106" t="s">
        <v>14842</v>
      </c>
      <c r="C3506" s="106" t="s">
        <v>14906</v>
      </c>
      <c r="D3506" s="106" t="s">
        <v>14907</v>
      </c>
      <c r="F3506" s="106" t="s">
        <v>14908</v>
      </c>
      <c r="G3506" s="106" t="s">
        <v>14885</v>
      </c>
      <c r="H3506" s="106" t="s">
        <v>14842</v>
      </c>
      <c r="I3506" s="106" t="s">
        <v>14909</v>
      </c>
      <c r="J3506" s="106" t="s">
        <v>116</v>
      </c>
      <c r="K3506" s="106" t="s">
        <v>84</v>
      </c>
      <c r="M3506" s="107">
        <v>39715</v>
      </c>
      <c r="N3506" s="106" t="s">
        <v>84</v>
      </c>
      <c r="O3506" s="106" t="s">
        <v>39</v>
      </c>
      <c r="P3506" s="107">
        <v>41396</v>
      </c>
      <c r="Q3506" s="106" t="s">
        <v>35</v>
      </c>
      <c r="R3506" s="107">
        <v>36248</v>
      </c>
      <c r="S3506" s="106" t="s">
        <v>35</v>
      </c>
      <c r="T3506" s="107">
        <v>39170</v>
      </c>
      <c r="U3506" s="106" t="s">
        <v>84</v>
      </c>
      <c r="V3506" s="106" t="s">
        <v>35</v>
      </c>
      <c r="W3506" s="107">
        <v>44614</v>
      </c>
      <c r="X3506" s="106" t="s">
        <v>84</v>
      </c>
      <c r="Y3506" s="106" t="s">
        <v>36</v>
      </c>
      <c r="Z3506" s="107">
        <v>44614</v>
      </c>
      <c r="AA3506" s="106" t="s">
        <v>86</v>
      </c>
    </row>
    <row r="3507" spans="1:27" x14ac:dyDescent="0.25">
      <c r="A3507" s="106" t="s">
        <v>14841</v>
      </c>
      <c r="B3507" s="106" t="s">
        <v>14842</v>
      </c>
      <c r="C3507" s="106" t="s">
        <v>14910</v>
      </c>
      <c r="D3507" s="106" t="s">
        <v>8804</v>
      </c>
      <c r="F3507" s="106" t="s">
        <v>14911</v>
      </c>
      <c r="G3507" s="106" t="s">
        <v>14912</v>
      </c>
      <c r="H3507" s="106" t="s">
        <v>14842</v>
      </c>
      <c r="I3507" s="106" t="s">
        <v>14913</v>
      </c>
      <c r="J3507" s="106" t="s">
        <v>116</v>
      </c>
      <c r="K3507" s="106" t="s">
        <v>84</v>
      </c>
      <c r="M3507" s="107">
        <v>39715</v>
      </c>
      <c r="N3507" s="106" t="s">
        <v>84</v>
      </c>
      <c r="O3507" s="106" t="s">
        <v>39</v>
      </c>
      <c r="P3507" s="107">
        <v>39902</v>
      </c>
      <c r="Q3507" s="106" t="s">
        <v>35</v>
      </c>
      <c r="R3507" s="107">
        <v>38981</v>
      </c>
      <c r="S3507" s="106" t="s">
        <v>35</v>
      </c>
      <c r="T3507" s="107">
        <v>39170</v>
      </c>
      <c r="U3507" s="106" t="s">
        <v>84</v>
      </c>
      <c r="V3507" s="106" t="s">
        <v>35</v>
      </c>
      <c r="W3507" s="107">
        <v>43361</v>
      </c>
      <c r="X3507" s="106" t="s">
        <v>84</v>
      </c>
      <c r="Y3507" s="106" t="s">
        <v>36</v>
      </c>
      <c r="Z3507" s="107">
        <v>42996</v>
      </c>
      <c r="AA3507" s="106" t="s">
        <v>86</v>
      </c>
    </row>
    <row r="3508" spans="1:27" x14ac:dyDescent="0.25">
      <c r="A3508" s="106" t="s">
        <v>14841</v>
      </c>
      <c r="B3508" s="106" t="s">
        <v>14842</v>
      </c>
      <c r="C3508" s="106" t="s">
        <v>14914</v>
      </c>
      <c r="D3508" s="106" t="s">
        <v>14915</v>
      </c>
      <c r="F3508" s="106" t="s">
        <v>14916</v>
      </c>
      <c r="G3508" s="106" t="s">
        <v>14895</v>
      </c>
      <c r="H3508" s="106" t="s">
        <v>14842</v>
      </c>
      <c r="I3508" s="106" t="s">
        <v>14917</v>
      </c>
      <c r="J3508" s="106" t="s">
        <v>116</v>
      </c>
      <c r="K3508" s="106" t="s">
        <v>85</v>
      </c>
      <c r="N3508" s="106" t="s">
        <v>84</v>
      </c>
      <c r="O3508" s="106" t="s">
        <v>39</v>
      </c>
      <c r="P3508" s="107">
        <v>41396</v>
      </c>
      <c r="Q3508" s="106" t="s">
        <v>35</v>
      </c>
      <c r="R3508" s="107">
        <v>40632</v>
      </c>
      <c r="S3508" s="106" t="s">
        <v>35</v>
      </c>
      <c r="T3508" s="107">
        <v>41396</v>
      </c>
      <c r="U3508" s="106" t="s">
        <v>84</v>
      </c>
      <c r="V3508" s="106" t="s">
        <v>35</v>
      </c>
      <c r="W3508" s="107">
        <v>43983</v>
      </c>
      <c r="X3508" s="106" t="s">
        <v>84</v>
      </c>
      <c r="Y3508" s="106" t="s">
        <v>36</v>
      </c>
      <c r="Z3508" s="107">
        <v>42996</v>
      </c>
      <c r="AA3508" s="106" t="s">
        <v>86</v>
      </c>
    </row>
    <row r="3509" spans="1:27" x14ac:dyDescent="0.25">
      <c r="A3509" s="106" t="s">
        <v>14841</v>
      </c>
      <c r="B3509" s="106" t="s">
        <v>14842</v>
      </c>
      <c r="C3509" s="106" t="s">
        <v>14918</v>
      </c>
      <c r="D3509" s="106" t="s">
        <v>14919</v>
      </c>
      <c r="F3509" s="106" t="s">
        <v>14920</v>
      </c>
      <c r="G3509" s="106" t="s">
        <v>14921</v>
      </c>
      <c r="H3509" s="106" t="s">
        <v>14842</v>
      </c>
      <c r="I3509" s="106" t="s">
        <v>14922</v>
      </c>
      <c r="K3509" s="106" t="s">
        <v>85</v>
      </c>
      <c r="N3509" s="106" t="s">
        <v>84</v>
      </c>
      <c r="O3509" s="106" t="s">
        <v>39</v>
      </c>
      <c r="P3509" s="107">
        <v>43007</v>
      </c>
      <c r="Q3509" s="106" t="s">
        <v>35</v>
      </c>
      <c r="R3509" s="107">
        <v>40910</v>
      </c>
      <c r="S3509" s="106" t="s">
        <v>35</v>
      </c>
      <c r="T3509" s="107">
        <v>42248</v>
      </c>
      <c r="U3509" s="106" t="s">
        <v>84</v>
      </c>
      <c r="V3509" s="106" t="s">
        <v>35</v>
      </c>
      <c r="W3509" s="107">
        <v>43980</v>
      </c>
      <c r="X3509" s="106" t="s">
        <v>85</v>
      </c>
      <c r="AA3509" s="106" t="s">
        <v>86</v>
      </c>
    </row>
    <row r="3510" spans="1:27" x14ac:dyDescent="0.25">
      <c r="A3510" s="106" t="s">
        <v>14841</v>
      </c>
      <c r="B3510" s="106" t="s">
        <v>14842</v>
      </c>
      <c r="C3510" s="106" t="s">
        <v>14923</v>
      </c>
      <c r="D3510" s="106" t="s">
        <v>14924</v>
      </c>
      <c r="E3510" s="106" t="s">
        <v>1862</v>
      </c>
      <c r="F3510" s="106" t="s">
        <v>14925</v>
      </c>
      <c r="G3510" s="106" t="s">
        <v>14846</v>
      </c>
      <c r="H3510" s="106" t="s">
        <v>14842</v>
      </c>
      <c r="I3510" s="106" t="s">
        <v>14847</v>
      </c>
      <c r="J3510" s="106" t="s">
        <v>105</v>
      </c>
      <c r="K3510" s="106" t="s">
        <v>85</v>
      </c>
      <c r="N3510" s="106" t="s">
        <v>84</v>
      </c>
      <c r="O3510" s="106" t="s">
        <v>39</v>
      </c>
      <c r="P3510" s="107">
        <v>42271</v>
      </c>
      <c r="Q3510" s="106" t="s">
        <v>35</v>
      </c>
      <c r="R3510" s="107">
        <v>40632</v>
      </c>
      <c r="S3510" s="106" t="s">
        <v>35</v>
      </c>
      <c r="T3510" s="107">
        <v>41751</v>
      </c>
      <c r="U3510" s="106" t="s">
        <v>85</v>
      </c>
      <c r="X3510" s="106" t="s">
        <v>85</v>
      </c>
      <c r="AA3510" s="106" t="s">
        <v>86</v>
      </c>
    </row>
    <row r="3511" spans="1:27" x14ac:dyDescent="0.25">
      <c r="A3511" s="106" t="s">
        <v>14841</v>
      </c>
      <c r="B3511" s="106" t="s">
        <v>14842</v>
      </c>
      <c r="C3511" s="106" t="s">
        <v>14926</v>
      </c>
      <c r="D3511" s="106" t="s">
        <v>14927</v>
      </c>
      <c r="F3511" s="106" t="s">
        <v>14928</v>
      </c>
      <c r="G3511" s="106" t="s">
        <v>14929</v>
      </c>
      <c r="H3511" s="106" t="s">
        <v>14842</v>
      </c>
      <c r="I3511" s="106" t="s">
        <v>14930</v>
      </c>
      <c r="J3511" s="106" t="s">
        <v>105</v>
      </c>
      <c r="K3511" s="106" t="s">
        <v>85</v>
      </c>
      <c r="N3511" s="106" t="s">
        <v>85</v>
      </c>
      <c r="Q3511" s="106" t="s">
        <v>35</v>
      </c>
      <c r="R3511" s="107">
        <v>44301</v>
      </c>
      <c r="S3511" s="106" t="s">
        <v>35</v>
      </c>
      <c r="T3511" s="107">
        <v>44321</v>
      </c>
      <c r="U3511" s="106" t="s">
        <v>85</v>
      </c>
      <c r="X3511" s="106" t="s">
        <v>85</v>
      </c>
      <c r="AA3511" s="106" t="s">
        <v>86</v>
      </c>
    </row>
    <row r="3512" spans="1:27" x14ac:dyDescent="0.25">
      <c r="A3512" s="106" t="s">
        <v>14841</v>
      </c>
      <c r="B3512" s="106" t="s">
        <v>14842</v>
      </c>
      <c r="C3512" s="106" t="s">
        <v>14931</v>
      </c>
      <c r="D3512" s="106" t="s">
        <v>14932</v>
      </c>
      <c r="F3512" s="106" t="s">
        <v>14933</v>
      </c>
      <c r="G3512" s="106" t="s">
        <v>14885</v>
      </c>
      <c r="H3512" s="106" t="s">
        <v>14842</v>
      </c>
      <c r="I3512" s="106" t="s">
        <v>14886</v>
      </c>
      <c r="J3512" s="106" t="s">
        <v>116</v>
      </c>
      <c r="K3512" s="106" t="s">
        <v>85</v>
      </c>
      <c r="N3512" s="106" t="s">
        <v>85</v>
      </c>
      <c r="Q3512" s="106" t="s">
        <v>35</v>
      </c>
      <c r="R3512" s="107">
        <v>41178</v>
      </c>
      <c r="U3512" s="106" t="s">
        <v>85</v>
      </c>
      <c r="X3512" s="106" t="s">
        <v>85</v>
      </c>
      <c r="AA3512" s="106" t="s">
        <v>86</v>
      </c>
    </row>
    <row r="3513" spans="1:27" x14ac:dyDescent="0.25">
      <c r="A3513" s="106" t="s">
        <v>14841</v>
      </c>
      <c r="B3513" s="106" t="s">
        <v>14842</v>
      </c>
      <c r="C3513" s="106" t="s">
        <v>14934</v>
      </c>
      <c r="D3513" s="106" t="s">
        <v>14935</v>
      </c>
      <c r="F3513" s="106" t="s">
        <v>14936</v>
      </c>
      <c r="G3513" s="106" t="s">
        <v>14866</v>
      </c>
      <c r="H3513" s="106" t="s">
        <v>14842</v>
      </c>
      <c r="I3513" s="106" t="s">
        <v>14937</v>
      </c>
      <c r="J3513" s="106" t="s">
        <v>116</v>
      </c>
      <c r="K3513" s="106" t="s">
        <v>85</v>
      </c>
      <c r="N3513" s="106" t="s">
        <v>84</v>
      </c>
      <c r="O3513" s="106" t="s">
        <v>39</v>
      </c>
      <c r="P3513" s="107">
        <v>41372</v>
      </c>
      <c r="Q3513" s="106" t="s">
        <v>35</v>
      </c>
      <c r="R3513" s="107">
        <v>40304</v>
      </c>
      <c r="S3513" s="106" t="s">
        <v>35</v>
      </c>
      <c r="T3513" s="107">
        <v>41396</v>
      </c>
      <c r="U3513" s="106" t="s">
        <v>84</v>
      </c>
      <c r="V3513" s="106" t="s">
        <v>35</v>
      </c>
      <c r="W3513" s="107">
        <v>44208</v>
      </c>
      <c r="X3513" s="106" t="s">
        <v>84</v>
      </c>
      <c r="Y3513" s="106" t="s">
        <v>36</v>
      </c>
      <c r="Z3513" s="107">
        <v>43536</v>
      </c>
      <c r="AA3513" s="106" t="s">
        <v>86</v>
      </c>
    </row>
    <row r="3514" spans="1:27" x14ac:dyDescent="0.25">
      <c r="A3514" s="106" t="s">
        <v>14841</v>
      </c>
      <c r="B3514" s="106" t="s">
        <v>14842</v>
      </c>
      <c r="C3514" s="106" t="s">
        <v>14938</v>
      </c>
      <c r="D3514" s="106" t="s">
        <v>14939</v>
      </c>
      <c r="F3514" s="106" t="s">
        <v>14940</v>
      </c>
      <c r="G3514" s="106" t="s">
        <v>14941</v>
      </c>
      <c r="H3514" s="106" t="s">
        <v>14842</v>
      </c>
      <c r="I3514" s="106" t="s">
        <v>14942</v>
      </c>
      <c r="J3514" s="106" t="s">
        <v>116</v>
      </c>
      <c r="K3514" s="106" t="s">
        <v>84</v>
      </c>
      <c r="M3514" s="107">
        <v>39715</v>
      </c>
      <c r="N3514" s="106" t="s">
        <v>84</v>
      </c>
      <c r="O3514" s="106" t="s">
        <v>39</v>
      </c>
      <c r="P3514" s="107">
        <v>41695</v>
      </c>
      <c r="Q3514" s="106" t="s">
        <v>35</v>
      </c>
      <c r="R3514" s="107">
        <v>38981</v>
      </c>
      <c r="S3514" s="106" t="s">
        <v>35</v>
      </c>
      <c r="T3514" s="107">
        <v>39170</v>
      </c>
      <c r="U3514" s="106" t="s">
        <v>84</v>
      </c>
      <c r="V3514" s="106" t="s">
        <v>35</v>
      </c>
      <c r="W3514" s="107">
        <v>44273</v>
      </c>
      <c r="X3514" s="106" t="s">
        <v>84</v>
      </c>
      <c r="Y3514" s="106" t="s">
        <v>42</v>
      </c>
      <c r="Z3514" s="107">
        <v>44273</v>
      </c>
      <c r="AA3514" s="106" t="s">
        <v>86</v>
      </c>
    </row>
    <row r="3515" spans="1:27" x14ac:dyDescent="0.25">
      <c r="A3515" s="106" t="s">
        <v>14841</v>
      </c>
      <c r="B3515" s="106" t="s">
        <v>14842</v>
      </c>
      <c r="C3515" s="106" t="s">
        <v>14943</v>
      </c>
      <c r="D3515" s="106" t="s">
        <v>14944</v>
      </c>
      <c r="F3515" s="106" t="s">
        <v>14945</v>
      </c>
      <c r="G3515" s="106" t="s">
        <v>14946</v>
      </c>
      <c r="H3515" s="106" t="s">
        <v>14842</v>
      </c>
      <c r="I3515" s="106" t="s">
        <v>14947</v>
      </c>
      <c r="J3515" s="106" t="s">
        <v>116</v>
      </c>
      <c r="K3515" s="106" t="s">
        <v>85</v>
      </c>
      <c r="N3515" s="106" t="s">
        <v>84</v>
      </c>
      <c r="O3515" s="106" t="s">
        <v>39</v>
      </c>
      <c r="P3515" s="107">
        <v>42271</v>
      </c>
      <c r="Q3515" s="106" t="s">
        <v>35</v>
      </c>
      <c r="R3515" s="107">
        <v>40424</v>
      </c>
      <c r="S3515" s="106" t="s">
        <v>35</v>
      </c>
      <c r="T3515" s="107">
        <v>41382</v>
      </c>
      <c r="U3515" s="106" t="s">
        <v>84</v>
      </c>
      <c r="V3515" s="106" t="s">
        <v>35</v>
      </c>
      <c r="W3515" s="107">
        <v>43343</v>
      </c>
      <c r="X3515" s="106" t="s">
        <v>84</v>
      </c>
      <c r="Y3515" s="106" t="s">
        <v>44</v>
      </c>
      <c r="Z3515" s="107">
        <v>38405</v>
      </c>
      <c r="AA3515" s="106" t="s">
        <v>86</v>
      </c>
    </row>
    <row r="3516" spans="1:27" x14ac:dyDescent="0.25">
      <c r="A3516" s="106" t="s">
        <v>14841</v>
      </c>
      <c r="B3516" s="106" t="s">
        <v>14842</v>
      </c>
      <c r="C3516" s="106" t="s">
        <v>14948</v>
      </c>
      <c r="D3516" s="106" t="s">
        <v>14949</v>
      </c>
      <c r="F3516" s="106" t="s">
        <v>14950</v>
      </c>
      <c r="G3516" s="106" t="s">
        <v>14866</v>
      </c>
      <c r="H3516" s="106" t="s">
        <v>14842</v>
      </c>
      <c r="I3516" s="106" t="s">
        <v>14876</v>
      </c>
      <c r="J3516" s="106" t="s">
        <v>105</v>
      </c>
      <c r="K3516" s="106" t="s">
        <v>85</v>
      </c>
      <c r="N3516" s="106" t="s">
        <v>84</v>
      </c>
      <c r="O3516" s="106" t="s">
        <v>39</v>
      </c>
      <c r="P3516" s="107">
        <v>43734</v>
      </c>
      <c r="Q3516" s="106" t="s">
        <v>35</v>
      </c>
      <c r="R3516" s="107">
        <v>40304</v>
      </c>
      <c r="S3516" s="106" t="s">
        <v>35</v>
      </c>
      <c r="T3516" s="107">
        <v>41453</v>
      </c>
      <c r="U3516" s="106" t="s">
        <v>85</v>
      </c>
      <c r="X3516" s="106" t="s">
        <v>85</v>
      </c>
      <c r="AA3516" s="106" t="s">
        <v>86</v>
      </c>
    </row>
    <row r="3517" spans="1:27" x14ac:dyDescent="0.25">
      <c r="A3517" s="106" t="s">
        <v>14841</v>
      </c>
      <c r="B3517" s="106" t="s">
        <v>14842</v>
      </c>
      <c r="C3517" s="106" t="s">
        <v>14951</v>
      </c>
      <c r="D3517" s="106" t="s">
        <v>14952</v>
      </c>
      <c r="F3517" s="106" t="s">
        <v>14953</v>
      </c>
      <c r="G3517" s="106" t="s">
        <v>14866</v>
      </c>
      <c r="H3517" s="106" t="s">
        <v>14842</v>
      </c>
      <c r="I3517" s="106" t="s">
        <v>14954</v>
      </c>
      <c r="J3517" s="106" t="s">
        <v>116</v>
      </c>
      <c r="K3517" s="106" t="s">
        <v>85</v>
      </c>
      <c r="N3517" s="106" t="s">
        <v>84</v>
      </c>
      <c r="O3517" s="106" t="s">
        <v>39</v>
      </c>
      <c r="P3517" s="107">
        <v>39902</v>
      </c>
      <c r="Q3517" s="106" t="s">
        <v>35</v>
      </c>
      <c r="R3517" s="107">
        <v>39902</v>
      </c>
      <c r="S3517" s="106" t="s">
        <v>35</v>
      </c>
      <c r="T3517" s="107">
        <v>39902</v>
      </c>
      <c r="U3517" s="106" t="s">
        <v>84</v>
      </c>
      <c r="V3517" s="106" t="s">
        <v>35</v>
      </c>
      <c r="W3517" s="107">
        <v>43917</v>
      </c>
      <c r="X3517" s="106" t="s">
        <v>84</v>
      </c>
      <c r="Y3517" s="106" t="s">
        <v>36</v>
      </c>
      <c r="Z3517" s="107">
        <v>42996</v>
      </c>
      <c r="AA3517" s="106" t="s">
        <v>86</v>
      </c>
    </row>
    <row r="3518" spans="1:27" x14ac:dyDescent="0.25">
      <c r="A3518" s="106" t="s">
        <v>14841</v>
      </c>
      <c r="B3518" s="106" t="s">
        <v>14842</v>
      </c>
      <c r="C3518" s="106" t="s">
        <v>14955</v>
      </c>
      <c r="D3518" s="106" t="s">
        <v>14956</v>
      </c>
      <c r="F3518" s="106" t="s">
        <v>14957</v>
      </c>
      <c r="G3518" s="106" t="s">
        <v>14921</v>
      </c>
      <c r="H3518" s="106" t="s">
        <v>14842</v>
      </c>
      <c r="I3518" s="106" t="s">
        <v>14958</v>
      </c>
      <c r="J3518" s="106" t="s">
        <v>116</v>
      </c>
      <c r="K3518" s="106" t="s">
        <v>85</v>
      </c>
      <c r="N3518" s="106" t="s">
        <v>84</v>
      </c>
      <c r="O3518" s="106" t="s">
        <v>39</v>
      </c>
      <c r="P3518" s="107">
        <v>42248</v>
      </c>
      <c r="Q3518" s="106" t="s">
        <v>35</v>
      </c>
      <c r="R3518" s="107">
        <v>40795</v>
      </c>
      <c r="S3518" s="106" t="s">
        <v>35</v>
      </c>
      <c r="T3518" s="107">
        <v>41907</v>
      </c>
      <c r="U3518" s="106" t="s">
        <v>84</v>
      </c>
      <c r="V3518" s="106" t="s">
        <v>35</v>
      </c>
      <c r="W3518" s="107">
        <v>43941</v>
      </c>
      <c r="X3518" s="106" t="s">
        <v>85</v>
      </c>
      <c r="AA3518" s="106" t="s">
        <v>86</v>
      </c>
    </row>
    <row r="3519" spans="1:27" x14ac:dyDescent="0.25">
      <c r="A3519" s="106" t="s">
        <v>14841</v>
      </c>
      <c r="B3519" s="106" t="s">
        <v>14842</v>
      </c>
      <c r="C3519" s="106" t="s">
        <v>14959</v>
      </c>
      <c r="D3519" s="106" t="s">
        <v>14960</v>
      </c>
      <c r="F3519" s="106" t="s">
        <v>14961</v>
      </c>
      <c r="G3519" s="106" t="s">
        <v>14921</v>
      </c>
      <c r="H3519" s="106" t="s">
        <v>14842</v>
      </c>
      <c r="I3519" s="106" t="s">
        <v>14962</v>
      </c>
      <c r="J3519" s="106" t="s">
        <v>116</v>
      </c>
      <c r="K3519" s="106" t="s">
        <v>85</v>
      </c>
      <c r="N3519" s="106" t="s">
        <v>84</v>
      </c>
      <c r="O3519" s="106" t="s">
        <v>39</v>
      </c>
      <c r="P3519" s="107">
        <v>41396</v>
      </c>
      <c r="Q3519" s="106" t="s">
        <v>35</v>
      </c>
      <c r="R3519" s="107">
        <v>40423</v>
      </c>
      <c r="S3519" s="106" t="s">
        <v>35</v>
      </c>
      <c r="T3519" s="107">
        <v>41396</v>
      </c>
      <c r="U3519" s="106" t="s">
        <v>84</v>
      </c>
      <c r="V3519" s="106" t="s">
        <v>35</v>
      </c>
      <c r="W3519" s="107">
        <v>44252</v>
      </c>
      <c r="X3519" s="106" t="s">
        <v>84</v>
      </c>
      <c r="Y3519" s="106" t="s">
        <v>36</v>
      </c>
      <c r="Z3519" s="107">
        <v>42996</v>
      </c>
      <c r="AA3519" s="106" t="s">
        <v>86</v>
      </c>
    </row>
    <row r="3520" spans="1:27" x14ac:dyDescent="0.25">
      <c r="A3520" s="106" t="s">
        <v>14841</v>
      </c>
      <c r="B3520" s="106" t="s">
        <v>14842</v>
      </c>
      <c r="C3520" s="106" t="s">
        <v>14963</v>
      </c>
      <c r="D3520" s="106" t="s">
        <v>1117</v>
      </c>
      <c r="F3520" s="106" t="s">
        <v>14964</v>
      </c>
      <c r="G3520" s="106" t="s">
        <v>14866</v>
      </c>
      <c r="H3520" s="106" t="s">
        <v>14842</v>
      </c>
      <c r="I3520" s="106" t="s">
        <v>14965</v>
      </c>
      <c r="J3520" s="106" t="s">
        <v>116</v>
      </c>
      <c r="K3520" s="106" t="s">
        <v>85</v>
      </c>
      <c r="N3520" s="106" t="s">
        <v>84</v>
      </c>
      <c r="O3520" s="106" t="s">
        <v>39</v>
      </c>
      <c r="P3520" s="107">
        <v>41694</v>
      </c>
      <c r="Q3520" s="106" t="s">
        <v>35</v>
      </c>
      <c r="R3520" s="107">
        <v>40081</v>
      </c>
      <c r="S3520" s="106" t="s">
        <v>35</v>
      </c>
      <c r="T3520" s="107">
        <v>41452</v>
      </c>
      <c r="U3520" s="106" t="s">
        <v>84</v>
      </c>
      <c r="V3520" s="106" t="s">
        <v>35</v>
      </c>
      <c r="W3520" s="107">
        <v>43616</v>
      </c>
      <c r="X3520" s="106" t="s">
        <v>85</v>
      </c>
      <c r="AA3520" s="106" t="s">
        <v>86</v>
      </c>
    </row>
    <row r="3521" spans="1:27" x14ac:dyDescent="0.25">
      <c r="A3521" s="106" t="s">
        <v>14841</v>
      </c>
      <c r="B3521" s="106" t="s">
        <v>14842</v>
      </c>
      <c r="C3521" s="106" t="s">
        <v>14966</v>
      </c>
      <c r="D3521" s="106" t="s">
        <v>13188</v>
      </c>
      <c r="F3521" s="106" t="s">
        <v>14967</v>
      </c>
      <c r="G3521" s="106" t="s">
        <v>14895</v>
      </c>
      <c r="H3521" s="106" t="s">
        <v>14842</v>
      </c>
      <c r="I3521" s="106" t="s">
        <v>14968</v>
      </c>
      <c r="J3521" s="106" t="s">
        <v>116</v>
      </c>
      <c r="K3521" s="106" t="s">
        <v>85</v>
      </c>
      <c r="N3521" s="106" t="s">
        <v>84</v>
      </c>
      <c r="O3521" s="106" t="s">
        <v>39</v>
      </c>
      <c r="P3521" s="107">
        <v>41396</v>
      </c>
      <c r="Q3521" s="106" t="s">
        <v>35</v>
      </c>
      <c r="R3521" s="107">
        <v>40423</v>
      </c>
      <c r="S3521" s="106" t="s">
        <v>35</v>
      </c>
      <c r="T3521" s="107">
        <v>41396</v>
      </c>
      <c r="U3521" s="106" t="s">
        <v>84</v>
      </c>
      <c r="V3521" s="106" t="s">
        <v>35</v>
      </c>
      <c r="W3521" s="107">
        <v>44028</v>
      </c>
      <c r="X3521" s="106" t="s">
        <v>84</v>
      </c>
      <c r="Y3521" s="106" t="s">
        <v>36</v>
      </c>
      <c r="Z3521" s="107">
        <v>42996</v>
      </c>
      <c r="AA3521" s="106" t="s">
        <v>86</v>
      </c>
    </row>
    <row r="3522" spans="1:27" x14ac:dyDescent="0.25">
      <c r="A3522" s="106" t="s">
        <v>14841</v>
      </c>
      <c r="B3522" s="106" t="s">
        <v>14842</v>
      </c>
      <c r="C3522" s="106" t="s">
        <v>14969</v>
      </c>
      <c r="D3522" s="106" t="s">
        <v>14970</v>
      </c>
      <c r="F3522" s="106" t="s">
        <v>14971</v>
      </c>
      <c r="G3522" s="106" t="s">
        <v>14885</v>
      </c>
      <c r="H3522" s="106" t="s">
        <v>14842</v>
      </c>
      <c r="I3522" s="106" t="s">
        <v>14972</v>
      </c>
      <c r="K3522" s="106" t="s">
        <v>85</v>
      </c>
      <c r="N3522" s="106" t="s">
        <v>84</v>
      </c>
      <c r="O3522" s="106" t="s">
        <v>39</v>
      </c>
      <c r="P3522" s="107">
        <v>44742</v>
      </c>
      <c r="Q3522" s="106" t="s">
        <v>35</v>
      </c>
      <c r="R3522" s="107">
        <v>44726</v>
      </c>
      <c r="S3522" s="106" t="s">
        <v>35</v>
      </c>
      <c r="T3522" s="107">
        <v>44726</v>
      </c>
      <c r="U3522" s="106" t="s">
        <v>85</v>
      </c>
      <c r="X3522" s="106" t="s">
        <v>85</v>
      </c>
      <c r="AA3522" s="106" t="s">
        <v>86</v>
      </c>
    </row>
    <row r="3523" spans="1:27" x14ac:dyDescent="0.25">
      <c r="A3523" s="106" t="s">
        <v>14841</v>
      </c>
      <c r="B3523" s="106" t="s">
        <v>14842</v>
      </c>
      <c r="C3523" s="106" t="s">
        <v>14973</v>
      </c>
      <c r="D3523" s="106" t="s">
        <v>14974</v>
      </c>
      <c r="E3523" s="106" t="s">
        <v>641</v>
      </c>
      <c r="F3523" s="106" t="s">
        <v>14975</v>
      </c>
      <c r="G3523" s="106" t="s">
        <v>14976</v>
      </c>
      <c r="H3523" s="106" t="s">
        <v>14842</v>
      </c>
      <c r="I3523" s="106" t="s">
        <v>14977</v>
      </c>
      <c r="J3523" s="106" t="s">
        <v>105</v>
      </c>
      <c r="K3523" s="106" t="s">
        <v>85</v>
      </c>
      <c r="N3523" s="106" t="s">
        <v>84</v>
      </c>
      <c r="O3523" s="106" t="s">
        <v>39</v>
      </c>
      <c r="P3523" s="107">
        <v>41694</v>
      </c>
      <c r="Q3523" s="106" t="s">
        <v>35</v>
      </c>
      <c r="R3523" s="107">
        <v>40632</v>
      </c>
      <c r="S3523" s="106" t="s">
        <v>35</v>
      </c>
      <c r="T3523" s="107">
        <v>41380</v>
      </c>
      <c r="U3523" s="106" t="s">
        <v>85</v>
      </c>
      <c r="X3523" s="106" t="s">
        <v>84</v>
      </c>
      <c r="Y3523" s="106" t="s">
        <v>44</v>
      </c>
      <c r="Z3523" s="107">
        <v>44061</v>
      </c>
      <c r="AA3523" s="106" t="s">
        <v>86</v>
      </c>
    </row>
    <row r="3524" spans="1:27" x14ac:dyDescent="0.25">
      <c r="A3524" s="106" t="s">
        <v>14841</v>
      </c>
      <c r="B3524" s="106" t="s">
        <v>14842</v>
      </c>
      <c r="C3524" s="106" t="s">
        <v>14978</v>
      </c>
      <c r="D3524" s="106" t="s">
        <v>14979</v>
      </c>
      <c r="F3524" s="106" t="s">
        <v>14980</v>
      </c>
      <c r="G3524" s="106" t="s">
        <v>14981</v>
      </c>
      <c r="H3524" s="106" t="s">
        <v>14842</v>
      </c>
      <c r="I3524" s="106" t="s">
        <v>14982</v>
      </c>
      <c r="K3524" s="106" t="s">
        <v>85</v>
      </c>
      <c r="N3524" s="106" t="s">
        <v>84</v>
      </c>
      <c r="O3524" s="106" t="s">
        <v>39</v>
      </c>
      <c r="P3524" s="107">
        <v>41396</v>
      </c>
      <c r="Q3524" s="106" t="s">
        <v>35</v>
      </c>
      <c r="R3524" s="107">
        <v>40424</v>
      </c>
      <c r="S3524" s="106" t="s">
        <v>35</v>
      </c>
      <c r="T3524" s="107">
        <v>41396</v>
      </c>
      <c r="U3524" s="106" t="s">
        <v>84</v>
      </c>
      <c r="V3524" s="106" t="s">
        <v>35</v>
      </c>
      <c r="W3524" s="107">
        <v>43952</v>
      </c>
      <c r="X3524" s="106" t="s">
        <v>85</v>
      </c>
      <c r="AA3524" s="106" t="s">
        <v>86</v>
      </c>
    </row>
    <row r="3525" spans="1:27" x14ac:dyDescent="0.25">
      <c r="A3525" s="106" t="s">
        <v>14841</v>
      </c>
      <c r="B3525" s="106" t="s">
        <v>14842</v>
      </c>
      <c r="C3525" s="106" t="s">
        <v>14983</v>
      </c>
      <c r="D3525" s="106" t="s">
        <v>14984</v>
      </c>
      <c r="F3525" s="106" t="s">
        <v>14985</v>
      </c>
      <c r="G3525" s="106" t="s">
        <v>14986</v>
      </c>
      <c r="H3525" s="106" t="s">
        <v>14842</v>
      </c>
      <c r="I3525" s="106" t="s">
        <v>14987</v>
      </c>
      <c r="J3525" s="106" t="s">
        <v>116</v>
      </c>
      <c r="K3525" s="106" t="s">
        <v>85</v>
      </c>
      <c r="N3525" s="106" t="s">
        <v>85</v>
      </c>
      <c r="U3525" s="106" t="s">
        <v>85</v>
      </c>
      <c r="X3525" s="106" t="s">
        <v>85</v>
      </c>
      <c r="AA3525" s="106" t="s">
        <v>86</v>
      </c>
    </row>
    <row r="3526" spans="1:27" x14ac:dyDescent="0.25">
      <c r="A3526" s="106" t="s">
        <v>14841</v>
      </c>
      <c r="B3526" s="106" t="s">
        <v>14842</v>
      </c>
      <c r="C3526" s="106" t="s">
        <v>14988</v>
      </c>
      <c r="D3526" s="106" t="s">
        <v>14989</v>
      </c>
      <c r="F3526" s="106" t="s">
        <v>14990</v>
      </c>
      <c r="G3526" s="106" t="s">
        <v>14895</v>
      </c>
      <c r="H3526" s="106" t="s">
        <v>14842</v>
      </c>
      <c r="I3526" s="106" t="s">
        <v>14991</v>
      </c>
      <c r="J3526" s="106" t="s">
        <v>116</v>
      </c>
      <c r="K3526" s="106" t="s">
        <v>85</v>
      </c>
      <c r="N3526" s="106" t="s">
        <v>84</v>
      </c>
      <c r="O3526" s="106" t="s">
        <v>39</v>
      </c>
      <c r="P3526" s="107">
        <v>41372</v>
      </c>
      <c r="Q3526" s="106" t="s">
        <v>35</v>
      </c>
      <c r="R3526" s="107">
        <v>40304</v>
      </c>
      <c r="S3526" s="106" t="s">
        <v>35</v>
      </c>
      <c r="T3526" s="107">
        <v>41481</v>
      </c>
      <c r="U3526" s="106" t="s">
        <v>84</v>
      </c>
      <c r="V3526" s="106" t="s">
        <v>35</v>
      </c>
      <c r="W3526" s="107">
        <v>44405</v>
      </c>
      <c r="X3526" s="106" t="s">
        <v>84</v>
      </c>
      <c r="Y3526" s="106" t="s">
        <v>36</v>
      </c>
      <c r="Z3526" s="107">
        <v>42996</v>
      </c>
      <c r="AA3526" s="106" t="s">
        <v>86</v>
      </c>
    </row>
    <row r="3527" spans="1:27" x14ac:dyDescent="0.25">
      <c r="A3527" s="106" t="s">
        <v>14841</v>
      </c>
      <c r="B3527" s="106" t="s">
        <v>14842</v>
      </c>
      <c r="C3527" s="106" t="s">
        <v>14992</v>
      </c>
      <c r="D3527" s="106" t="s">
        <v>14993</v>
      </c>
      <c r="E3527" s="106" t="s">
        <v>641</v>
      </c>
      <c r="F3527" s="106" t="s">
        <v>14994</v>
      </c>
      <c r="G3527" s="106" t="s">
        <v>14995</v>
      </c>
      <c r="H3527" s="106" t="s">
        <v>14842</v>
      </c>
      <c r="I3527" s="106" t="s">
        <v>14996</v>
      </c>
      <c r="J3527" s="106" t="s">
        <v>116</v>
      </c>
      <c r="K3527" s="106" t="s">
        <v>85</v>
      </c>
      <c r="N3527" s="106" t="s">
        <v>85</v>
      </c>
      <c r="Q3527" s="106" t="s">
        <v>35</v>
      </c>
      <c r="R3527" s="107">
        <v>41453</v>
      </c>
      <c r="S3527" s="106" t="s">
        <v>35</v>
      </c>
      <c r="T3527" s="107">
        <v>41751</v>
      </c>
      <c r="U3527" s="106" t="s">
        <v>85</v>
      </c>
      <c r="X3527" s="106" t="s">
        <v>85</v>
      </c>
      <c r="AA3527" s="106" t="s">
        <v>86</v>
      </c>
    </row>
    <row r="3528" spans="1:27" x14ac:dyDescent="0.25">
      <c r="A3528" s="106" t="s">
        <v>14841</v>
      </c>
      <c r="B3528" s="106" t="s">
        <v>14842</v>
      </c>
      <c r="C3528" s="106" t="s">
        <v>14997</v>
      </c>
      <c r="D3528" s="106" t="s">
        <v>14998</v>
      </c>
      <c r="E3528" s="106" t="s">
        <v>1862</v>
      </c>
      <c r="F3528" s="106" t="s">
        <v>14999</v>
      </c>
      <c r="G3528" s="106" t="s">
        <v>11221</v>
      </c>
      <c r="H3528" s="106" t="s">
        <v>14842</v>
      </c>
      <c r="I3528" s="106" t="s">
        <v>15000</v>
      </c>
      <c r="J3528" s="106" t="s">
        <v>116</v>
      </c>
      <c r="K3528" s="106" t="s">
        <v>85</v>
      </c>
      <c r="N3528" s="106" t="s">
        <v>84</v>
      </c>
      <c r="O3528" s="106" t="s">
        <v>39</v>
      </c>
      <c r="P3528" s="107">
        <v>41372</v>
      </c>
      <c r="Q3528" s="106" t="s">
        <v>35</v>
      </c>
      <c r="R3528" s="107">
        <v>40305</v>
      </c>
      <c r="S3528" s="106" t="s">
        <v>35</v>
      </c>
      <c r="T3528" s="107">
        <v>41396</v>
      </c>
      <c r="U3528" s="106" t="s">
        <v>85</v>
      </c>
      <c r="X3528" s="106" t="s">
        <v>84</v>
      </c>
      <c r="Y3528" s="106" t="s">
        <v>44</v>
      </c>
      <c r="Z3528" s="107">
        <v>44028</v>
      </c>
      <c r="AA3528" s="106" t="s">
        <v>86</v>
      </c>
    </row>
    <row r="3529" spans="1:27" x14ac:dyDescent="0.25">
      <c r="A3529" s="106" t="s">
        <v>14841</v>
      </c>
      <c r="B3529" s="106" t="s">
        <v>14842</v>
      </c>
      <c r="C3529" s="106" t="s">
        <v>15001</v>
      </c>
      <c r="D3529" s="106" t="s">
        <v>15002</v>
      </c>
      <c r="E3529" s="106" t="s">
        <v>6364</v>
      </c>
      <c r="F3529" s="106" t="s">
        <v>15003</v>
      </c>
      <c r="G3529" s="106" t="s">
        <v>14995</v>
      </c>
      <c r="H3529" s="106" t="s">
        <v>14842</v>
      </c>
      <c r="I3529" s="106" t="s">
        <v>15004</v>
      </c>
      <c r="K3529" s="106" t="s">
        <v>85</v>
      </c>
      <c r="N3529" s="106" t="s">
        <v>84</v>
      </c>
      <c r="O3529" s="106" t="s">
        <v>39</v>
      </c>
      <c r="P3529" s="107">
        <v>42271</v>
      </c>
      <c r="Q3529" s="106" t="s">
        <v>35</v>
      </c>
      <c r="R3529" s="107">
        <v>41453</v>
      </c>
      <c r="S3529" s="106" t="s">
        <v>35</v>
      </c>
      <c r="T3529" s="107">
        <v>42656</v>
      </c>
      <c r="U3529" s="106" t="s">
        <v>85</v>
      </c>
      <c r="X3529" s="106" t="s">
        <v>85</v>
      </c>
      <c r="AA3529" s="106" t="s">
        <v>86</v>
      </c>
    </row>
    <row r="3530" spans="1:27" x14ac:dyDescent="0.25">
      <c r="A3530" s="106" t="s">
        <v>14841</v>
      </c>
      <c r="B3530" s="106" t="s">
        <v>14842</v>
      </c>
      <c r="C3530" s="106" t="s">
        <v>15005</v>
      </c>
      <c r="D3530" s="106" t="s">
        <v>13462</v>
      </c>
      <c r="F3530" s="106" t="s">
        <v>15006</v>
      </c>
      <c r="G3530" s="106" t="s">
        <v>14866</v>
      </c>
      <c r="H3530" s="106" t="s">
        <v>14842</v>
      </c>
      <c r="I3530" s="106" t="s">
        <v>14954</v>
      </c>
      <c r="K3530" s="106" t="s">
        <v>85</v>
      </c>
      <c r="N3530" s="106" t="s">
        <v>84</v>
      </c>
      <c r="O3530" s="106" t="s">
        <v>39</v>
      </c>
      <c r="P3530" s="107">
        <v>41751</v>
      </c>
      <c r="Q3530" s="106" t="s">
        <v>35</v>
      </c>
      <c r="R3530" s="107">
        <v>40423</v>
      </c>
      <c r="S3530" s="106" t="s">
        <v>35</v>
      </c>
      <c r="T3530" s="107">
        <v>41453</v>
      </c>
      <c r="U3530" s="106" t="s">
        <v>85</v>
      </c>
      <c r="X3530" s="106" t="s">
        <v>85</v>
      </c>
      <c r="AA3530" s="106" t="s">
        <v>86</v>
      </c>
    </row>
    <row r="3531" spans="1:27" x14ac:dyDescent="0.25">
      <c r="A3531" s="106" t="s">
        <v>14841</v>
      </c>
      <c r="B3531" s="106" t="s">
        <v>14842</v>
      </c>
      <c r="C3531" s="106" t="s">
        <v>15007</v>
      </c>
      <c r="D3531" s="106" t="s">
        <v>15008</v>
      </c>
      <c r="F3531" s="106" t="s">
        <v>15009</v>
      </c>
      <c r="G3531" s="106" t="s">
        <v>15010</v>
      </c>
      <c r="H3531" s="106" t="s">
        <v>14842</v>
      </c>
      <c r="I3531" s="106" t="s">
        <v>15011</v>
      </c>
      <c r="J3531" s="106" t="s">
        <v>105</v>
      </c>
      <c r="K3531" s="106" t="s">
        <v>85</v>
      </c>
      <c r="N3531" s="106" t="s">
        <v>84</v>
      </c>
      <c r="O3531" s="106" t="s">
        <v>39</v>
      </c>
      <c r="P3531" s="107">
        <v>41453</v>
      </c>
      <c r="Q3531" s="106" t="s">
        <v>35</v>
      </c>
      <c r="R3531" s="107">
        <v>40424</v>
      </c>
      <c r="S3531" s="106" t="s">
        <v>35</v>
      </c>
      <c r="T3531" s="107">
        <v>39170</v>
      </c>
      <c r="U3531" s="106" t="s">
        <v>84</v>
      </c>
      <c r="V3531" s="106" t="s">
        <v>35</v>
      </c>
      <c r="W3531" s="107">
        <v>44798</v>
      </c>
      <c r="X3531" s="106" t="s">
        <v>84</v>
      </c>
      <c r="Y3531" s="106" t="s">
        <v>36</v>
      </c>
      <c r="Z3531" s="107">
        <v>44798</v>
      </c>
      <c r="AA3531" s="106" t="s">
        <v>86</v>
      </c>
    </row>
    <row r="3532" spans="1:27" x14ac:dyDescent="0.25">
      <c r="A3532" s="106" t="s">
        <v>14841</v>
      </c>
      <c r="B3532" s="106" t="s">
        <v>15012</v>
      </c>
      <c r="C3532" s="106" t="s">
        <v>15013</v>
      </c>
      <c r="D3532" s="106" t="s">
        <v>15014</v>
      </c>
      <c r="F3532" s="106" t="s">
        <v>15015</v>
      </c>
      <c r="G3532" s="106" t="s">
        <v>15016</v>
      </c>
      <c r="H3532" s="106" t="s">
        <v>15012</v>
      </c>
      <c r="I3532" s="106" t="s">
        <v>15017</v>
      </c>
      <c r="J3532" s="106" t="s">
        <v>116</v>
      </c>
      <c r="K3532" s="106" t="s">
        <v>85</v>
      </c>
      <c r="N3532" s="106" t="s">
        <v>85</v>
      </c>
      <c r="U3532" s="106" t="s">
        <v>85</v>
      </c>
      <c r="X3532" s="106" t="s">
        <v>85</v>
      </c>
      <c r="AA3532" s="106" t="s">
        <v>86</v>
      </c>
    </row>
    <row r="3533" spans="1:27" x14ac:dyDescent="0.25">
      <c r="A3533" s="106" t="s">
        <v>14841</v>
      </c>
      <c r="B3533" s="106" t="s">
        <v>15012</v>
      </c>
      <c r="C3533" s="106" t="s">
        <v>15018</v>
      </c>
      <c r="D3533" s="106" t="s">
        <v>15019</v>
      </c>
      <c r="F3533" s="106" t="s">
        <v>15020</v>
      </c>
      <c r="G3533" s="106" t="s">
        <v>15021</v>
      </c>
      <c r="H3533" s="106" t="s">
        <v>15012</v>
      </c>
      <c r="I3533" s="106" t="s">
        <v>15022</v>
      </c>
      <c r="K3533" s="106" t="s">
        <v>85</v>
      </c>
      <c r="N3533" s="106" t="s">
        <v>84</v>
      </c>
      <c r="O3533" s="106" t="s">
        <v>39</v>
      </c>
      <c r="P3533" s="107">
        <v>40784</v>
      </c>
      <c r="Q3533" s="106" t="s">
        <v>35</v>
      </c>
      <c r="R3533" s="107">
        <v>40784</v>
      </c>
      <c r="S3533" s="106" t="s">
        <v>35</v>
      </c>
      <c r="T3533" s="107">
        <v>40784</v>
      </c>
      <c r="U3533" s="106" t="s">
        <v>84</v>
      </c>
      <c r="V3533" s="106" t="s">
        <v>35</v>
      </c>
      <c r="W3533" s="107">
        <v>44721</v>
      </c>
      <c r="X3533" s="106" t="s">
        <v>84</v>
      </c>
      <c r="Y3533" s="106" t="s">
        <v>36</v>
      </c>
      <c r="Z3533" s="107">
        <v>44721</v>
      </c>
      <c r="AA3533" s="106" t="s">
        <v>86</v>
      </c>
    </row>
    <row r="3534" spans="1:27" x14ac:dyDescent="0.25">
      <c r="A3534" s="106" t="s">
        <v>14841</v>
      </c>
      <c r="B3534" s="106" t="s">
        <v>15012</v>
      </c>
      <c r="C3534" s="106" t="s">
        <v>15023</v>
      </c>
      <c r="D3534" s="106" t="s">
        <v>15024</v>
      </c>
      <c r="F3534" s="106" t="s">
        <v>15025</v>
      </c>
      <c r="G3534" s="106" t="s">
        <v>15026</v>
      </c>
      <c r="H3534" s="106" t="s">
        <v>15012</v>
      </c>
      <c r="I3534" s="106" t="s">
        <v>15027</v>
      </c>
      <c r="K3534" s="106" t="s">
        <v>85</v>
      </c>
      <c r="N3534" s="106" t="s">
        <v>84</v>
      </c>
      <c r="O3534" s="106" t="s">
        <v>39</v>
      </c>
      <c r="P3534" s="107">
        <v>43279</v>
      </c>
      <c r="Q3534" s="106" t="s">
        <v>35</v>
      </c>
      <c r="R3534" s="107">
        <v>39321</v>
      </c>
      <c r="S3534" s="106" t="s">
        <v>35</v>
      </c>
      <c r="T3534" s="107">
        <v>39321</v>
      </c>
      <c r="U3534" s="106" t="s">
        <v>84</v>
      </c>
      <c r="V3534" s="106" t="s">
        <v>35</v>
      </c>
      <c r="W3534" s="107">
        <v>44720</v>
      </c>
      <c r="X3534" s="106" t="s">
        <v>84</v>
      </c>
      <c r="Y3534" s="106" t="s">
        <v>42</v>
      </c>
      <c r="Z3534" s="107">
        <v>44249</v>
      </c>
      <c r="AA3534" s="106" t="s">
        <v>86</v>
      </c>
    </row>
    <row r="3535" spans="1:27" x14ac:dyDescent="0.25">
      <c r="A3535" s="106" t="s">
        <v>14841</v>
      </c>
      <c r="B3535" s="106" t="s">
        <v>15012</v>
      </c>
      <c r="C3535" s="106" t="s">
        <v>15028</v>
      </c>
      <c r="D3535" s="106" t="s">
        <v>15029</v>
      </c>
      <c r="F3535" s="106" t="s">
        <v>15030</v>
      </c>
      <c r="G3535" s="106" t="s">
        <v>15031</v>
      </c>
      <c r="H3535" s="106" t="s">
        <v>15012</v>
      </c>
      <c r="I3535" s="106" t="s">
        <v>15032</v>
      </c>
      <c r="K3535" s="106" t="s">
        <v>84</v>
      </c>
      <c r="M3535" s="107">
        <v>38947</v>
      </c>
      <c r="N3535" s="106" t="s">
        <v>84</v>
      </c>
      <c r="O3535" s="106" t="s">
        <v>39</v>
      </c>
      <c r="P3535" s="107">
        <v>40233</v>
      </c>
      <c r="Q3535" s="106" t="s">
        <v>35</v>
      </c>
      <c r="R3535" s="107">
        <v>38559</v>
      </c>
      <c r="S3535" s="106" t="s">
        <v>35</v>
      </c>
      <c r="T3535" s="107">
        <v>38628</v>
      </c>
      <c r="U3535" s="106" t="s">
        <v>84</v>
      </c>
      <c r="V3535" s="106" t="s">
        <v>35</v>
      </c>
      <c r="W3535" s="107">
        <v>44722</v>
      </c>
      <c r="X3535" s="106" t="s">
        <v>85</v>
      </c>
      <c r="AA3535" s="106" t="s">
        <v>86</v>
      </c>
    </row>
    <row r="3536" spans="1:27" x14ac:dyDescent="0.25">
      <c r="A3536" s="106" t="s">
        <v>14841</v>
      </c>
      <c r="B3536" s="106" t="s">
        <v>15012</v>
      </c>
      <c r="C3536" s="106" t="s">
        <v>15033</v>
      </c>
      <c r="D3536" s="106" t="s">
        <v>15034</v>
      </c>
      <c r="F3536" s="106" t="s">
        <v>15035</v>
      </c>
      <c r="G3536" s="106" t="s">
        <v>4183</v>
      </c>
      <c r="H3536" s="106" t="s">
        <v>15012</v>
      </c>
      <c r="I3536" s="106" t="s">
        <v>15036</v>
      </c>
      <c r="K3536" s="106" t="s">
        <v>85</v>
      </c>
      <c r="N3536" s="106" t="s">
        <v>85</v>
      </c>
      <c r="U3536" s="106" t="s">
        <v>85</v>
      </c>
      <c r="X3536" s="106" t="s">
        <v>85</v>
      </c>
      <c r="AA3536" s="106" t="s">
        <v>86</v>
      </c>
    </row>
    <row r="3537" spans="1:27" x14ac:dyDescent="0.25">
      <c r="A3537" s="106" t="s">
        <v>14841</v>
      </c>
      <c r="B3537" s="106" t="s">
        <v>15012</v>
      </c>
      <c r="C3537" s="106" t="s">
        <v>15037</v>
      </c>
      <c r="D3537" s="106" t="s">
        <v>15038</v>
      </c>
      <c r="F3537" s="106" t="s">
        <v>15039</v>
      </c>
      <c r="G3537" s="106" t="s">
        <v>15040</v>
      </c>
      <c r="H3537" s="106" t="s">
        <v>15012</v>
      </c>
      <c r="I3537" s="106" t="s">
        <v>15041</v>
      </c>
      <c r="K3537" s="106" t="s">
        <v>85</v>
      </c>
      <c r="N3537" s="106" t="s">
        <v>84</v>
      </c>
      <c r="O3537" s="106" t="s">
        <v>39</v>
      </c>
      <c r="P3537" s="107">
        <v>40232</v>
      </c>
      <c r="Q3537" s="106" t="s">
        <v>35</v>
      </c>
      <c r="R3537" s="107">
        <v>36797</v>
      </c>
      <c r="S3537" s="106" t="s">
        <v>35</v>
      </c>
      <c r="T3537" s="107">
        <v>36797</v>
      </c>
      <c r="U3537" s="106" t="s">
        <v>85</v>
      </c>
      <c r="X3537" s="106" t="s">
        <v>85</v>
      </c>
      <c r="AA3537" s="106" t="s">
        <v>86</v>
      </c>
    </row>
    <row r="3538" spans="1:27" x14ac:dyDescent="0.25">
      <c r="A3538" s="106" t="s">
        <v>14841</v>
      </c>
      <c r="B3538" s="106" t="s">
        <v>15012</v>
      </c>
      <c r="C3538" s="106" t="s">
        <v>15042</v>
      </c>
      <c r="D3538" s="106" t="s">
        <v>15043</v>
      </c>
      <c r="F3538" s="106" t="s">
        <v>15044</v>
      </c>
      <c r="G3538" s="106" t="s">
        <v>15045</v>
      </c>
      <c r="H3538" s="106" t="s">
        <v>15012</v>
      </c>
      <c r="I3538" s="106" t="s">
        <v>15046</v>
      </c>
      <c r="K3538" s="106" t="s">
        <v>85</v>
      </c>
      <c r="N3538" s="106" t="s">
        <v>84</v>
      </c>
      <c r="O3538" s="106" t="s">
        <v>39</v>
      </c>
      <c r="P3538" s="107">
        <v>43370</v>
      </c>
      <c r="Q3538" s="106" t="s">
        <v>35</v>
      </c>
      <c r="R3538" s="107">
        <v>38547</v>
      </c>
      <c r="S3538" s="106" t="s">
        <v>35</v>
      </c>
      <c r="T3538" s="107">
        <v>38544</v>
      </c>
      <c r="U3538" s="106" t="s">
        <v>85</v>
      </c>
      <c r="X3538" s="106" t="s">
        <v>85</v>
      </c>
      <c r="AA3538" s="106" t="s">
        <v>86</v>
      </c>
    </row>
    <row r="3539" spans="1:27" x14ac:dyDescent="0.25">
      <c r="A3539" s="106" t="s">
        <v>14841</v>
      </c>
      <c r="B3539" s="106" t="s">
        <v>15012</v>
      </c>
      <c r="C3539" s="106" t="s">
        <v>15047</v>
      </c>
      <c r="D3539" s="106" t="s">
        <v>15048</v>
      </c>
      <c r="F3539" s="106" t="s">
        <v>15049</v>
      </c>
      <c r="G3539" s="106" t="s">
        <v>15050</v>
      </c>
      <c r="H3539" s="106" t="s">
        <v>15012</v>
      </c>
      <c r="I3539" s="106" t="s">
        <v>15051</v>
      </c>
      <c r="K3539" s="106" t="s">
        <v>84</v>
      </c>
      <c r="M3539" s="107">
        <v>36816</v>
      </c>
      <c r="N3539" s="106" t="s">
        <v>85</v>
      </c>
      <c r="Q3539" s="106" t="s">
        <v>35</v>
      </c>
      <c r="R3539" s="107">
        <v>39604</v>
      </c>
      <c r="S3539" s="106" t="s">
        <v>35</v>
      </c>
      <c r="T3539" s="107">
        <v>38617</v>
      </c>
      <c r="U3539" s="106" t="s">
        <v>85</v>
      </c>
      <c r="X3539" s="106" t="s">
        <v>85</v>
      </c>
      <c r="AA3539" s="106" t="s">
        <v>86</v>
      </c>
    </row>
    <row r="3540" spans="1:27" x14ac:dyDescent="0.25">
      <c r="A3540" s="106" t="s">
        <v>14841</v>
      </c>
      <c r="B3540" s="106" t="s">
        <v>15012</v>
      </c>
      <c r="C3540" s="106" t="s">
        <v>15052</v>
      </c>
      <c r="D3540" s="106" t="s">
        <v>15053</v>
      </c>
      <c r="F3540" s="106" t="s">
        <v>15054</v>
      </c>
      <c r="G3540" s="106" t="s">
        <v>15055</v>
      </c>
      <c r="H3540" s="106" t="s">
        <v>15012</v>
      </c>
      <c r="I3540" s="106" t="s">
        <v>15056</v>
      </c>
      <c r="K3540" s="106" t="s">
        <v>85</v>
      </c>
      <c r="N3540" s="106" t="s">
        <v>84</v>
      </c>
      <c r="O3540" s="106" t="s">
        <v>39</v>
      </c>
      <c r="P3540" s="107">
        <v>41401</v>
      </c>
      <c r="Q3540" s="106" t="s">
        <v>35</v>
      </c>
      <c r="R3540" s="107">
        <v>41401</v>
      </c>
      <c r="S3540" s="106" t="s">
        <v>35</v>
      </c>
      <c r="T3540" s="107">
        <v>41401</v>
      </c>
      <c r="U3540" s="106" t="s">
        <v>85</v>
      </c>
      <c r="X3540" s="106" t="s">
        <v>85</v>
      </c>
      <c r="AA3540" s="106" t="s">
        <v>86</v>
      </c>
    </row>
    <row r="3541" spans="1:27" x14ac:dyDescent="0.25">
      <c r="A3541" s="106" t="s">
        <v>14841</v>
      </c>
      <c r="B3541" s="106" t="s">
        <v>15012</v>
      </c>
      <c r="C3541" s="106" t="s">
        <v>15057</v>
      </c>
      <c r="D3541" s="106" t="s">
        <v>15058</v>
      </c>
      <c r="F3541" s="106" t="s">
        <v>15059</v>
      </c>
      <c r="G3541" s="106" t="s">
        <v>15060</v>
      </c>
      <c r="H3541" s="106" t="s">
        <v>15012</v>
      </c>
      <c r="I3541" s="106" t="s">
        <v>15061</v>
      </c>
      <c r="K3541" s="106" t="s">
        <v>84</v>
      </c>
      <c r="M3541" s="107">
        <v>39287</v>
      </c>
      <c r="N3541" s="106" t="s">
        <v>84</v>
      </c>
      <c r="O3541" s="106" t="s">
        <v>39</v>
      </c>
      <c r="P3541" s="107">
        <v>39366</v>
      </c>
      <c r="Q3541" s="106" t="s">
        <v>35</v>
      </c>
      <c r="R3541" s="107">
        <v>38933</v>
      </c>
      <c r="S3541" s="106" t="s">
        <v>35</v>
      </c>
      <c r="T3541" s="107">
        <v>38944</v>
      </c>
      <c r="U3541" s="106" t="s">
        <v>85</v>
      </c>
      <c r="X3541" s="106" t="s">
        <v>84</v>
      </c>
      <c r="Y3541" s="106" t="s">
        <v>44</v>
      </c>
      <c r="Z3541" s="107">
        <v>36525</v>
      </c>
      <c r="AA3541" s="106" t="s">
        <v>86</v>
      </c>
    </row>
    <row r="3542" spans="1:27" x14ac:dyDescent="0.25">
      <c r="A3542" s="106" t="s">
        <v>14841</v>
      </c>
      <c r="B3542" s="106" t="s">
        <v>15012</v>
      </c>
      <c r="C3542" s="106" t="s">
        <v>15062</v>
      </c>
      <c r="D3542" s="106" t="s">
        <v>15063</v>
      </c>
      <c r="F3542" s="106" t="s">
        <v>15064</v>
      </c>
      <c r="G3542" s="106" t="s">
        <v>15065</v>
      </c>
      <c r="H3542" s="106" t="s">
        <v>15012</v>
      </c>
      <c r="I3542" s="106" t="s">
        <v>15066</v>
      </c>
      <c r="K3542" s="106" t="s">
        <v>84</v>
      </c>
      <c r="M3542" s="107">
        <v>38959</v>
      </c>
      <c r="N3542" s="106" t="s">
        <v>84</v>
      </c>
      <c r="O3542" s="106" t="s">
        <v>39</v>
      </c>
      <c r="P3542" s="107">
        <v>39554</v>
      </c>
      <c r="Q3542" s="106" t="s">
        <v>35</v>
      </c>
      <c r="R3542" s="107">
        <v>38931</v>
      </c>
      <c r="S3542" s="106" t="s">
        <v>35</v>
      </c>
      <c r="T3542" s="107">
        <v>38931</v>
      </c>
      <c r="U3542" s="106" t="s">
        <v>84</v>
      </c>
      <c r="V3542" s="106" t="s">
        <v>35</v>
      </c>
      <c r="W3542" s="107">
        <v>44028</v>
      </c>
      <c r="X3542" s="106" t="s">
        <v>85</v>
      </c>
      <c r="AA3542" s="106" t="s">
        <v>86</v>
      </c>
    </row>
    <row r="3543" spans="1:27" x14ac:dyDescent="0.25">
      <c r="A3543" s="106" t="s">
        <v>14841</v>
      </c>
      <c r="B3543" s="106" t="s">
        <v>15012</v>
      </c>
      <c r="C3543" s="106" t="s">
        <v>15067</v>
      </c>
      <c r="D3543" s="106" t="s">
        <v>15068</v>
      </c>
      <c r="F3543" s="106" t="s">
        <v>15069</v>
      </c>
      <c r="G3543" s="106" t="s">
        <v>15070</v>
      </c>
      <c r="H3543" s="106" t="s">
        <v>15012</v>
      </c>
      <c r="I3543" s="106" t="s">
        <v>15071</v>
      </c>
      <c r="K3543" s="106" t="s">
        <v>85</v>
      </c>
      <c r="N3543" s="106" t="s">
        <v>84</v>
      </c>
      <c r="O3543" s="106" t="s">
        <v>39</v>
      </c>
      <c r="P3543" s="107">
        <v>41085</v>
      </c>
      <c r="Q3543" s="106" t="s">
        <v>35</v>
      </c>
      <c r="R3543" s="107">
        <v>40269</v>
      </c>
      <c r="S3543" s="106" t="s">
        <v>35</v>
      </c>
      <c r="T3543" s="107">
        <v>41079</v>
      </c>
      <c r="U3543" s="106" t="s">
        <v>85</v>
      </c>
      <c r="X3543" s="106" t="s">
        <v>85</v>
      </c>
      <c r="AA3543" s="106" t="s">
        <v>86</v>
      </c>
    </row>
    <row r="3544" spans="1:27" x14ac:dyDescent="0.25">
      <c r="A3544" s="106" t="s">
        <v>14841</v>
      </c>
      <c r="B3544" s="106" t="s">
        <v>15012</v>
      </c>
      <c r="C3544" s="106" t="s">
        <v>15072</v>
      </c>
      <c r="D3544" s="106" t="s">
        <v>15073</v>
      </c>
      <c r="F3544" s="106" t="s">
        <v>15074</v>
      </c>
      <c r="G3544" s="106" t="s">
        <v>15075</v>
      </c>
      <c r="H3544" s="106" t="s">
        <v>15012</v>
      </c>
      <c r="I3544" s="106" t="s">
        <v>15076</v>
      </c>
      <c r="K3544" s="106" t="s">
        <v>84</v>
      </c>
      <c r="M3544" s="107">
        <v>38959</v>
      </c>
      <c r="N3544" s="106" t="s">
        <v>84</v>
      </c>
      <c r="O3544" s="106" t="s">
        <v>39</v>
      </c>
      <c r="P3544" s="107">
        <v>39181</v>
      </c>
      <c r="Q3544" s="106" t="s">
        <v>35</v>
      </c>
      <c r="R3544" s="107">
        <v>38958</v>
      </c>
      <c r="S3544" s="106" t="s">
        <v>35</v>
      </c>
      <c r="T3544" s="107">
        <v>38958</v>
      </c>
      <c r="U3544" s="106" t="s">
        <v>85</v>
      </c>
      <c r="X3544" s="106" t="s">
        <v>85</v>
      </c>
      <c r="AA3544" s="106" t="s">
        <v>86</v>
      </c>
    </row>
    <row r="3545" spans="1:27" x14ac:dyDescent="0.25">
      <c r="A3545" s="106" t="s">
        <v>14841</v>
      </c>
      <c r="B3545" s="106" t="s">
        <v>15012</v>
      </c>
      <c r="C3545" s="106" t="s">
        <v>15077</v>
      </c>
      <c r="D3545" s="106" t="s">
        <v>15078</v>
      </c>
      <c r="F3545" s="106" t="s">
        <v>15079</v>
      </c>
      <c r="G3545" s="106" t="s">
        <v>15080</v>
      </c>
      <c r="H3545" s="106" t="s">
        <v>15012</v>
      </c>
      <c r="I3545" s="106" t="s">
        <v>15081</v>
      </c>
      <c r="K3545" s="106" t="s">
        <v>84</v>
      </c>
      <c r="M3545" s="107">
        <v>33499</v>
      </c>
      <c r="N3545" s="106" t="s">
        <v>84</v>
      </c>
      <c r="O3545" s="106" t="s">
        <v>39</v>
      </c>
      <c r="P3545" s="107">
        <v>34165</v>
      </c>
      <c r="Q3545" s="106" t="s">
        <v>35</v>
      </c>
      <c r="R3545" s="107">
        <v>36796</v>
      </c>
      <c r="S3545" s="106" t="s">
        <v>35</v>
      </c>
      <c r="T3545" s="107">
        <v>36796</v>
      </c>
      <c r="U3545" s="106" t="s">
        <v>85</v>
      </c>
      <c r="X3545" s="106" t="s">
        <v>85</v>
      </c>
      <c r="AA3545" s="106" t="s">
        <v>86</v>
      </c>
    </row>
    <row r="3546" spans="1:27" x14ac:dyDescent="0.25">
      <c r="A3546" s="106" t="s">
        <v>14841</v>
      </c>
      <c r="B3546" s="106" t="s">
        <v>15012</v>
      </c>
      <c r="C3546" s="106" t="s">
        <v>15082</v>
      </c>
      <c r="D3546" s="106" t="s">
        <v>15083</v>
      </c>
      <c r="F3546" s="106" t="s">
        <v>15084</v>
      </c>
      <c r="G3546" s="106" t="s">
        <v>15070</v>
      </c>
      <c r="H3546" s="106" t="s">
        <v>15012</v>
      </c>
      <c r="I3546" s="106" t="s">
        <v>15085</v>
      </c>
      <c r="K3546" s="106" t="s">
        <v>85</v>
      </c>
      <c r="N3546" s="106" t="s">
        <v>84</v>
      </c>
      <c r="O3546" s="106" t="s">
        <v>39</v>
      </c>
      <c r="P3546" s="107">
        <v>40228</v>
      </c>
      <c r="Q3546" s="106" t="s">
        <v>35</v>
      </c>
      <c r="R3546" s="107">
        <v>35698</v>
      </c>
      <c r="S3546" s="106" t="s">
        <v>35</v>
      </c>
      <c r="T3546" s="107">
        <v>35698</v>
      </c>
      <c r="U3546" s="106" t="s">
        <v>85</v>
      </c>
      <c r="X3546" s="106" t="s">
        <v>85</v>
      </c>
      <c r="AA3546" s="106" t="s">
        <v>86</v>
      </c>
    </row>
    <row r="3547" spans="1:27" x14ac:dyDescent="0.25">
      <c r="A3547" s="106" t="s">
        <v>14841</v>
      </c>
      <c r="B3547" s="106" t="s">
        <v>15012</v>
      </c>
      <c r="C3547" s="106" t="s">
        <v>15086</v>
      </c>
      <c r="D3547" s="106" t="s">
        <v>15083</v>
      </c>
      <c r="F3547" s="106" t="s">
        <v>15087</v>
      </c>
      <c r="G3547" s="106" t="s">
        <v>15080</v>
      </c>
      <c r="H3547" s="106" t="s">
        <v>15012</v>
      </c>
      <c r="I3547" s="106" t="s">
        <v>15088</v>
      </c>
      <c r="K3547" s="106" t="s">
        <v>85</v>
      </c>
      <c r="N3547" s="106" t="s">
        <v>85</v>
      </c>
      <c r="U3547" s="106" t="s">
        <v>85</v>
      </c>
      <c r="X3547" s="106" t="s">
        <v>85</v>
      </c>
      <c r="AA3547" s="106" t="s">
        <v>86</v>
      </c>
    </row>
    <row r="3548" spans="1:27" x14ac:dyDescent="0.25">
      <c r="A3548" s="106" t="s">
        <v>14841</v>
      </c>
      <c r="B3548" s="106" t="s">
        <v>15012</v>
      </c>
      <c r="C3548" s="106" t="s">
        <v>15089</v>
      </c>
      <c r="D3548" s="106" t="s">
        <v>15090</v>
      </c>
      <c r="F3548" s="106" t="s">
        <v>15091</v>
      </c>
      <c r="G3548" s="106" t="s">
        <v>15092</v>
      </c>
      <c r="H3548" s="106" t="s">
        <v>15012</v>
      </c>
      <c r="I3548" s="106" t="s">
        <v>15093</v>
      </c>
      <c r="K3548" s="106" t="s">
        <v>85</v>
      </c>
      <c r="N3548" s="106" t="s">
        <v>85</v>
      </c>
      <c r="Q3548" s="106" t="s">
        <v>35</v>
      </c>
      <c r="R3548" s="107">
        <v>42185</v>
      </c>
      <c r="S3548" s="106" t="s">
        <v>35</v>
      </c>
      <c r="T3548" s="107">
        <v>42185</v>
      </c>
      <c r="U3548" s="106" t="s">
        <v>85</v>
      </c>
      <c r="X3548" s="106" t="s">
        <v>85</v>
      </c>
      <c r="AA3548" s="106" t="s">
        <v>86</v>
      </c>
    </row>
    <row r="3549" spans="1:27" x14ac:dyDescent="0.25">
      <c r="A3549" s="106" t="s">
        <v>14841</v>
      </c>
      <c r="B3549" s="106" t="s">
        <v>15012</v>
      </c>
      <c r="C3549" s="106" t="s">
        <v>15094</v>
      </c>
      <c r="D3549" s="106" t="s">
        <v>15095</v>
      </c>
      <c r="F3549" s="106" t="s">
        <v>15096</v>
      </c>
      <c r="G3549" s="106" t="s">
        <v>15097</v>
      </c>
      <c r="H3549" s="106" t="s">
        <v>15012</v>
      </c>
      <c r="I3549" s="106" t="s">
        <v>15098</v>
      </c>
      <c r="K3549" s="106" t="s">
        <v>85</v>
      </c>
      <c r="N3549" s="106" t="s">
        <v>85</v>
      </c>
      <c r="Q3549" s="106" t="s">
        <v>35</v>
      </c>
      <c r="R3549" s="107">
        <v>41408</v>
      </c>
      <c r="S3549" s="106" t="s">
        <v>35</v>
      </c>
      <c r="T3549" s="107">
        <v>41408</v>
      </c>
      <c r="U3549" s="106" t="s">
        <v>85</v>
      </c>
      <c r="X3549" s="106" t="s">
        <v>85</v>
      </c>
      <c r="AA3549" s="106" t="s">
        <v>86</v>
      </c>
    </row>
    <row r="3550" spans="1:27" x14ac:dyDescent="0.25">
      <c r="A3550" s="106" t="s">
        <v>14841</v>
      </c>
      <c r="B3550" s="106" t="s">
        <v>15012</v>
      </c>
      <c r="C3550" s="106" t="s">
        <v>15099</v>
      </c>
      <c r="D3550" s="106" t="s">
        <v>15100</v>
      </c>
      <c r="F3550" s="106" t="s">
        <v>15101</v>
      </c>
      <c r="G3550" s="106" t="s">
        <v>15102</v>
      </c>
      <c r="H3550" s="106" t="s">
        <v>15012</v>
      </c>
      <c r="I3550" s="106" t="s">
        <v>15103</v>
      </c>
      <c r="K3550" s="106" t="s">
        <v>85</v>
      </c>
      <c r="N3550" s="106" t="s">
        <v>84</v>
      </c>
      <c r="O3550" s="106" t="s">
        <v>39</v>
      </c>
      <c r="P3550" s="107">
        <v>43007</v>
      </c>
      <c r="Q3550" s="106" t="s">
        <v>35</v>
      </c>
      <c r="R3550" s="107">
        <v>41409</v>
      </c>
      <c r="S3550" s="106" t="s">
        <v>35</v>
      </c>
      <c r="T3550" s="107">
        <v>41409</v>
      </c>
      <c r="U3550" s="106" t="s">
        <v>84</v>
      </c>
      <c r="V3550" s="106" t="s">
        <v>35</v>
      </c>
      <c r="W3550" s="107">
        <v>44886</v>
      </c>
      <c r="X3550" s="106" t="s">
        <v>85</v>
      </c>
      <c r="AA3550" s="106" t="s">
        <v>86</v>
      </c>
    </row>
    <row r="3551" spans="1:27" x14ac:dyDescent="0.25">
      <c r="A3551" s="106" t="s">
        <v>14841</v>
      </c>
      <c r="B3551" s="106" t="s">
        <v>15012</v>
      </c>
      <c r="C3551" s="106" t="s">
        <v>15104</v>
      </c>
      <c r="D3551" s="106" t="s">
        <v>15105</v>
      </c>
      <c r="F3551" s="106" t="s">
        <v>15106</v>
      </c>
      <c r="G3551" s="106" t="s">
        <v>15107</v>
      </c>
      <c r="H3551" s="106" t="s">
        <v>15012</v>
      </c>
      <c r="I3551" s="106" t="s">
        <v>15108</v>
      </c>
      <c r="K3551" s="106" t="s">
        <v>85</v>
      </c>
      <c r="N3551" s="106" t="s">
        <v>84</v>
      </c>
      <c r="O3551" s="106" t="s">
        <v>39</v>
      </c>
      <c r="P3551" s="107">
        <v>41122</v>
      </c>
      <c r="Q3551" s="106" t="s">
        <v>35</v>
      </c>
      <c r="R3551" s="107">
        <v>36817</v>
      </c>
      <c r="S3551" s="106" t="s">
        <v>35</v>
      </c>
      <c r="T3551" s="107">
        <v>36817</v>
      </c>
      <c r="U3551" s="106" t="s">
        <v>85</v>
      </c>
      <c r="X3551" s="106" t="s">
        <v>85</v>
      </c>
      <c r="AA3551" s="106" t="s">
        <v>86</v>
      </c>
    </row>
    <row r="3552" spans="1:27" x14ac:dyDescent="0.25">
      <c r="A3552" s="106" t="s">
        <v>14841</v>
      </c>
      <c r="B3552" s="106" t="s">
        <v>15012</v>
      </c>
      <c r="C3552" s="106" t="s">
        <v>15109</v>
      </c>
      <c r="D3552" s="106" t="s">
        <v>15110</v>
      </c>
      <c r="F3552" s="106" t="s">
        <v>15111</v>
      </c>
      <c r="G3552" s="106" t="s">
        <v>15107</v>
      </c>
      <c r="H3552" s="106" t="s">
        <v>15012</v>
      </c>
      <c r="I3552" s="106" t="s">
        <v>15112</v>
      </c>
      <c r="K3552" s="106" t="s">
        <v>85</v>
      </c>
      <c r="N3552" s="106" t="s">
        <v>84</v>
      </c>
      <c r="O3552" s="106" t="s">
        <v>39</v>
      </c>
      <c r="P3552" s="107">
        <v>43003</v>
      </c>
      <c r="Q3552" s="106" t="s">
        <v>35</v>
      </c>
      <c r="R3552" s="107">
        <v>36816</v>
      </c>
      <c r="S3552" s="106" t="s">
        <v>35</v>
      </c>
      <c r="T3552" s="107">
        <v>36816</v>
      </c>
      <c r="U3552" s="106" t="s">
        <v>85</v>
      </c>
      <c r="X3552" s="106" t="s">
        <v>85</v>
      </c>
      <c r="AA3552" s="106" t="s">
        <v>86</v>
      </c>
    </row>
    <row r="3553" spans="1:27" x14ac:dyDescent="0.25">
      <c r="A3553" s="106" t="s">
        <v>14841</v>
      </c>
      <c r="B3553" s="106" t="s">
        <v>15012</v>
      </c>
      <c r="C3553" s="106" t="s">
        <v>15113</v>
      </c>
      <c r="D3553" s="106" t="s">
        <v>15114</v>
      </c>
      <c r="F3553" s="106" t="s">
        <v>15115</v>
      </c>
      <c r="G3553" s="106" t="s">
        <v>15116</v>
      </c>
      <c r="H3553" s="106" t="s">
        <v>15012</v>
      </c>
      <c r="I3553" s="106" t="s">
        <v>15117</v>
      </c>
      <c r="K3553" s="106" t="s">
        <v>85</v>
      </c>
      <c r="N3553" s="106" t="s">
        <v>84</v>
      </c>
      <c r="O3553" s="106" t="s">
        <v>39</v>
      </c>
      <c r="P3553" s="107">
        <v>40806</v>
      </c>
      <c r="Q3553" s="106" t="s">
        <v>35</v>
      </c>
      <c r="R3553" s="107">
        <v>40806</v>
      </c>
      <c r="S3553" s="106" t="s">
        <v>35</v>
      </c>
      <c r="T3553" s="107">
        <v>40806</v>
      </c>
      <c r="U3553" s="106" t="s">
        <v>85</v>
      </c>
      <c r="X3553" s="106" t="s">
        <v>85</v>
      </c>
      <c r="AA3553" s="106" t="s">
        <v>86</v>
      </c>
    </row>
    <row r="3554" spans="1:27" x14ac:dyDescent="0.25">
      <c r="A3554" s="106" t="s">
        <v>14841</v>
      </c>
      <c r="B3554" s="106" t="s">
        <v>15012</v>
      </c>
      <c r="C3554" s="106" t="s">
        <v>15118</v>
      </c>
      <c r="D3554" s="106" t="s">
        <v>15119</v>
      </c>
      <c r="F3554" s="106" t="s">
        <v>15120</v>
      </c>
      <c r="G3554" s="106" t="s">
        <v>1421</v>
      </c>
      <c r="H3554" s="106" t="s">
        <v>15012</v>
      </c>
      <c r="I3554" s="106" t="s">
        <v>15121</v>
      </c>
      <c r="K3554" s="106" t="s">
        <v>85</v>
      </c>
      <c r="N3554" s="106" t="s">
        <v>84</v>
      </c>
      <c r="O3554" s="106" t="s">
        <v>39</v>
      </c>
      <c r="P3554" s="107">
        <v>44098</v>
      </c>
      <c r="Q3554" s="106" t="s">
        <v>35</v>
      </c>
      <c r="R3554" s="107">
        <v>37518</v>
      </c>
      <c r="S3554" s="106" t="s">
        <v>35</v>
      </c>
      <c r="T3554" s="107">
        <v>37518</v>
      </c>
      <c r="U3554" s="106" t="s">
        <v>85</v>
      </c>
      <c r="X3554" s="106" t="s">
        <v>85</v>
      </c>
      <c r="AA3554" s="106" t="s">
        <v>86</v>
      </c>
    </row>
    <row r="3555" spans="1:27" x14ac:dyDescent="0.25">
      <c r="A3555" s="106" t="s">
        <v>14841</v>
      </c>
      <c r="B3555" s="106" t="s">
        <v>15012</v>
      </c>
      <c r="C3555" s="106" t="s">
        <v>15122</v>
      </c>
      <c r="D3555" s="106" t="s">
        <v>15123</v>
      </c>
      <c r="F3555" s="106" t="s">
        <v>15124</v>
      </c>
      <c r="G3555" s="106" t="s">
        <v>15125</v>
      </c>
      <c r="H3555" s="106" t="s">
        <v>15012</v>
      </c>
      <c r="I3555" s="106" t="s">
        <v>15126</v>
      </c>
      <c r="K3555" s="106" t="s">
        <v>85</v>
      </c>
      <c r="N3555" s="106" t="s">
        <v>85</v>
      </c>
      <c r="Q3555" s="106" t="s">
        <v>35</v>
      </c>
      <c r="R3555" s="107">
        <v>37525</v>
      </c>
      <c r="S3555" s="106" t="s">
        <v>35</v>
      </c>
      <c r="T3555" s="107">
        <v>38246</v>
      </c>
      <c r="U3555" s="106" t="s">
        <v>85</v>
      </c>
      <c r="X3555" s="106" t="s">
        <v>85</v>
      </c>
      <c r="AA3555" s="106" t="s">
        <v>86</v>
      </c>
    </row>
    <row r="3556" spans="1:27" x14ac:dyDescent="0.25">
      <c r="A3556" s="106" t="s">
        <v>14841</v>
      </c>
      <c r="B3556" s="106" t="s">
        <v>15012</v>
      </c>
      <c r="C3556" s="106" t="s">
        <v>15127</v>
      </c>
      <c r="D3556" s="106" t="s">
        <v>15128</v>
      </c>
      <c r="F3556" s="106" t="s">
        <v>15129</v>
      </c>
      <c r="G3556" s="106" t="s">
        <v>15130</v>
      </c>
      <c r="H3556" s="106" t="s">
        <v>15012</v>
      </c>
      <c r="I3556" s="106" t="s">
        <v>15131</v>
      </c>
      <c r="K3556" s="106" t="s">
        <v>85</v>
      </c>
      <c r="N3556" s="106" t="s">
        <v>84</v>
      </c>
      <c r="O3556" s="106" t="s">
        <v>39</v>
      </c>
      <c r="P3556" s="107">
        <v>42348</v>
      </c>
      <c r="Q3556" s="106" t="s">
        <v>35</v>
      </c>
      <c r="R3556" s="107">
        <v>37897</v>
      </c>
      <c r="S3556" s="106" t="s">
        <v>35</v>
      </c>
      <c r="T3556" s="107">
        <v>37893</v>
      </c>
      <c r="U3556" s="106" t="s">
        <v>85</v>
      </c>
      <c r="X3556" s="106" t="s">
        <v>85</v>
      </c>
      <c r="AA3556" s="106" t="s">
        <v>86</v>
      </c>
    </row>
    <row r="3557" spans="1:27" x14ac:dyDescent="0.25">
      <c r="A3557" s="106" t="s">
        <v>14841</v>
      </c>
      <c r="B3557" s="106" t="s">
        <v>15012</v>
      </c>
      <c r="C3557" s="106" t="s">
        <v>15132</v>
      </c>
      <c r="D3557" s="106" t="s">
        <v>15133</v>
      </c>
      <c r="F3557" s="106" t="s">
        <v>15134</v>
      </c>
      <c r="G3557" s="106" t="s">
        <v>15135</v>
      </c>
      <c r="H3557" s="106" t="s">
        <v>15012</v>
      </c>
      <c r="I3557" s="106" t="s">
        <v>15136</v>
      </c>
      <c r="K3557" s="106" t="s">
        <v>85</v>
      </c>
      <c r="N3557" s="106" t="s">
        <v>85</v>
      </c>
      <c r="Q3557" s="106" t="s">
        <v>35</v>
      </c>
      <c r="R3557" s="107">
        <v>36742</v>
      </c>
      <c r="S3557" s="106" t="s">
        <v>35</v>
      </c>
      <c r="T3557" s="107">
        <v>39463</v>
      </c>
      <c r="U3557" s="106" t="s">
        <v>85</v>
      </c>
      <c r="X3557" s="106" t="s">
        <v>85</v>
      </c>
      <c r="AA3557" s="106" t="s">
        <v>86</v>
      </c>
    </row>
    <row r="3558" spans="1:27" x14ac:dyDescent="0.25">
      <c r="A3558" s="106" t="s">
        <v>14841</v>
      </c>
      <c r="B3558" s="106" t="s">
        <v>15012</v>
      </c>
      <c r="C3558" s="106" t="s">
        <v>15137</v>
      </c>
      <c r="D3558" s="106" t="s">
        <v>15138</v>
      </c>
      <c r="E3558" s="106" t="s">
        <v>1862</v>
      </c>
      <c r="F3558" s="106" t="s">
        <v>15139</v>
      </c>
      <c r="G3558" s="106" t="s">
        <v>15138</v>
      </c>
      <c r="H3558" s="106" t="s">
        <v>15012</v>
      </c>
      <c r="I3558" s="106" t="s">
        <v>15140</v>
      </c>
      <c r="K3558" s="106" t="s">
        <v>85</v>
      </c>
      <c r="N3558" s="106" t="s">
        <v>85</v>
      </c>
      <c r="Q3558" s="106" t="s">
        <v>35</v>
      </c>
      <c r="R3558" s="107">
        <v>38243</v>
      </c>
      <c r="S3558" s="106" t="s">
        <v>47</v>
      </c>
      <c r="T3558" s="107">
        <v>36901</v>
      </c>
      <c r="U3558" s="106" t="s">
        <v>85</v>
      </c>
      <c r="X3558" s="106" t="s">
        <v>85</v>
      </c>
      <c r="AA3558" s="106" t="s">
        <v>86</v>
      </c>
    </row>
    <row r="3559" spans="1:27" x14ac:dyDescent="0.25">
      <c r="A3559" s="106" t="s">
        <v>14841</v>
      </c>
      <c r="B3559" s="106" t="s">
        <v>15012</v>
      </c>
      <c r="C3559" s="106" t="s">
        <v>15141</v>
      </c>
      <c r="D3559" s="106" t="s">
        <v>15142</v>
      </c>
      <c r="F3559" s="106" t="s">
        <v>15143</v>
      </c>
      <c r="G3559" s="106" t="s">
        <v>15144</v>
      </c>
      <c r="H3559" s="106" t="s">
        <v>15012</v>
      </c>
      <c r="I3559" s="106" t="s">
        <v>15145</v>
      </c>
      <c r="K3559" s="106" t="s">
        <v>85</v>
      </c>
      <c r="N3559" s="106" t="s">
        <v>84</v>
      </c>
      <c r="O3559" s="106" t="s">
        <v>39</v>
      </c>
      <c r="P3559" s="107">
        <v>43368</v>
      </c>
      <c r="Q3559" s="106" t="s">
        <v>35</v>
      </c>
      <c r="R3559" s="107">
        <v>40815</v>
      </c>
      <c r="S3559" s="106" t="s">
        <v>35</v>
      </c>
      <c r="T3559" s="107">
        <v>40520</v>
      </c>
      <c r="U3559" s="106" t="s">
        <v>84</v>
      </c>
      <c r="V3559" s="106" t="s">
        <v>35</v>
      </c>
      <c r="W3559" s="107">
        <v>44405</v>
      </c>
      <c r="X3559" s="106" t="s">
        <v>85</v>
      </c>
      <c r="AA3559" s="106" t="s">
        <v>86</v>
      </c>
    </row>
    <row r="3560" spans="1:27" x14ac:dyDescent="0.25">
      <c r="A3560" s="106" t="s">
        <v>14841</v>
      </c>
      <c r="B3560" s="106" t="s">
        <v>15012</v>
      </c>
      <c r="C3560" s="106" t="s">
        <v>15146</v>
      </c>
      <c r="D3560" s="106" t="s">
        <v>15147</v>
      </c>
      <c r="F3560" s="106" t="s">
        <v>15148</v>
      </c>
      <c r="G3560" s="106" t="s">
        <v>15149</v>
      </c>
      <c r="H3560" s="106" t="s">
        <v>15012</v>
      </c>
      <c r="I3560" s="106" t="s">
        <v>15150</v>
      </c>
      <c r="K3560" s="106" t="s">
        <v>85</v>
      </c>
      <c r="N3560" s="106" t="s">
        <v>84</v>
      </c>
      <c r="O3560" s="106" t="s">
        <v>39</v>
      </c>
      <c r="P3560" s="107">
        <v>41696</v>
      </c>
      <c r="Q3560" s="106" t="s">
        <v>35</v>
      </c>
      <c r="R3560" s="107">
        <v>41693</v>
      </c>
      <c r="S3560" s="106" t="s">
        <v>35</v>
      </c>
      <c r="T3560" s="107">
        <v>41696</v>
      </c>
      <c r="U3560" s="106" t="s">
        <v>84</v>
      </c>
      <c r="V3560" s="106" t="s">
        <v>35</v>
      </c>
      <c r="W3560" s="107">
        <v>43921</v>
      </c>
      <c r="X3560" s="106" t="s">
        <v>84</v>
      </c>
      <c r="Y3560" s="106" t="s">
        <v>36</v>
      </c>
      <c r="Z3560" s="107">
        <v>43959</v>
      </c>
      <c r="AA3560" s="106" t="s">
        <v>86</v>
      </c>
    </row>
    <row r="3561" spans="1:27" x14ac:dyDescent="0.25">
      <c r="A3561" s="106" t="s">
        <v>14841</v>
      </c>
      <c r="B3561" s="106" t="s">
        <v>15012</v>
      </c>
      <c r="C3561" s="106" t="s">
        <v>15151</v>
      </c>
      <c r="D3561" s="106" t="s">
        <v>15152</v>
      </c>
      <c r="F3561" s="106" t="s">
        <v>15153</v>
      </c>
      <c r="G3561" s="106" t="s">
        <v>15154</v>
      </c>
      <c r="H3561" s="106" t="s">
        <v>15012</v>
      </c>
      <c r="I3561" s="106" t="s">
        <v>15155</v>
      </c>
      <c r="K3561" s="106" t="s">
        <v>85</v>
      </c>
      <c r="N3561" s="106" t="s">
        <v>84</v>
      </c>
      <c r="O3561" s="106" t="s">
        <v>39</v>
      </c>
      <c r="P3561" s="107">
        <v>39814</v>
      </c>
      <c r="Q3561" s="106" t="s">
        <v>35</v>
      </c>
      <c r="R3561" s="107">
        <v>39873</v>
      </c>
      <c r="S3561" s="106" t="s">
        <v>35</v>
      </c>
      <c r="T3561" s="107">
        <v>39873</v>
      </c>
      <c r="U3561" s="106" t="s">
        <v>85</v>
      </c>
      <c r="X3561" s="106" t="s">
        <v>85</v>
      </c>
      <c r="AA3561" s="106" t="s">
        <v>86</v>
      </c>
    </row>
    <row r="3562" spans="1:27" x14ac:dyDescent="0.25">
      <c r="A3562" s="106" t="s">
        <v>14841</v>
      </c>
      <c r="B3562" s="106" t="s">
        <v>15012</v>
      </c>
      <c r="C3562" s="106" t="s">
        <v>15156</v>
      </c>
      <c r="D3562" s="106" t="s">
        <v>15157</v>
      </c>
      <c r="F3562" s="106" t="s">
        <v>15158</v>
      </c>
      <c r="G3562" s="106" t="s">
        <v>2404</v>
      </c>
      <c r="H3562" s="106" t="s">
        <v>15012</v>
      </c>
      <c r="I3562" s="106" t="s">
        <v>15159</v>
      </c>
      <c r="K3562" s="106" t="s">
        <v>85</v>
      </c>
      <c r="N3562" s="106" t="s">
        <v>84</v>
      </c>
      <c r="O3562" s="106" t="s">
        <v>39</v>
      </c>
      <c r="P3562" s="107">
        <v>41669</v>
      </c>
      <c r="Q3562" s="106" t="s">
        <v>35</v>
      </c>
      <c r="R3562" s="107">
        <v>41451</v>
      </c>
      <c r="S3562" s="106" t="s">
        <v>35</v>
      </c>
      <c r="T3562" s="107">
        <v>41451</v>
      </c>
      <c r="U3562" s="106" t="s">
        <v>84</v>
      </c>
      <c r="V3562" s="106" t="s">
        <v>35</v>
      </c>
      <c r="W3562" s="107">
        <v>43920</v>
      </c>
      <c r="X3562" s="106" t="s">
        <v>84</v>
      </c>
      <c r="Y3562" s="106" t="s">
        <v>42</v>
      </c>
      <c r="Z3562" s="107">
        <v>43958</v>
      </c>
      <c r="AA3562" s="106" t="s">
        <v>86</v>
      </c>
    </row>
    <row r="3563" spans="1:27" x14ac:dyDescent="0.25">
      <c r="A3563" s="106" t="s">
        <v>14841</v>
      </c>
      <c r="B3563" s="106" t="s">
        <v>15012</v>
      </c>
      <c r="C3563" s="106" t="s">
        <v>15160</v>
      </c>
      <c r="D3563" s="106" t="s">
        <v>15161</v>
      </c>
      <c r="F3563" s="106" t="s">
        <v>15162</v>
      </c>
      <c r="G3563" s="106" t="s">
        <v>15163</v>
      </c>
      <c r="H3563" s="106" t="s">
        <v>15012</v>
      </c>
      <c r="I3563" s="106" t="s">
        <v>15164</v>
      </c>
      <c r="K3563" s="106" t="s">
        <v>85</v>
      </c>
      <c r="N3563" s="106" t="s">
        <v>85</v>
      </c>
      <c r="Q3563" s="106" t="s">
        <v>35</v>
      </c>
      <c r="R3563" s="107">
        <v>42271</v>
      </c>
      <c r="S3563" s="106" t="s">
        <v>47</v>
      </c>
      <c r="T3563" s="107">
        <v>36306</v>
      </c>
      <c r="U3563" s="106" t="s">
        <v>85</v>
      </c>
      <c r="X3563" s="106" t="s">
        <v>85</v>
      </c>
      <c r="AA3563" s="106" t="s">
        <v>86</v>
      </c>
    </row>
    <row r="3564" spans="1:27" x14ac:dyDescent="0.25">
      <c r="A3564" s="106" t="s">
        <v>14841</v>
      </c>
      <c r="B3564" s="106" t="s">
        <v>15012</v>
      </c>
      <c r="C3564" s="106" t="s">
        <v>15165</v>
      </c>
      <c r="D3564" s="106" t="s">
        <v>15166</v>
      </c>
      <c r="F3564" s="106" t="s">
        <v>15167</v>
      </c>
      <c r="G3564" s="106" t="s">
        <v>15168</v>
      </c>
      <c r="H3564" s="106" t="s">
        <v>15012</v>
      </c>
      <c r="I3564" s="106" t="s">
        <v>15169</v>
      </c>
      <c r="J3564" s="106" t="s">
        <v>116</v>
      </c>
      <c r="K3564" s="106" t="s">
        <v>85</v>
      </c>
      <c r="N3564" s="106" t="s">
        <v>85</v>
      </c>
      <c r="U3564" s="106" t="s">
        <v>85</v>
      </c>
      <c r="X3564" s="106" t="s">
        <v>85</v>
      </c>
      <c r="AA3564" s="106" t="s">
        <v>86</v>
      </c>
    </row>
    <row r="3565" spans="1:27" x14ac:dyDescent="0.25">
      <c r="A3565" s="106" t="s">
        <v>14841</v>
      </c>
      <c r="B3565" s="106" t="s">
        <v>15012</v>
      </c>
      <c r="C3565" s="106" t="s">
        <v>15170</v>
      </c>
      <c r="D3565" s="106" t="s">
        <v>789</v>
      </c>
      <c r="F3565" s="106" t="s">
        <v>15171</v>
      </c>
      <c r="G3565" s="106" t="s">
        <v>15172</v>
      </c>
      <c r="H3565" s="106" t="s">
        <v>15012</v>
      </c>
      <c r="I3565" s="106" t="s">
        <v>15173</v>
      </c>
      <c r="K3565" s="106" t="s">
        <v>85</v>
      </c>
      <c r="N3565" s="106" t="s">
        <v>84</v>
      </c>
      <c r="O3565" s="106" t="s">
        <v>39</v>
      </c>
      <c r="P3565" s="107">
        <v>42278</v>
      </c>
      <c r="Q3565" s="106" t="s">
        <v>35</v>
      </c>
      <c r="R3565" s="107">
        <v>38624</v>
      </c>
      <c r="S3565" s="106" t="s">
        <v>35</v>
      </c>
      <c r="T3565" s="107">
        <v>38624</v>
      </c>
      <c r="U3565" s="106" t="s">
        <v>84</v>
      </c>
      <c r="V3565" s="106" t="s">
        <v>35</v>
      </c>
      <c r="W3565" s="107">
        <v>45084</v>
      </c>
      <c r="X3565" s="106" t="s">
        <v>84</v>
      </c>
      <c r="Y3565" s="106" t="s">
        <v>42</v>
      </c>
      <c r="Z3565" s="107">
        <v>45090</v>
      </c>
      <c r="AA3565" s="106" t="s">
        <v>86</v>
      </c>
    </row>
    <row r="3566" spans="1:27" x14ac:dyDescent="0.25">
      <c r="A3566" s="106" t="s">
        <v>14841</v>
      </c>
      <c r="B3566" s="106" t="s">
        <v>15012</v>
      </c>
      <c r="C3566" s="106" t="s">
        <v>15174</v>
      </c>
      <c r="D3566" s="106" t="s">
        <v>15175</v>
      </c>
      <c r="F3566" s="106" t="s">
        <v>15176</v>
      </c>
      <c r="G3566" s="106" t="s">
        <v>3464</v>
      </c>
      <c r="H3566" s="106" t="s">
        <v>15012</v>
      </c>
      <c r="I3566" s="106" t="s">
        <v>15177</v>
      </c>
      <c r="K3566" s="106" t="s">
        <v>85</v>
      </c>
      <c r="N3566" s="106" t="s">
        <v>84</v>
      </c>
      <c r="O3566" s="106" t="s">
        <v>39</v>
      </c>
      <c r="P3566" s="107">
        <v>41696</v>
      </c>
      <c r="Q3566" s="106" t="s">
        <v>35</v>
      </c>
      <c r="R3566" s="107">
        <v>41450</v>
      </c>
      <c r="S3566" s="106" t="s">
        <v>35</v>
      </c>
      <c r="T3566" s="107">
        <v>41696</v>
      </c>
      <c r="U3566" s="106" t="s">
        <v>84</v>
      </c>
      <c r="V3566" s="106" t="s">
        <v>35</v>
      </c>
      <c r="W3566" s="107">
        <v>43917</v>
      </c>
      <c r="X3566" s="106" t="s">
        <v>84</v>
      </c>
      <c r="Y3566" s="106" t="s">
        <v>36</v>
      </c>
      <c r="Z3566" s="107">
        <v>43917</v>
      </c>
      <c r="AA3566" s="106" t="s">
        <v>86</v>
      </c>
    </row>
    <row r="3567" spans="1:27" x14ac:dyDescent="0.25">
      <c r="A3567" s="106" t="s">
        <v>14841</v>
      </c>
      <c r="B3567" s="106" t="s">
        <v>15012</v>
      </c>
      <c r="C3567" s="106" t="s">
        <v>15178</v>
      </c>
      <c r="D3567" s="106" t="s">
        <v>15179</v>
      </c>
      <c r="F3567" s="106" t="s">
        <v>15180</v>
      </c>
      <c r="G3567" s="106" t="s">
        <v>3464</v>
      </c>
      <c r="H3567" s="106" t="s">
        <v>15012</v>
      </c>
      <c r="I3567" s="106" t="s">
        <v>15181</v>
      </c>
      <c r="J3567" s="106" t="s">
        <v>116</v>
      </c>
      <c r="K3567" s="106" t="s">
        <v>85</v>
      </c>
      <c r="N3567" s="106" t="s">
        <v>85</v>
      </c>
      <c r="U3567" s="106" t="s">
        <v>85</v>
      </c>
      <c r="X3567" s="106" t="s">
        <v>85</v>
      </c>
      <c r="AA3567" s="106" t="s">
        <v>86</v>
      </c>
    </row>
    <row r="3568" spans="1:27" x14ac:dyDescent="0.25">
      <c r="A3568" s="106" t="s">
        <v>14841</v>
      </c>
      <c r="B3568" s="106" t="s">
        <v>15012</v>
      </c>
      <c r="C3568" s="106" t="s">
        <v>15182</v>
      </c>
      <c r="D3568" s="106" t="s">
        <v>15183</v>
      </c>
      <c r="F3568" s="106" t="s">
        <v>15184</v>
      </c>
      <c r="G3568" s="106" t="s">
        <v>1249</v>
      </c>
      <c r="H3568" s="106" t="s">
        <v>15012</v>
      </c>
      <c r="I3568" s="106" t="s">
        <v>15185</v>
      </c>
      <c r="K3568" s="106" t="s">
        <v>85</v>
      </c>
      <c r="N3568" s="106" t="s">
        <v>84</v>
      </c>
      <c r="O3568" s="106" t="s">
        <v>39</v>
      </c>
      <c r="P3568" s="107">
        <v>42258</v>
      </c>
      <c r="Q3568" s="106" t="s">
        <v>35</v>
      </c>
      <c r="R3568" s="107">
        <v>42258</v>
      </c>
      <c r="S3568" s="106" t="s">
        <v>35</v>
      </c>
      <c r="T3568" s="107">
        <v>42258</v>
      </c>
      <c r="U3568" s="106" t="s">
        <v>85</v>
      </c>
      <c r="X3568" s="106" t="s">
        <v>85</v>
      </c>
      <c r="AA3568" s="106" t="s">
        <v>86</v>
      </c>
    </row>
    <row r="3569" spans="1:27" x14ac:dyDescent="0.25">
      <c r="A3569" s="106" t="s">
        <v>14841</v>
      </c>
      <c r="B3569" s="106" t="s">
        <v>15012</v>
      </c>
      <c r="C3569" s="106" t="s">
        <v>15186</v>
      </c>
      <c r="D3569" s="106" t="s">
        <v>15187</v>
      </c>
      <c r="F3569" s="106" t="s">
        <v>15188</v>
      </c>
      <c r="G3569" s="106" t="s">
        <v>15189</v>
      </c>
      <c r="H3569" s="106" t="s">
        <v>15012</v>
      </c>
      <c r="I3569" s="106" t="s">
        <v>15190</v>
      </c>
      <c r="K3569" s="106" t="s">
        <v>85</v>
      </c>
      <c r="N3569" s="106" t="s">
        <v>84</v>
      </c>
      <c r="O3569" s="106" t="s">
        <v>39</v>
      </c>
      <c r="P3569" s="107">
        <v>42061</v>
      </c>
      <c r="Q3569" s="106" t="s">
        <v>35</v>
      </c>
      <c r="R3569" s="107">
        <v>38604</v>
      </c>
      <c r="S3569" s="106" t="s">
        <v>35</v>
      </c>
      <c r="T3569" s="107">
        <v>38463</v>
      </c>
      <c r="U3569" s="106" t="s">
        <v>85</v>
      </c>
      <c r="X3569" s="106" t="s">
        <v>85</v>
      </c>
      <c r="AA3569" s="106" t="s">
        <v>86</v>
      </c>
    </row>
    <row r="3570" spans="1:27" x14ac:dyDescent="0.25">
      <c r="A3570" s="106" t="s">
        <v>14841</v>
      </c>
      <c r="B3570" s="106" t="s">
        <v>15012</v>
      </c>
      <c r="C3570" s="106" t="s">
        <v>15191</v>
      </c>
      <c r="D3570" s="106" t="s">
        <v>15192</v>
      </c>
      <c r="F3570" s="106" t="s">
        <v>15193</v>
      </c>
      <c r="G3570" s="106" t="s">
        <v>15097</v>
      </c>
      <c r="H3570" s="106" t="s">
        <v>15012</v>
      </c>
      <c r="I3570" s="106" t="s">
        <v>15098</v>
      </c>
      <c r="K3570" s="106" t="s">
        <v>85</v>
      </c>
      <c r="N3570" s="106" t="s">
        <v>84</v>
      </c>
      <c r="O3570" s="106" t="s">
        <v>39</v>
      </c>
      <c r="P3570" s="107">
        <v>41722</v>
      </c>
      <c r="Q3570" s="106" t="s">
        <v>35</v>
      </c>
      <c r="R3570" s="107">
        <v>41722</v>
      </c>
      <c r="S3570" s="106" t="s">
        <v>35</v>
      </c>
      <c r="T3570" s="107">
        <v>41722</v>
      </c>
      <c r="U3570" s="106" t="s">
        <v>84</v>
      </c>
      <c r="V3570" s="106" t="s">
        <v>35</v>
      </c>
      <c r="W3570" s="107">
        <v>43523</v>
      </c>
      <c r="X3570" s="106" t="s">
        <v>85</v>
      </c>
      <c r="AA3570" s="106" t="s">
        <v>86</v>
      </c>
    </row>
    <row r="3571" spans="1:27" x14ac:dyDescent="0.25">
      <c r="A3571" s="106" t="s">
        <v>14841</v>
      </c>
      <c r="B3571" s="106" t="s">
        <v>15012</v>
      </c>
      <c r="C3571" s="106" t="s">
        <v>15194</v>
      </c>
      <c r="D3571" s="106" t="s">
        <v>15195</v>
      </c>
      <c r="F3571" s="106" t="s">
        <v>15196</v>
      </c>
      <c r="G3571" s="106" t="s">
        <v>12106</v>
      </c>
      <c r="H3571" s="106" t="s">
        <v>15012</v>
      </c>
      <c r="I3571" s="106" t="s">
        <v>15197</v>
      </c>
      <c r="K3571" s="106" t="s">
        <v>85</v>
      </c>
      <c r="N3571" s="106" t="s">
        <v>84</v>
      </c>
      <c r="O3571" s="106" t="s">
        <v>39</v>
      </c>
      <c r="P3571" s="107">
        <v>41060</v>
      </c>
      <c r="Q3571" s="106" t="s">
        <v>35</v>
      </c>
      <c r="R3571" s="107">
        <v>41060</v>
      </c>
      <c r="S3571" s="106" t="s">
        <v>35</v>
      </c>
      <c r="T3571" s="107">
        <v>32993</v>
      </c>
      <c r="U3571" s="106" t="s">
        <v>85</v>
      </c>
      <c r="X3571" s="106" t="s">
        <v>85</v>
      </c>
      <c r="AA3571" s="106" t="s">
        <v>86</v>
      </c>
    </row>
    <row r="3572" spans="1:27" x14ac:dyDescent="0.25">
      <c r="A3572" s="106" t="s">
        <v>14841</v>
      </c>
      <c r="B3572" s="106" t="s">
        <v>15012</v>
      </c>
      <c r="C3572" s="106" t="s">
        <v>15198</v>
      </c>
      <c r="D3572" s="106" t="s">
        <v>15199</v>
      </c>
      <c r="F3572" s="106" t="s">
        <v>15200</v>
      </c>
      <c r="G3572" s="106" t="s">
        <v>15201</v>
      </c>
      <c r="H3572" s="106" t="s">
        <v>15012</v>
      </c>
      <c r="I3572" s="106" t="s">
        <v>15202</v>
      </c>
      <c r="K3572" s="106" t="s">
        <v>84</v>
      </c>
      <c r="M3572" s="107">
        <v>38959</v>
      </c>
      <c r="N3572" s="106" t="s">
        <v>84</v>
      </c>
      <c r="O3572" s="106" t="s">
        <v>39</v>
      </c>
      <c r="P3572" s="107">
        <v>39181</v>
      </c>
      <c r="Q3572" s="106" t="s">
        <v>35</v>
      </c>
      <c r="R3572" s="107">
        <v>38936</v>
      </c>
      <c r="S3572" s="106" t="s">
        <v>35</v>
      </c>
      <c r="T3572" s="107">
        <v>38936</v>
      </c>
      <c r="U3572" s="106" t="s">
        <v>84</v>
      </c>
      <c r="V3572" s="106" t="s">
        <v>35</v>
      </c>
      <c r="W3572" s="107">
        <v>45019</v>
      </c>
      <c r="X3572" s="106" t="s">
        <v>84</v>
      </c>
      <c r="Y3572" s="106" t="s">
        <v>36</v>
      </c>
      <c r="Z3572" s="107">
        <v>45019</v>
      </c>
      <c r="AA3572" s="106" t="s">
        <v>86</v>
      </c>
    </row>
    <row r="3573" spans="1:27" x14ac:dyDescent="0.25">
      <c r="A3573" s="106" t="s">
        <v>14841</v>
      </c>
      <c r="B3573" s="106" t="s">
        <v>15012</v>
      </c>
      <c r="C3573" s="106" t="s">
        <v>15203</v>
      </c>
      <c r="D3573" s="106" t="s">
        <v>15204</v>
      </c>
      <c r="F3573" s="106" t="s">
        <v>15205</v>
      </c>
      <c r="G3573" s="106" t="s">
        <v>15206</v>
      </c>
      <c r="H3573" s="106" t="s">
        <v>15012</v>
      </c>
      <c r="I3573" s="106" t="s">
        <v>15207</v>
      </c>
      <c r="K3573" s="106" t="s">
        <v>85</v>
      </c>
      <c r="N3573" s="106" t="s">
        <v>85</v>
      </c>
      <c r="Q3573" s="106" t="s">
        <v>35</v>
      </c>
      <c r="R3573" s="107">
        <v>40589</v>
      </c>
      <c r="U3573" s="106" t="s">
        <v>85</v>
      </c>
      <c r="X3573" s="106" t="s">
        <v>85</v>
      </c>
      <c r="AA3573" s="106" t="s">
        <v>86</v>
      </c>
    </row>
    <row r="3574" spans="1:27" x14ac:dyDescent="0.25">
      <c r="A3574" s="106" t="s">
        <v>14841</v>
      </c>
      <c r="B3574" s="106" t="s">
        <v>15012</v>
      </c>
      <c r="C3574" s="106" t="s">
        <v>15208</v>
      </c>
      <c r="D3574" s="106" t="s">
        <v>15209</v>
      </c>
      <c r="F3574" s="106" t="s">
        <v>15210</v>
      </c>
      <c r="G3574" s="106" t="s">
        <v>15211</v>
      </c>
      <c r="H3574" s="106" t="s">
        <v>15012</v>
      </c>
      <c r="I3574" s="106" t="s">
        <v>15212</v>
      </c>
      <c r="K3574" s="106" t="s">
        <v>85</v>
      </c>
      <c r="N3574" s="106" t="s">
        <v>85</v>
      </c>
      <c r="U3574" s="106" t="s">
        <v>85</v>
      </c>
      <c r="X3574" s="106" t="s">
        <v>84</v>
      </c>
      <c r="Y3574" s="106" t="s">
        <v>44</v>
      </c>
      <c r="Z3574" s="107">
        <v>44280</v>
      </c>
      <c r="AA3574" s="106" t="s">
        <v>86</v>
      </c>
    </row>
    <row r="3575" spans="1:27" x14ac:dyDescent="0.25">
      <c r="A3575" s="106" t="s">
        <v>14841</v>
      </c>
      <c r="B3575" s="106" t="s">
        <v>15012</v>
      </c>
      <c r="C3575" s="106" t="s">
        <v>15213</v>
      </c>
      <c r="D3575" s="106" t="s">
        <v>15214</v>
      </c>
      <c r="F3575" s="106" t="s">
        <v>15215</v>
      </c>
      <c r="G3575" s="106" t="s">
        <v>15216</v>
      </c>
      <c r="H3575" s="106" t="s">
        <v>15012</v>
      </c>
      <c r="I3575" s="106" t="s">
        <v>15217</v>
      </c>
      <c r="K3575" s="106" t="s">
        <v>85</v>
      </c>
      <c r="N3575" s="106" t="s">
        <v>84</v>
      </c>
      <c r="O3575" s="106" t="s">
        <v>39</v>
      </c>
      <c r="P3575" s="107">
        <v>45114</v>
      </c>
      <c r="Q3575" s="106" t="s">
        <v>35</v>
      </c>
      <c r="R3575" s="107">
        <v>45114</v>
      </c>
      <c r="S3575" s="106" t="s">
        <v>35</v>
      </c>
      <c r="T3575" s="107">
        <v>45114</v>
      </c>
      <c r="U3575" s="106" t="s">
        <v>84</v>
      </c>
      <c r="V3575" s="106" t="s">
        <v>35</v>
      </c>
      <c r="W3575" s="107">
        <v>45114</v>
      </c>
      <c r="X3575" s="106" t="s">
        <v>84</v>
      </c>
      <c r="Y3575" s="106" t="s">
        <v>36</v>
      </c>
      <c r="Z3575" s="107">
        <v>45114</v>
      </c>
      <c r="AA3575" s="106" t="s">
        <v>86</v>
      </c>
    </row>
    <row r="3576" spans="1:27" x14ac:dyDescent="0.25">
      <c r="A3576" s="106" t="s">
        <v>14841</v>
      </c>
      <c r="B3576" s="106" t="s">
        <v>15012</v>
      </c>
      <c r="C3576" s="106" t="s">
        <v>15218</v>
      </c>
      <c r="D3576" s="106" t="s">
        <v>15219</v>
      </c>
      <c r="F3576" s="106" t="s">
        <v>15220</v>
      </c>
      <c r="G3576" s="106" t="s">
        <v>15221</v>
      </c>
      <c r="H3576" s="106" t="s">
        <v>15012</v>
      </c>
      <c r="I3576" s="106" t="s">
        <v>15222</v>
      </c>
      <c r="K3576" s="106" t="s">
        <v>84</v>
      </c>
      <c r="M3576" s="107">
        <v>39275</v>
      </c>
      <c r="N3576" s="106" t="s">
        <v>84</v>
      </c>
      <c r="O3576" s="106" t="s">
        <v>39</v>
      </c>
      <c r="P3576" s="107">
        <v>39275</v>
      </c>
      <c r="Q3576" s="106" t="s">
        <v>35</v>
      </c>
      <c r="R3576" s="107">
        <v>39182</v>
      </c>
      <c r="S3576" s="106" t="s">
        <v>35</v>
      </c>
      <c r="T3576" s="107">
        <v>39182</v>
      </c>
      <c r="U3576" s="106" t="s">
        <v>84</v>
      </c>
      <c r="V3576" s="106" t="s">
        <v>35</v>
      </c>
      <c r="W3576" s="107">
        <v>45152</v>
      </c>
      <c r="X3576" s="106" t="s">
        <v>85</v>
      </c>
      <c r="AA3576" s="106" t="s">
        <v>86</v>
      </c>
    </row>
    <row r="3577" spans="1:27" x14ac:dyDescent="0.25">
      <c r="A3577" s="106" t="s">
        <v>14841</v>
      </c>
      <c r="B3577" s="106" t="s">
        <v>15012</v>
      </c>
      <c r="C3577" s="106" t="s">
        <v>15223</v>
      </c>
      <c r="D3577" s="106" t="s">
        <v>15224</v>
      </c>
      <c r="F3577" s="106" t="s">
        <v>15225</v>
      </c>
      <c r="G3577" s="106" t="s">
        <v>15226</v>
      </c>
      <c r="H3577" s="106" t="s">
        <v>15012</v>
      </c>
      <c r="I3577" s="106" t="s">
        <v>15227</v>
      </c>
      <c r="J3577" s="106" t="s">
        <v>116</v>
      </c>
      <c r="K3577" s="106" t="s">
        <v>85</v>
      </c>
      <c r="N3577" s="106" t="s">
        <v>84</v>
      </c>
      <c r="O3577" s="106" t="s">
        <v>39</v>
      </c>
      <c r="P3577" s="107">
        <v>45035</v>
      </c>
      <c r="Q3577" s="106" t="s">
        <v>35</v>
      </c>
      <c r="R3577" s="107">
        <v>45035</v>
      </c>
      <c r="S3577" s="106" t="s">
        <v>35</v>
      </c>
      <c r="T3577" s="107">
        <v>45035</v>
      </c>
      <c r="U3577" s="106" t="s">
        <v>84</v>
      </c>
      <c r="V3577" s="106" t="s">
        <v>35</v>
      </c>
      <c r="W3577" s="107">
        <v>45035</v>
      </c>
      <c r="X3577" s="106" t="s">
        <v>84</v>
      </c>
      <c r="Y3577" s="106" t="s">
        <v>36</v>
      </c>
      <c r="Z3577" s="107">
        <v>45035</v>
      </c>
      <c r="AA3577" s="106" t="s">
        <v>86</v>
      </c>
    </row>
    <row r="3578" spans="1:27" x14ac:dyDescent="0.25">
      <c r="A3578" s="106" t="s">
        <v>14841</v>
      </c>
      <c r="B3578" s="106" t="s">
        <v>15012</v>
      </c>
      <c r="C3578" s="106" t="s">
        <v>15228</v>
      </c>
      <c r="D3578" s="106" t="s">
        <v>15229</v>
      </c>
      <c r="F3578" s="106" t="s">
        <v>15230</v>
      </c>
      <c r="G3578" s="106" t="s">
        <v>15231</v>
      </c>
      <c r="H3578" s="106" t="s">
        <v>15012</v>
      </c>
      <c r="I3578" s="106" t="s">
        <v>15232</v>
      </c>
      <c r="K3578" s="106" t="s">
        <v>84</v>
      </c>
      <c r="M3578" s="107">
        <v>34829</v>
      </c>
      <c r="N3578" s="106" t="s">
        <v>84</v>
      </c>
      <c r="O3578" s="106" t="s">
        <v>39</v>
      </c>
      <c r="P3578" s="107">
        <v>39507</v>
      </c>
      <c r="Q3578" s="106" t="s">
        <v>35</v>
      </c>
      <c r="R3578" s="107">
        <v>36671</v>
      </c>
      <c r="S3578" s="106" t="s">
        <v>35</v>
      </c>
      <c r="T3578" s="107">
        <v>36684</v>
      </c>
      <c r="U3578" s="106" t="s">
        <v>85</v>
      </c>
      <c r="X3578" s="106" t="s">
        <v>85</v>
      </c>
      <c r="AA3578" s="106" t="s">
        <v>86</v>
      </c>
    </row>
    <row r="3579" spans="1:27" x14ac:dyDescent="0.25">
      <c r="A3579" s="106" t="s">
        <v>14841</v>
      </c>
      <c r="B3579" s="106" t="s">
        <v>15012</v>
      </c>
      <c r="C3579" s="106" t="s">
        <v>15233</v>
      </c>
      <c r="D3579" s="106" t="s">
        <v>15234</v>
      </c>
      <c r="F3579" s="106" t="s">
        <v>15235</v>
      </c>
      <c r="G3579" s="106" t="s">
        <v>15236</v>
      </c>
      <c r="H3579" s="106" t="s">
        <v>15012</v>
      </c>
      <c r="I3579" s="106" t="s">
        <v>15237</v>
      </c>
      <c r="K3579" s="106" t="s">
        <v>85</v>
      </c>
      <c r="N3579" s="106" t="s">
        <v>84</v>
      </c>
      <c r="O3579" s="106" t="s">
        <v>39</v>
      </c>
      <c r="P3579" s="107">
        <v>40961</v>
      </c>
      <c r="Q3579" s="106" t="s">
        <v>35</v>
      </c>
      <c r="R3579" s="107">
        <v>41061</v>
      </c>
      <c r="S3579" s="106" t="s">
        <v>35</v>
      </c>
      <c r="T3579" s="107">
        <v>41018</v>
      </c>
      <c r="U3579" s="106" t="s">
        <v>85</v>
      </c>
      <c r="X3579" s="106" t="s">
        <v>85</v>
      </c>
      <c r="AA3579" s="106" t="s">
        <v>86</v>
      </c>
    </row>
    <row r="3580" spans="1:27" x14ac:dyDescent="0.25">
      <c r="A3580" s="106" t="s">
        <v>14841</v>
      </c>
      <c r="B3580" s="106" t="s">
        <v>15012</v>
      </c>
      <c r="C3580" s="106" t="s">
        <v>15238</v>
      </c>
      <c r="D3580" s="106" t="s">
        <v>15239</v>
      </c>
      <c r="F3580" s="106" t="s">
        <v>15240</v>
      </c>
      <c r="G3580" s="106" t="s">
        <v>15241</v>
      </c>
      <c r="H3580" s="106" t="s">
        <v>15012</v>
      </c>
      <c r="I3580" s="106" t="s">
        <v>15242</v>
      </c>
      <c r="K3580" s="106" t="s">
        <v>85</v>
      </c>
      <c r="N3580" s="106" t="s">
        <v>85</v>
      </c>
      <c r="Q3580" s="106" t="s">
        <v>35</v>
      </c>
      <c r="R3580" s="107">
        <v>37659</v>
      </c>
      <c r="S3580" s="106" t="s">
        <v>35</v>
      </c>
      <c r="T3580" s="107">
        <v>39353</v>
      </c>
      <c r="U3580" s="106" t="s">
        <v>85</v>
      </c>
      <c r="X3580" s="106" t="s">
        <v>85</v>
      </c>
      <c r="AA3580" s="106" t="s">
        <v>86</v>
      </c>
    </row>
    <row r="3581" spans="1:27" x14ac:dyDescent="0.25">
      <c r="A3581" s="106" t="s">
        <v>14841</v>
      </c>
      <c r="B3581" s="106" t="s">
        <v>15012</v>
      </c>
      <c r="C3581" s="106" t="s">
        <v>15243</v>
      </c>
      <c r="D3581" s="106" t="s">
        <v>15244</v>
      </c>
      <c r="F3581" s="106" t="s">
        <v>15245</v>
      </c>
      <c r="G3581" s="106" t="s">
        <v>15130</v>
      </c>
      <c r="H3581" s="106" t="s">
        <v>15012</v>
      </c>
      <c r="I3581" s="106" t="s">
        <v>15131</v>
      </c>
      <c r="K3581" s="106" t="s">
        <v>84</v>
      </c>
      <c r="M3581" s="107">
        <v>39713</v>
      </c>
      <c r="N3581" s="106" t="s">
        <v>84</v>
      </c>
      <c r="O3581" s="106" t="s">
        <v>39</v>
      </c>
      <c r="P3581" s="107">
        <v>40074</v>
      </c>
      <c r="Q3581" s="106" t="s">
        <v>35</v>
      </c>
      <c r="R3581" s="107">
        <v>36621</v>
      </c>
      <c r="S3581" s="106" t="s">
        <v>35</v>
      </c>
      <c r="T3581" s="107">
        <v>36621</v>
      </c>
      <c r="U3581" s="106" t="s">
        <v>84</v>
      </c>
      <c r="V3581" s="106" t="s">
        <v>35</v>
      </c>
      <c r="W3581" s="107">
        <v>44726</v>
      </c>
      <c r="X3581" s="106" t="s">
        <v>84</v>
      </c>
      <c r="Y3581" s="106" t="s">
        <v>42</v>
      </c>
      <c r="Z3581" s="107">
        <v>44726</v>
      </c>
      <c r="AA3581" s="106" t="s">
        <v>86</v>
      </c>
    </row>
    <row r="3582" spans="1:27" x14ac:dyDescent="0.25">
      <c r="A3582" s="106" t="s">
        <v>14841</v>
      </c>
      <c r="B3582" s="106" t="s">
        <v>15012</v>
      </c>
      <c r="C3582" s="106" t="s">
        <v>15246</v>
      </c>
      <c r="D3582" s="106" t="s">
        <v>15247</v>
      </c>
      <c r="F3582" s="106" t="s">
        <v>15248</v>
      </c>
      <c r="G3582" s="106" t="s">
        <v>15031</v>
      </c>
      <c r="H3582" s="106" t="s">
        <v>15012</v>
      </c>
      <c r="I3582" s="106" t="s">
        <v>15032</v>
      </c>
      <c r="J3582" s="106" t="s">
        <v>116</v>
      </c>
      <c r="K3582" s="106" t="s">
        <v>85</v>
      </c>
      <c r="N3582" s="106" t="s">
        <v>85</v>
      </c>
      <c r="U3582" s="106" t="s">
        <v>85</v>
      </c>
      <c r="X3582" s="106" t="s">
        <v>85</v>
      </c>
      <c r="AA3582" s="106" t="s">
        <v>86</v>
      </c>
    </row>
    <row r="3583" spans="1:27" x14ac:dyDescent="0.25">
      <c r="A3583" s="106" t="s">
        <v>14841</v>
      </c>
      <c r="B3583" s="106" t="s">
        <v>15012</v>
      </c>
      <c r="C3583" s="106" t="s">
        <v>15249</v>
      </c>
      <c r="D3583" s="106" t="s">
        <v>5445</v>
      </c>
      <c r="F3583" s="106" t="s">
        <v>15250</v>
      </c>
      <c r="G3583" s="106" t="s">
        <v>15251</v>
      </c>
      <c r="H3583" s="106" t="s">
        <v>15012</v>
      </c>
      <c r="I3583" s="106" t="s">
        <v>15252</v>
      </c>
      <c r="K3583" s="106" t="s">
        <v>85</v>
      </c>
      <c r="N3583" s="106" t="s">
        <v>84</v>
      </c>
      <c r="O3583" s="106" t="s">
        <v>39</v>
      </c>
      <c r="P3583" s="107">
        <v>41820</v>
      </c>
      <c r="Q3583" s="106" t="s">
        <v>35</v>
      </c>
      <c r="R3583" s="107">
        <v>36623</v>
      </c>
      <c r="S3583" s="106" t="s">
        <v>35</v>
      </c>
      <c r="T3583" s="107">
        <v>36623</v>
      </c>
      <c r="U3583" s="106" t="s">
        <v>85</v>
      </c>
      <c r="X3583" s="106" t="s">
        <v>85</v>
      </c>
      <c r="AA3583" s="106" t="s">
        <v>86</v>
      </c>
    </row>
    <row r="3584" spans="1:27" x14ac:dyDescent="0.25">
      <c r="A3584" s="106" t="s">
        <v>14841</v>
      </c>
      <c r="B3584" s="106" t="s">
        <v>15012</v>
      </c>
      <c r="C3584" s="106" t="s">
        <v>15253</v>
      </c>
      <c r="D3584" s="106" t="s">
        <v>15254</v>
      </c>
      <c r="F3584" s="106" t="s">
        <v>15255</v>
      </c>
      <c r="G3584" s="106" t="s">
        <v>15256</v>
      </c>
      <c r="H3584" s="106" t="s">
        <v>15012</v>
      </c>
      <c r="I3584" s="106" t="s">
        <v>15257</v>
      </c>
      <c r="K3584" s="106" t="s">
        <v>85</v>
      </c>
      <c r="N3584" s="106" t="s">
        <v>84</v>
      </c>
      <c r="O3584" s="106" t="s">
        <v>39</v>
      </c>
      <c r="P3584" s="107">
        <v>44102</v>
      </c>
      <c r="Q3584" s="106" t="s">
        <v>35</v>
      </c>
      <c r="R3584" s="107">
        <v>36901</v>
      </c>
      <c r="S3584" s="106" t="s">
        <v>35</v>
      </c>
      <c r="T3584" s="107">
        <v>38476</v>
      </c>
      <c r="U3584" s="106" t="s">
        <v>84</v>
      </c>
      <c r="V3584" s="106" t="s">
        <v>35</v>
      </c>
      <c r="W3584" s="107">
        <v>44405</v>
      </c>
      <c r="X3584" s="106" t="s">
        <v>85</v>
      </c>
      <c r="AA3584" s="106" t="s">
        <v>86</v>
      </c>
    </row>
    <row r="3585" spans="1:27" x14ac:dyDescent="0.25">
      <c r="A3585" s="106" t="s">
        <v>14841</v>
      </c>
      <c r="B3585" s="106" t="s">
        <v>15012</v>
      </c>
      <c r="C3585" s="106" t="s">
        <v>15258</v>
      </c>
      <c r="D3585" s="106" t="s">
        <v>15259</v>
      </c>
      <c r="F3585" s="106" t="s">
        <v>15260</v>
      </c>
      <c r="G3585" s="106" t="s">
        <v>15261</v>
      </c>
      <c r="H3585" s="106" t="s">
        <v>15012</v>
      </c>
      <c r="I3585" s="106" t="s">
        <v>15262</v>
      </c>
      <c r="K3585" s="106" t="s">
        <v>85</v>
      </c>
      <c r="N3585" s="106" t="s">
        <v>85</v>
      </c>
      <c r="Q3585" s="106" t="s">
        <v>35</v>
      </c>
      <c r="R3585" s="107">
        <v>39282</v>
      </c>
      <c r="S3585" s="106" t="s">
        <v>35</v>
      </c>
      <c r="T3585" s="107">
        <v>39282</v>
      </c>
      <c r="U3585" s="106" t="s">
        <v>85</v>
      </c>
      <c r="X3585" s="106" t="s">
        <v>85</v>
      </c>
      <c r="AA3585" s="106" t="s">
        <v>86</v>
      </c>
    </row>
    <row r="3586" spans="1:27" x14ac:dyDescent="0.25">
      <c r="A3586" s="106" t="s">
        <v>14841</v>
      </c>
      <c r="B3586" s="106" t="s">
        <v>15012</v>
      </c>
      <c r="C3586" s="106" t="s">
        <v>15263</v>
      </c>
      <c r="D3586" s="106" t="s">
        <v>15264</v>
      </c>
      <c r="F3586" s="106" t="s">
        <v>15265</v>
      </c>
      <c r="G3586" s="106" t="s">
        <v>15266</v>
      </c>
      <c r="H3586" s="106" t="s">
        <v>15012</v>
      </c>
      <c r="I3586" s="106" t="s">
        <v>15267</v>
      </c>
      <c r="K3586" s="106" t="s">
        <v>85</v>
      </c>
      <c r="N3586" s="106" t="s">
        <v>85</v>
      </c>
      <c r="U3586" s="106" t="s">
        <v>85</v>
      </c>
      <c r="X3586" s="106" t="s">
        <v>85</v>
      </c>
      <c r="AA3586" s="106" t="s">
        <v>86</v>
      </c>
    </row>
    <row r="3587" spans="1:27" x14ac:dyDescent="0.25">
      <c r="A3587" s="106" t="s">
        <v>14841</v>
      </c>
      <c r="B3587" s="106" t="s">
        <v>15012</v>
      </c>
      <c r="C3587" s="106" t="s">
        <v>15268</v>
      </c>
      <c r="D3587" s="106" t="s">
        <v>15264</v>
      </c>
      <c r="F3587" s="106" t="s">
        <v>15269</v>
      </c>
      <c r="G3587" s="106" t="s">
        <v>15270</v>
      </c>
      <c r="H3587" s="106" t="s">
        <v>15012</v>
      </c>
      <c r="I3587" s="106" t="s">
        <v>15271</v>
      </c>
      <c r="K3587" s="106" t="s">
        <v>85</v>
      </c>
      <c r="N3587" s="106" t="s">
        <v>84</v>
      </c>
      <c r="O3587" s="106" t="s">
        <v>39</v>
      </c>
      <c r="P3587" s="107">
        <v>41452</v>
      </c>
      <c r="Q3587" s="106" t="s">
        <v>35</v>
      </c>
      <c r="R3587" s="107">
        <v>41452</v>
      </c>
      <c r="S3587" s="106" t="s">
        <v>35</v>
      </c>
      <c r="T3587" s="107">
        <v>41452</v>
      </c>
      <c r="U3587" s="106" t="s">
        <v>85</v>
      </c>
      <c r="X3587" s="106" t="s">
        <v>85</v>
      </c>
      <c r="AA3587" s="106" t="s">
        <v>86</v>
      </c>
    </row>
    <row r="3588" spans="1:27" x14ac:dyDescent="0.25">
      <c r="A3588" s="106" t="s">
        <v>14841</v>
      </c>
      <c r="B3588" s="106" t="s">
        <v>15012</v>
      </c>
      <c r="C3588" s="106" t="s">
        <v>15272</v>
      </c>
      <c r="D3588" s="106" t="s">
        <v>1448</v>
      </c>
      <c r="F3588" s="106" t="s">
        <v>15273</v>
      </c>
      <c r="G3588" s="106" t="s">
        <v>1249</v>
      </c>
      <c r="H3588" s="106" t="s">
        <v>15012</v>
      </c>
      <c r="I3588" s="106" t="s">
        <v>15274</v>
      </c>
      <c r="K3588" s="106" t="s">
        <v>85</v>
      </c>
      <c r="N3588" s="106" t="s">
        <v>84</v>
      </c>
      <c r="O3588" s="106" t="s">
        <v>39</v>
      </c>
      <c r="P3588" s="107">
        <v>36787</v>
      </c>
      <c r="Q3588" s="106" t="s">
        <v>35</v>
      </c>
      <c r="R3588" s="107">
        <v>37839</v>
      </c>
      <c r="S3588" s="106" t="s">
        <v>35</v>
      </c>
      <c r="T3588" s="107">
        <v>37839</v>
      </c>
      <c r="U3588" s="106" t="s">
        <v>85</v>
      </c>
      <c r="X3588" s="106" t="s">
        <v>85</v>
      </c>
      <c r="AA3588" s="106" t="s">
        <v>86</v>
      </c>
    </row>
    <row r="3589" spans="1:27" x14ac:dyDescent="0.25">
      <c r="A3589" s="106" t="s">
        <v>14841</v>
      </c>
      <c r="B3589" s="106" t="s">
        <v>15012</v>
      </c>
      <c r="C3589" s="106" t="s">
        <v>15275</v>
      </c>
      <c r="D3589" s="106" t="s">
        <v>15276</v>
      </c>
      <c r="F3589" s="106" t="s">
        <v>15277</v>
      </c>
      <c r="G3589" s="106" t="s">
        <v>15278</v>
      </c>
      <c r="H3589" s="106" t="s">
        <v>15012</v>
      </c>
      <c r="I3589" s="106" t="s">
        <v>15279</v>
      </c>
      <c r="K3589" s="106" t="s">
        <v>85</v>
      </c>
      <c r="N3589" s="106" t="s">
        <v>84</v>
      </c>
      <c r="O3589" s="106" t="s">
        <v>39</v>
      </c>
      <c r="P3589" s="107">
        <v>40571</v>
      </c>
      <c r="Q3589" s="106" t="s">
        <v>35</v>
      </c>
      <c r="R3589" s="107">
        <v>37475</v>
      </c>
      <c r="S3589" s="106" t="s">
        <v>35</v>
      </c>
      <c r="T3589" s="107">
        <v>38168</v>
      </c>
      <c r="U3589" s="106" t="s">
        <v>85</v>
      </c>
      <c r="X3589" s="106" t="s">
        <v>85</v>
      </c>
      <c r="AA3589" s="106" t="s">
        <v>86</v>
      </c>
    </row>
    <row r="3590" spans="1:27" x14ac:dyDescent="0.25">
      <c r="A3590" s="106" t="s">
        <v>14841</v>
      </c>
      <c r="B3590" s="106" t="s">
        <v>15012</v>
      </c>
      <c r="C3590" s="106" t="s">
        <v>15280</v>
      </c>
      <c r="D3590" s="106" t="s">
        <v>15281</v>
      </c>
      <c r="F3590" s="106" t="s">
        <v>15282</v>
      </c>
      <c r="G3590" s="106" t="s">
        <v>1249</v>
      </c>
      <c r="H3590" s="106" t="s">
        <v>15012</v>
      </c>
      <c r="I3590" s="106" t="s">
        <v>15283</v>
      </c>
      <c r="K3590" s="106" t="s">
        <v>85</v>
      </c>
      <c r="N3590" s="106" t="s">
        <v>84</v>
      </c>
      <c r="O3590" s="106" t="s">
        <v>39</v>
      </c>
      <c r="P3590" s="107">
        <v>42383</v>
      </c>
      <c r="Q3590" s="106" t="s">
        <v>35</v>
      </c>
      <c r="R3590" s="107">
        <v>36888</v>
      </c>
      <c r="S3590" s="106" t="s">
        <v>35</v>
      </c>
      <c r="T3590" s="107">
        <v>36888</v>
      </c>
      <c r="U3590" s="106" t="s">
        <v>85</v>
      </c>
      <c r="X3590" s="106" t="s">
        <v>85</v>
      </c>
      <c r="AA3590" s="106" t="s">
        <v>86</v>
      </c>
    </row>
    <row r="3591" spans="1:27" x14ac:dyDescent="0.25">
      <c r="A3591" s="106" t="s">
        <v>14841</v>
      </c>
      <c r="B3591" s="106" t="s">
        <v>15012</v>
      </c>
      <c r="C3591" s="106" t="s">
        <v>15284</v>
      </c>
      <c r="D3591" s="106" t="s">
        <v>15285</v>
      </c>
      <c r="F3591" s="106" t="s">
        <v>15286</v>
      </c>
      <c r="G3591" s="106" t="s">
        <v>15287</v>
      </c>
      <c r="H3591" s="106" t="s">
        <v>15012</v>
      </c>
      <c r="I3591" s="106" t="s">
        <v>15288</v>
      </c>
      <c r="K3591" s="106" t="s">
        <v>85</v>
      </c>
      <c r="N3591" s="106" t="s">
        <v>84</v>
      </c>
      <c r="O3591" s="106" t="s">
        <v>39</v>
      </c>
      <c r="P3591" s="107">
        <v>41760</v>
      </c>
      <c r="Q3591" s="106" t="s">
        <v>35</v>
      </c>
      <c r="R3591" s="107">
        <v>41758</v>
      </c>
      <c r="S3591" s="106" t="s">
        <v>35</v>
      </c>
      <c r="T3591" s="107">
        <v>41760</v>
      </c>
      <c r="U3591" s="106" t="s">
        <v>85</v>
      </c>
      <c r="X3591" s="106" t="s">
        <v>85</v>
      </c>
      <c r="AA3591" s="106" t="s">
        <v>86</v>
      </c>
    </row>
    <row r="3592" spans="1:27" x14ac:dyDescent="0.25">
      <c r="A3592" s="106" t="s">
        <v>14841</v>
      </c>
      <c r="B3592" s="106" t="s">
        <v>15012</v>
      </c>
      <c r="C3592" s="106" t="s">
        <v>15289</v>
      </c>
      <c r="D3592" s="106" t="s">
        <v>15290</v>
      </c>
      <c r="F3592" s="106" t="s">
        <v>15291</v>
      </c>
      <c r="G3592" s="106" t="s">
        <v>2887</v>
      </c>
      <c r="H3592" s="106" t="s">
        <v>15012</v>
      </c>
      <c r="I3592" s="106" t="s">
        <v>15292</v>
      </c>
      <c r="K3592" s="106" t="s">
        <v>85</v>
      </c>
      <c r="N3592" s="106" t="s">
        <v>84</v>
      </c>
      <c r="O3592" s="106" t="s">
        <v>39</v>
      </c>
      <c r="P3592" s="107">
        <v>41563</v>
      </c>
      <c r="Q3592" s="106" t="s">
        <v>35</v>
      </c>
      <c r="R3592" s="107">
        <v>41563</v>
      </c>
      <c r="S3592" s="106" t="s">
        <v>35</v>
      </c>
      <c r="T3592" s="107">
        <v>41563</v>
      </c>
      <c r="U3592" s="106" t="s">
        <v>85</v>
      </c>
      <c r="X3592" s="106" t="s">
        <v>85</v>
      </c>
      <c r="AA3592" s="106" t="s">
        <v>86</v>
      </c>
    </row>
    <row r="3593" spans="1:27" x14ac:dyDescent="0.25">
      <c r="A3593" s="106" t="s">
        <v>14841</v>
      </c>
      <c r="B3593" s="106" t="s">
        <v>15012</v>
      </c>
      <c r="C3593" s="106" t="s">
        <v>15293</v>
      </c>
      <c r="D3593" s="106" t="s">
        <v>15294</v>
      </c>
      <c r="F3593" s="106" t="s">
        <v>15295</v>
      </c>
      <c r="G3593" s="106" t="s">
        <v>15080</v>
      </c>
      <c r="H3593" s="106" t="s">
        <v>15012</v>
      </c>
      <c r="I3593" s="106" t="s">
        <v>15296</v>
      </c>
      <c r="K3593" s="106" t="s">
        <v>84</v>
      </c>
      <c r="M3593" s="107">
        <v>33100</v>
      </c>
      <c r="N3593" s="106" t="s">
        <v>84</v>
      </c>
      <c r="O3593" s="106" t="s">
        <v>39</v>
      </c>
      <c r="P3593" s="107">
        <v>33207</v>
      </c>
      <c r="Q3593" s="106" t="s">
        <v>35</v>
      </c>
      <c r="R3593" s="107">
        <v>36796</v>
      </c>
      <c r="S3593" s="106" t="s">
        <v>35</v>
      </c>
      <c r="T3593" s="107">
        <v>38246</v>
      </c>
      <c r="U3593" s="106" t="s">
        <v>85</v>
      </c>
      <c r="X3593" s="106" t="s">
        <v>85</v>
      </c>
      <c r="AA3593" s="106" t="s">
        <v>86</v>
      </c>
    </row>
    <row r="3594" spans="1:27" x14ac:dyDescent="0.25">
      <c r="A3594" s="106" t="s">
        <v>14841</v>
      </c>
      <c r="B3594" s="106" t="s">
        <v>15012</v>
      </c>
      <c r="C3594" s="106" t="s">
        <v>15297</v>
      </c>
      <c r="D3594" s="106" t="s">
        <v>15298</v>
      </c>
      <c r="F3594" s="106" t="s">
        <v>15299</v>
      </c>
      <c r="G3594" s="106" t="s">
        <v>15300</v>
      </c>
      <c r="H3594" s="106" t="s">
        <v>15012</v>
      </c>
      <c r="I3594" s="106" t="s">
        <v>15301</v>
      </c>
      <c r="K3594" s="106" t="s">
        <v>85</v>
      </c>
      <c r="N3594" s="106" t="s">
        <v>84</v>
      </c>
      <c r="O3594" s="106" t="s">
        <v>39</v>
      </c>
      <c r="P3594" s="107">
        <v>42608</v>
      </c>
      <c r="Q3594" s="106" t="s">
        <v>35</v>
      </c>
      <c r="R3594" s="107">
        <v>36622</v>
      </c>
      <c r="S3594" s="106" t="s">
        <v>35</v>
      </c>
      <c r="T3594" s="107">
        <v>36622</v>
      </c>
      <c r="U3594" s="106" t="s">
        <v>85</v>
      </c>
      <c r="X3594" s="106" t="s">
        <v>85</v>
      </c>
      <c r="AA3594" s="106" t="s">
        <v>86</v>
      </c>
    </row>
    <row r="3595" spans="1:27" x14ac:dyDescent="0.25">
      <c r="A3595" s="106" t="s">
        <v>14841</v>
      </c>
      <c r="B3595" s="106" t="s">
        <v>15012</v>
      </c>
      <c r="C3595" s="106" t="s">
        <v>15302</v>
      </c>
      <c r="D3595" s="106" t="s">
        <v>15303</v>
      </c>
      <c r="E3595" s="106" t="s">
        <v>641</v>
      </c>
      <c r="F3595" s="106" t="s">
        <v>15304</v>
      </c>
      <c r="G3595" s="106" t="s">
        <v>15305</v>
      </c>
      <c r="H3595" s="106" t="s">
        <v>15012</v>
      </c>
      <c r="I3595" s="106" t="s">
        <v>15306</v>
      </c>
      <c r="K3595" s="106" t="s">
        <v>85</v>
      </c>
      <c r="N3595" s="106" t="s">
        <v>85</v>
      </c>
      <c r="Q3595" s="106" t="s">
        <v>35</v>
      </c>
      <c r="R3595" s="107">
        <v>40366</v>
      </c>
      <c r="S3595" s="106" t="s">
        <v>35</v>
      </c>
      <c r="T3595" s="107">
        <v>42278</v>
      </c>
      <c r="U3595" s="106" t="s">
        <v>85</v>
      </c>
      <c r="X3595" s="106" t="s">
        <v>85</v>
      </c>
      <c r="AA3595" s="106" t="s">
        <v>86</v>
      </c>
    </row>
    <row r="3596" spans="1:27" x14ac:dyDescent="0.25">
      <c r="A3596" s="106" t="s">
        <v>14841</v>
      </c>
      <c r="B3596" s="106" t="s">
        <v>15012</v>
      </c>
      <c r="C3596" s="106" t="s">
        <v>15307</v>
      </c>
      <c r="D3596" s="106" t="s">
        <v>15308</v>
      </c>
      <c r="F3596" s="106" t="s">
        <v>15309</v>
      </c>
      <c r="G3596" s="106" t="s">
        <v>15310</v>
      </c>
      <c r="H3596" s="106" t="s">
        <v>15012</v>
      </c>
      <c r="I3596" s="106" t="s">
        <v>15311</v>
      </c>
      <c r="K3596" s="106" t="s">
        <v>85</v>
      </c>
      <c r="N3596" s="106" t="s">
        <v>84</v>
      </c>
      <c r="O3596" s="106" t="s">
        <v>39</v>
      </c>
      <c r="P3596" s="107">
        <v>41820</v>
      </c>
      <c r="Q3596" s="106" t="s">
        <v>35</v>
      </c>
      <c r="R3596" s="107">
        <v>41179</v>
      </c>
      <c r="S3596" s="106" t="s">
        <v>35</v>
      </c>
      <c r="T3596" s="107">
        <v>41820</v>
      </c>
      <c r="U3596" s="106" t="s">
        <v>84</v>
      </c>
      <c r="V3596" s="106" t="s">
        <v>35</v>
      </c>
      <c r="W3596" s="107">
        <v>44405</v>
      </c>
      <c r="X3596" s="106" t="s">
        <v>85</v>
      </c>
      <c r="AA3596" s="106" t="s">
        <v>86</v>
      </c>
    </row>
    <row r="3597" spans="1:27" x14ac:dyDescent="0.25">
      <c r="A3597" s="106" t="s">
        <v>14841</v>
      </c>
      <c r="B3597" s="106" t="s">
        <v>15012</v>
      </c>
      <c r="C3597" s="106" t="s">
        <v>15312</v>
      </c>
      <c r="D3597" s="106" t="s">
        <v>15313</v>
      </c>
      <c r="F3597" s="106" t="s">
        <v>15314</v>
      </c>
      <c r="G3597" s="106" t="s">
        <v>15315</v>
      </c>
      <c r="H3597" s="106" t="s">
        <v>15012</v>
      </c>
      <c r="I3597" s="106" t="s">
        <v>15316</v>
      </c>
      <c r="K3597" s="106" t="s">
        <v>85</v>
      </c>
      <c r="N3597" s="106" t="s">
        <v>84</v>
      </c>
      <c r="O3597" s="106" t="s">
        <v>39</v>
      </c>
      <c r="P3597" s="107">
        <v>41809</v>
      </c>
      <c r="Q3597" s="106" t="s">
        <v>35</v>
      </c>
      <c r="R3597" s="107">
        <v>41809</v>
      </c>
      <c r="S3597" s="106" t="s">
        <v>35</v>
      </c>
      <c r="T3597" s="107">
        <v>41809</v>
      </c>
      <c r="U3597" s="106" t="s">
        <v>85</v>
      </c>
      <c r="X3597" s="106" t="s">
        <v>84</v>
      </c>
      <c r="Y3597" s="106" t="s">
        <v>44</v>
      </c>
      <c r="Z3597" s="107">
        <v>41011</v>
      </c>
      <c r="AA3597" s="106" t="s">
        <v>86</v>
      </c>
    </row>
    <row r="3598" spans="1:27" x14ac:dyDescent="0.25">
      <c r="A3598" s="106" t="s">
        <v>14841</v>
      </c>
      <c r="B3598" s="106" t="s">
        <v>15012</v>
      </c>
      <c r="C3598" s="106" t="s">
        <v>15317</v>
      </c>
      <c r="D3598" s="106" t="s">
        <v>15318</v>
      </c>
      <c r="F3598" s="106" t="s">
        <v>15319</v>
      </c>
      <c r="G3598" s="106" t="s">
        <v>7658</v>
      </c>
      <c r="H3598" s="106" t="s">
        <v>15012</v>
      </c>
      <c r="I3598" s="106" t="s">
        <v>15320</v>
      </c>
      <c r="K3598" s="106" t="s">
        <v>85</v>
      </c>
      <c r="N3598" s="106" t="s">
        <v>85</v>
      </c>
      <c r="Q3598" s="106" t="s">
        <v>35</v>
      </c>
      <c r="R3598" s="107">
        <v>41355</v>
      </c>
      <c r="S3598" s="106" t="s">
        <v>35</v>
      </c>
      <c r="T3598" s="107">
        <v>43718</v>
      </c>
      <c r="U3598" s="106" t="s">
        <v>85</v>
      </c>
      <c r="X3598" s="106" t="s">
        <v>84</v>
      </c>
      <c r="Y3598" s="106" t="s">
        <v>44</v>
      </c>
      <c r="Z3598" s="107">
        <v>34852</v>
      </c>
      <c r="AA3598" s="106" t="s">
        <v>86</v>
      </c>
    </row>
    <row r="3599" spans="1:27" x14ac:dyDescent="0.25">
      <c r="A3599" s="106" t="s">
        <v>14841</v>
      </c>
      <c r="B3599" s="106" t="s">
        <v>15012</v>
      </c>
      <c r="C3599" s="106" t="s">
        <v>15321</v>
      </c>
      <c r="D3599" s="106" t="s">
        <v>15322</v>
      </c>
      <c r="F3599" s="106" t="s">
        <v>15323</v>
      </c>
      <c r="G3599" s="106" t="s">
        <v>15324</v>
      </c>
      <c r="H3599" s="106" t="s">
        <v>15012</v>
      </c>
      <c r="I3599" s="106" t="s">
        <v>15325</v>
      </c>
      <c r="K3599" s="106" t="s">
        <v>85</v>
      </c>
      <c r="N3599" s="106" t="s">
        <v>84</v>
      </c>
      <c r="O3599" s="106" t="s">
        <v>39</v>
      </c>
      <c r="P3599" s="107">
        <v>42997</v>
      </c>
      <c r="Q3599" s="106" t="s">
        <v>35</v>
      </c>
      <c r="R3599" s="107">
        <v>37887</v>
      </c>
      <c r="S3599" s="106" t="s">
        <v>35</v>
      </c>
      <c r="T3599" s="107">
        <v>38618</v>
      </c>
      <c r="U3599" s="106" t="s">
        <v>85</v>
      </c>
      <c r="X3599" s="106" t="s">
        <v>85</v>
      </c>
      <c r="AA3599" s="106" t="s">
        <v>86</v>
      </c>
    </row>
    <row r="3600" spans="1:27" x14ac:dyDescent="0.25">
      <c r="A3600" s="106" t="s">
        <v>14841</v>
      </c>
      <c r="B3600" s="106" t="s">
        <v>15012</v>
      </c>
      <c r="C3600" s="106" t="s">
        <v>15326</v>
      </c>
      <c r="D3600" s="106" t="s">
        <v>15327</v>
      </c>
      <c r="F3600" s="106" t="s">
        <v>15328</v>
      </c>
      <c r="G3600" s="106" t="s">
        <v>15060</v>
      </c>
      <c r="H3600" s="106" t="s">
        <v>15012</v>
      </c>
      <c r="I3600" s="106" t="s">
        <v>15329</v>
      </c>
      <c r="K3600" s="106" t="s">
        <v>85</v>
      </c>
      <c r="N3600" s="106" t="s">
        <v>84</v>
      </c>
      <c r="O3600" s="106" t="s">
        <v>39</v>
      </c>
      <c r="P3600" s="107">
        <v>40228</v>
      </c>
      <c r="Q3600" s="106" t="s">
        <v>35</v>
      </c>
      <c r="R3600" s="107">
        <v>40228</v>
      </c>
      <c r="S3600" s="106" t="s">
        <v>35</v>
      </c>
      <c r="T3600" s="107">
        <v>40228</v>
      </c>
      <c r="U3600" s="106" t="s">
        <v>85</v>
      </c>
      <c r="X3600" s="106" t="s">
        <v>85</v>
      </c>
      <c r="AA3600" s="106" t="s">
        <v>86</v>
      </c>
    </row>
    <row r="3601" spans="1:27" x14ac:dyDescent="0.25">
      <c r="A3601" s="106" t="s">
        <v>14841</v>
      </c>
      <c r="B3601" s="106" t="s">
        <v>15012</v>
      </c>
      <c r="C3601" s="106" t="s">
        <v>15330</v>
      </c>
      <c r="D3601" s="106" t="s">
        <v>15331</v>
      </c>
      <c r="F3601" s="106" t="s">
        <v>15332</v>
      </c>
      <c r="G3601" s="106" t="s">
        <v>15045</v>
      </c>
      <c r="H3601" s="106" t="s">
        <v>15012</v>
      </c>
      <c r="I3601" s="106" t="s">
        <v>15333</v>
      </c>
      <c r="K3601" s="106" t="s">
        <v>85</v>
      </c>
      <c r="N3601" s="106" t="s">
        <v>84</v>
      </c>
      <c r="O3601" s="106" t="s">
        <v>39</v>
      </c>
      <c r="P3601" s="107">
        <v>42185</v>
      </c>
      <c r="Q3601" s="106" t="s">
        <v>35</v>
      </c>
      <c r="R3601" s="107">
        <v>36926</v>
      </c>
      <c r="S3601" s="106" t="s">
        <v>35</v>
      </c>
      <c r="T3601" s="107">
        <v>36926</v>
      </c>
      <c r="U3601" s="106" t="s">
        <v>85</v>
      </c>
      <c r="X3601" s="106" t="s">
        <v>85</v>
      </c>
      <c r="AA3601" s="106" t="s">
        <v>86</v>
      </c>
    </row>
    <row r="3602" spans="1:27" x14ac:dyDescent="0.25">
      <c r="A3602" s="106" t="s">
        <v>14841</v>
      </c>
      <c r="B3602" s="106" t="s">
        <v>15012</v>
      </c>
      <c r="C3602" s="106" t="s">
        <v>15334</v>
      </c>
      <c r="D3602" s="106" t="s">
        <v>15335</v>
      </c>
      <c r="F3602" s="106" t="s">
        <v>15336</v>
      </c>
      <c r="G3602" s="106" t="s">
        <v>15337</v>
      </c>
      <c r="H3602" s="106" t="s">
        <v>15012</v>
      </c>
      <c r="I3602" s="106" t="s">
        <v>15338</v>
      </c>
      <c r="K3602" s="106" t="s">
        <v>85</v>
      </c>
      <c r="N3602" s="106" t="s">
        <v>84</v>
      </c>
      <c r="O3602" s="106" t="s">
        <v>39</v>
      </c>
      <c r="P3602" s="107">
        <v>41871</v>
      </c>
      <c r="Q3602" s="106" t="s">
        <v>35</v>
      </c>
      <c r="R3602" s="107">
        <v>41871</v>
      </c>
      <c r="S3602" s="106" t="s">
        <v>35</v>
      </c>
      <c r="T3602" s="107">
        <v>41871</v>
      </c>
      <c r="U3602" s="106" t="s">
        <v>85</v>
      </c>
      <c r="X3602" s="106" t="s">
        <v>85</v>
      </c>
      <c r="AA3602" s="106" t="s">
        <v>86</v>
      </c>
    </row>
    <row r="3603" spans="1:27" x14ac:dyDescent="0.25">
      <c r="A3603" s="106" t="s">
        <v>14841</v>
      </c>
      <c r="B3603" s="106" t="s">
        <v>15012</v>
      </c>
      <c r="C3603" s="106" t="s">
        <v>15339</v>
      </c>
      <c r="D3603" s="106" t="s">
        <v>15340</v>
      </c>
      <c r="E3603" s="106" t="s">
        <v>2330</v>
      </c>
      <c r="F3603" s="106" t="s">
        <v>15341</v>
      </c>
      <c r="G3603" s="106" t="s">
        <v>15342</v>
      </c>
      <c r="H3603" s="106" t="s">
        <v>15012</v>
      </c>
      <c r="I3603" s="106" t="s">
        <v>15343</v>
      </c>
      <c r="K3603" s="106" t="s">
        <v>85</v>
      </c>
      <c r="N3603" s="106" t="s">
        <v>84</v>
      </c>
      <c r="O3603" s="106" t="s">
        <v>39</v>
      </c>
      <c r="P3603" s="107">
        <v>43738</v>
      </c>
      <c r="Q3603" s="106" t="s">
        <v>35</v>
      </c>
      <c r="R3603" s="107">
        <v>35905</v>
      </c>
      <c r="S3603" s="106" t="s">
        <v>35</v>
      </c>
      <c r="T3603" s="107">
        <v>42185</v>
      </c>
      <c r="U3603" s="106" t="s">
        <v>85</v>
      </c>
      <c r="X3603" s="106" t="s">
        <v>85</v>
      </c>
      <c r="AA3603" s="106" t="s">
        <v>86</v>
      </c>
    </row>
    <row r="3604" spans="1:27" x14ac:dyDescent="0.25">
      <c r="A3604" s="106" t="s">
        <v>14841</v>
      </c>
      <c r="B3604" s="106" t="s">
        <v>15012</v>
      </c>
      <c r="C3604" s="106" t="s">
        <v>15344</v>
      </c>
      <c r="D3604" s="106" t="s">
        <v>15345</v>
      </c>
      <c r="F3604" s="106" t="s">
        <v>15346</v>
      </c>
      <c r="G3604" s="106" t="s">
        <v>15347</v>
      </c>
      <c r="H3604" s="106" t="s">
        <v>15012</v>
      </c>
      <c r="I3604" s="106" t="s">
        <v>15348</v>
      </c>
      <c r="K3604" s="106" t="s">
        <v>84</v>
      </c>
      <c r="M3604" s="107">
        <v>36280</v>
      </c>
      <c r="N3604" s="106" t="s">
        <v>85</v>
      </c>
      <c r="Q3604" s="106" t="s">
        <v>35</v>
      </c>
      <c r="R3604" s="107">
        <v>41409</v>
      </c>
      <c r="U3604" s="106" t="s">
        <v>85</v>
      </c>
      <c r="X3604" s="106" t="s">
        <v>85</v>
      </c>
      <c r="AA3604" s="106" t="s">
        <v>86</v>
      </c>
    </row>
    <row r="3605" spans="1:27" x14ac:dyDescent="0.25">
      <c r="A3605" s="106" t="s">
        <v>14841</v>
      </c>
      <c r="B3605" s="106" t="s">
        <v>15012</v>
      </c>
      <c r="C3605" s="106" t="s">
        <v>15349</v>
      </c>
      <c r="D3605" s="106" t="s">
        <v>15350</v>
      </c>
      <c r="F3605" s="106" t="s">
        <v>15351</v>
      </c>
      <c r="G3605" s="106" t="s">
        <v>4183</v>
      </c>
      <c r="H3605" s="106" t="s">
        <v>15012</v>
      </c>
      <c r="I3605" s="106" t="s">
        <v>15352</v>
      </c>
      <c r="K3605" s="106" t="s">
        <v>85</v>
      </c>
      <c r="N3605" s="106" t="s">
        <v>84</v>
      </c>
      <c r="O3605" s="106" t="s">
        <v>39</v>
      </c>
      <c r="P3605" s="107">
        <v>44587</v>
      </c>
      <c r="Q3605" s="106" t="s">
        <v>35</v>
      </c>
      <c r="R3605" s="107">
        <v>44587</v>
      </c>
      <c r="S3605" s="106" t="s">
        <v>35</v>
      </c>
      <c r="T3605" s="107">
        <v>44587</v>
      </c>
      <c r="U3605" s="106" t="s">
        <v>84</v>
      </c>
      <c r="V3605" s="106" t="s">
        <v>35</v>
      </c>
      <c r="W3605" s="107">
        <v>44587</v>
      </c>
      <c r="X3605" s="106" t="s">
        <v>84</v>
      </c>
      <c r="Y3605" s="106" t="s">
        <v>36</v>
      </c>
      <c r="Z3605" s="107">
        <v>44587</v>
      </c>
      <c r="AA3605" s="106" t="s">
        <v>86</v>
      </c>
    </row>
    <row r="3606" spans="1:27" x14ac:dyDescent="0.25">
      <c r="A3606" s="106" t="s">
        <v>14841</v>
      </c>
      <c r="B3606" s="106" t="s">
        <v>15012</v>
      </c>
      <c r="C3606" s="106" t="s">
        <v>15353</v>
      </c>
      <c r="D3606" s="106" t="s">
        <v>15354</v>
      </c>
      <c r="F3606" s="106" t="s">
        <v>15355</v>
      </c>
      <c r="G3606" s="106" t="s">
        <v>15356</v>
      </c>
      <c r="H3606" s="106" t="s">
        <v>15012</v>
      </c>
      <c r="I3606" s="106" t="s">
        <v>15357</v>
      </c>
      <c r="K3606" s="106" t="s">
        <v>85</v>
      </c>
      <c r="N3606" s="106" t="s">
        <v>84</v>
      </c>
      <c r="O3606" s="106" t="s">
        <v>39</v>
      </c>
      <c r="P3606" s="107">
        <v>40814</v>
      </c>
      <c r="Q3606" s="106" t="s">
        <v>35</v>
      </c>
      <c r="R3606" s="107">
        <v>40323</v>
      </c>
      <c r="S3606" s="106" t="s">
        <v>35</v>
      </c>
      <c r="T3606" s="107">
        <v>40843</v>
      </c>
      <c r="U3606" s="106" t="s">
        <v>85</v>
      </c>
      <c r="X3606" s="106" t="s">
        <v>85</v>
      </c>
      <c r="AA3606" s="106" t="s">
        <v>86</v>
      </c>
    </row>
    <row r="3607" spans="1:27" x14ac:dyDescent="0.25">
      <c r="A3607" s="106" t="s">
        <v>14841</v>
      </c>
      <c r="B3607" s="106" t="s">
        <v>15012</v>
      </c>
      <c r="C3607" s="106" t="s">
        <v>15358</v>
      </c>
      <c r="D3607" s="106" t="s">
        <v>15359</v>
      </c>
      <c r="F3607" s="106" t="s">
        <v>15360</v>
      </c>
      <c r="G3607" s="106" t="s">
        <v>15361</v>
      </c>
      <c r="H3607" s="106" t="s">
        <v>15012</v>
      </c>
      <c r="I3607" s="106" t="s">
        <v>15362</v>
      </c>
      <c r="K3607" s="106" t="s">
        <v>85</v>
      </c>
      <c r="N3607" s="106" t="s">
        <v>84</v>
      </c>
      <c r="O3607" s="106" t="s">
        <v>39</v>
      </c>
      <c r="P3607" s="107">
        <v>41450</v>
      </c>
      <c r="Q3607" s="106" t="s">
        <v>35</v>
      </c>
      <c r="R3607" s="107">
        <v>41450</v>
      </c>
      <c r="S3607" s="106" t="s">
        <v>35</v>
      </c>
      <c r="T3607" s="107">
        <v>41450</v>
      </c>
      <c r="U3607" s="106" t="s">
        <v>84</v>
      </c>
      <c r="V3607" s="106" t="s">
        <v>35</v>
      </c>
      <c r="W3607" s="107">
        <v>44070</v>
      </c>
      <c r="X3607" s="106" t="s">
        <v>85</v>
      </c>
      <c r="AA3607" s="106" t="s">
        <v>86</v>
      </c>
    </row>
    <row r="3608" spans="1:27" x14ac:dyDescent="0.25">
      <c r="A3608" s="106" t="s">
        <v>14841</v>
      </c>
      <c r="B3608" s="106" t="s">
        <v>15012</v>
      </c>
      <c r="C3608" s="106" t="s">
        <v>15363</v>
      </c>
      <c r="D3608" s="106" t="s">
        <v>15364</v>
      </c>
      <c r="E3608" s="106" t="s">
        <v>1862</v>
      </c>
      <c r="F3608" s="106" t="s">
        <v>15365</v>
      </c>
      <c r="G3608" s="106" t="s">
        <v>15366</v>
      </c>
      <c r="H3608" s="106" t="s">
        <v>15012</v>
      </c>
      <c r="I3608" s="106" t="s">
        <v>15367</v>
      </c>
      <c r="K3608" s="106" t="s">
        <v>85</v>
      </c>
      <c r="N3608" s="106" t="s">
        <v>85</v>
      </c>
      <c r="Q3608" s="106" t="s">
        <v>35</v>
      </c>
      <c r="R3608" s="107">
        <v>37572</v>
      </c>
      <c r="S3608" s="106" t="s">
        <v>35</v>
      </c>
      <c r="T3608" s="107">
        <v>44463</v>
      </c>
      <c r="U3608" s="106" t="s">
        <v>85</v>
      </c>
      <c r="X3608" s="106" t="s">
        <v>85</v>
      </c>
      <c r="AA3608" s="106" t="s">
        <v>86</v>
      </c>
    </row>
    <row r="3609" spans="1:27" x14ac:dyDescent="0.25">
      <c r="A3609" s="106" t="s">
        <v>14841</v>
      </c>
      <c r="B3609" s="106" t="s">
        <v>15012</v>
      </c>
      <c r="C3609" s="106" t="s">
        <v>15368</v>
      </c>
      <c r="D3609" s="106" t="s">
        <v>15369</v>
      </c>
      <c r="F3609" s="106" t="s">
        <v>15370</v>
      </c>
      <c r="G3609" s="106" t="s">
        <v>15102</v>
      </c>
      <c r="H3609" s="106" t="s">
        <v>15012</v>
      </c>
      <c r="I3609" s="106" t="s">
        <v>15032</v>
      </c>
      <c r="K3609" s="106" t="s">
        <v>84</v>
      </c>
      <c r="M3609" s="107">
        <v>37189</v>
      </c>
      <c r="N3609" s="106" t="s">
        <v>84</v>
      </c>
      <c r="O3609" s="106" t="s">
        <v>39</v>
      </c>
      <c r="P3609" s="107">
        <v>41040</v>
      </c>
      <c r="Q3609" s="106" t="s">
        <v>35</v>
      </c>
      <c r="R3609" s="107">
        <v>41040</v>
      </c>
      <c r="S3609" s="106" t="s">
        <v>35</v>
      </c>
      <c r="T3609" s="107">
        <v>41040</v>
      </c>
      <c r="U3609" s="106" t="s">
        <v>85</v>
      </c>
      <c r="V3609" s="106" t="s">
        <v>47</v>
      </c>
      <c r="W3609" s="107">
        <v>41040</v>
      </c>
      <c r="X3609" s="106" t="s">
        <v>84</v>
      </c>
      <c r="Y3609" s="106" t="s">
        <v>43</v>
      </c>
      <c r="Z3609" s="107">
        <v>37659</v>
      </c>
      <c r="AA3609" s="106" t="s">
        <v>86</v>
      </c>
    </row>
    <row r="3610" spans="1:27" x14ac:dyDescent="0.25">
      <c r="A3610" s="106" t="s">
        <v>14841</v>
      </c>
      <c r="B3610" s="106" t="s">
        <v>15012</v>
      </c>
      <c r="C3610" s="106" t="s">
        <v>15371</v>
      </c>
      <c r="D3610" s="106" t="s">
        <v>15372</v>
      </c>
      <c r="F3610" s="106" t="s">
        <v>15373</v>
      </c>
      <c r="G3610" s="106" t="s">
        <v>15125</v>
      </c>
      <c r="H3610" s="106" t="s">
        <v>15012</v>
      </c>
      <c r="I3610" s="106" t="s">
        <v>15126</v>
      </c>
      <c r="J3610" s="106" t="s">
        <v>105</v>
      </c>
      <c r="K3610" s="106" t="s">
        <v>85</v>
      </c>
      <c r="N3610" s="106" t="s">
        <v>85</v>
      </c>
      <c r="U3610" s="106" t="s">
        <v>85</v>
      </c>
      <c r="X3610" s="106" t="s">
        <v>85</v>
      </c>
      <c r="AA3610" s="106" t="s">
        <v>86</v>
      </c>
    </row>
    <row r="3611" spans="1:27" x14ac:dyDescent="0.25">
      <c r="A3611" s="106" t="s">
        <v>14841</v>
      </c>
      <c r="B3611" s="106" t="s">
        <v>15012</v>
      </c>
      <c r="C3611" s="106" t="s">
        <v>15374</v>
      </c>
      <c r="D3611" s="106" t="s">
        <v>15375</v>
      </c>
      <c r="F3611" s="106" t="s">
        <v>15376</v>
      </c>
      <c r="G3611" s="106" t="s">
        <v>15377</v>
      </c>
      <c r="H3611" s="106" t="s">
        <v>15012</v>
      </c>
      <c r="I3611" s="106" t="s">
        <v>15378</v>
      </c>
      <c r="K3611" s="106" t="s">
        <v>85</v>
      </c>
      <c r="N3611" s="106" t="s">
        <v>85</v>
      </c>
      <c r="Q3611" s="106" t="s">
        <v>35</v>
      </c>
      <c r="R3611" s="107">
        <v>37943</v>
      </c>
      <c r="S3611" s="106" t="s">
        <v>35</v>
      </c>
      <c r="T3611" s="107">
        <v>39716</v>
      </c>
      <c r="U3611" s="106" t="s">
        <v>85</v>
      </c>
      <c r="X3611" s="106" t="s">
        <v>85</v>
      </c>
      <c r="AA3611" s="106" t="s">
        <v>86</v>
      </c>
    </row>
    <row r="3612" spans="1:27" x14ac:dyDescent="0.25">
      <c r="A3612" s="106" t="s">
        <v>14841</v>
      </c>
      <c r="B3612" s="106" t="s">
        <v>15012</v>
      </c>
      <c r="C3612" s="106" t="s">
        <v>15379</v>
      </c>
      <c r="D3612" s="106" t="s">
        <v>15380</v>
      </c>
      <c r="F3612" s="106" t="s">
        <v>15381</v>
      </c>
      <c r="G3612" s="106" t="s">
        <v>15040</v>
      </c>
      <c r="H3612" s="106" t="s">
        <v>15012</v>
      </c>
      <c r="I3612" s="106" t="s">
        <v>15041</v>
      </c>
      <c r="K3612" s="106" t="s">
        <v>85</v>
      </c>
      <c r="N3612" s="106" t="s">
        <v>84</v>
      </c>
      <c r="O3612" s="106" t="s">
        <v>39</v>
      </c>
      <c r="P3612" s="107">
        <v>40227</v>
      </c>
      <c r="Q3612" s="106" t="s">
        <v>35</v>
      </c>
      <c r="R3612" s="107">
        <v>36798</v>
      </c>
      <c r="S3612" s="106" t="s">
        <v>35</v>
      </c>
      <c r="T3612" s="107">
        <v>36798</v>
      </c>
      <c r="U3612" s="106" t="s">
        <v>85</v>
      </c>
      <c r="X3612" s="106" t="s">
        <v>85</v>
      </c>
      <c r="AA3612" s="106" t="s">
        <v>86</v>
      </c>
    </row>
    <row r="3613" spans="1:27" x14ac:dyDescent="0.25">
      <c r="A3613" s="106" t="s">
        <v>14841</v>
      </c>
      <c r="B3613" s="106" t="s">
        <v>15012</v>
      </c>
      <c r="C3613" s="106" t="s">
        <v>15382</v>
      </c>
      <c r="D3613" s="106" t="s">
        <v>15383</v>
      </c>
      <c r="F3613" s="106" t="s">
        <v>15384</v>
      </c>
      <c r="G3613" s="106" t="s">
        <v>15385</v>
      </c>
      <c r="H3613" s="106" t="s">
        <v>15012</v>
      </c>
      <c r="I3613" s="106" t="s">
        <v>15386</v>
      </c>
      <c r="K3613" s="106" t="s">
        <v>85</v>
      </c>
      <c r="N3613" s="106" t="s">
        <v>85</v>
      </c>
      <c r="Q3613" s="106" t="s">
        <v>35</v>
      </c>
      <c r="R3613" s="107">
        <v>38253</v>
      </c>
      <c r="S3613" s="106" t="s">
        <v>350</v>
      </c>
      <c r="T3613" s="107">
        <v>38253</v>
      </c>
      <c r="U3613" s="106" t="s">
        <v>85</v>
      </c>
      <c r="X3613" s="106" t="s">
        <v>85</v>
      </c>
      <c r="AA3613" s="106" t="s">
        <v>86</v>
      </c>
    </row>
    <row r="3614" spans="1:27" x14ac:dyDescent="0.25">
      <c r="A3614" s="106" t="s">
        <v>14841</v>
      </c>
      <c r="B3614" s="106" t="s">
        <v>15012</v>
      </c>
      <c r="C3614" s="106" t="s">
        <v>15387</v>
      </c>
      <c r="D3614" s="106" t="s">
        <v>15388</v>
      </c>
      <c r="F3614" s="106" t="s">
        <v>15389</v>
      </c>
      <c r="G3614" s="106" t="s">
        <v>15390</v>
      </c>
      <c r="H3614" s="106" t="s">
        <v>15012</v>
      </c>
      <c r="I3614" s="106" t="s">
        <v>15391</v>
      </c>
      <c r="K3614" s="106" t="s">
        <v>85</v>
      </c>
      <c r="N3614" s="106" t="s">
        <v>84</v>
      </c>
      <c r="O3614" s="106" t="s">
        <v>39</v>
      </c>
      <c r="P3614" s="107">
        <v>40368</v>
      </c>
      <c r="Q3614" s="106" t="s">
        <v>35</v>
      </c>
      <c r="R3614" s="107">
        <v>40367</v>
      </c>
      <c r="S3614" s="106" t="s">
        <v>35</v>
      </c>
      <c r="T3614" s="107">
        <v>40368</v>
      </c>
      <c r="U3614" s="106" t="s">
        <v>85</v>
      </c>
      <c r="X3614" s="106" t="s">
        <v>85</v>
      </c>
      <c r="AA3614" s="106" t="s">
        <v>86</v>
      </c>
    </row>
    <row r="3615" spans="1:27" x14ac:dyDescent="0.25">
      <c r="A3615" s="106" t="s">
        <v>14841</v>
      </c>
      <c r="B3615" s="106" t="s">
        <v>15012</v>
      </c>
      <c r="C3615" s="106" t="s">
        <v>15392</v>
      </c>
      <c r="D3615" s="106" t="s">
        <v>15393</v>
      </c>
      <c r="F3615" s="106" t="s">
        <v>15394</v>
      </c>
      <c r="G3615" s="106" t="s">
        <v>15102</v>
      </c>
      <c r="H3615" s="106" t="s">
        <v>15012</v>
      </c>
      <c r="I3615" s="106" t="s">
        <v>15032</v>
      </c>
      <c r="K3615" s="106" t="s">
        <v>85</v>
      </c>
      <c r="N3615" s="106" t="s">
        <v>84</v>
      </c>
      <c r="O3615" s="106" t="s">
        <v>39</v>
      </c>
      <c r="P3615" s="107">
        <v>40760</v>
      </c>
      <c r="Q3615" s="106" t="s">
        <v>35</v>
      </c>
      <c r="R3615" s="107">
        <v>40760</v>
      </c>
      <c r="S3615" s="106" t="s">
        <v>35</v>
      </c>
      <c r="T3615" s="107">
        <v>40760</v>
      </c>
      <c r="U3615" s="106" t="s">
        <v>85</v>
      </c>
      <c r="X3615" s="106" t="s">
        <v>85</v>
      </c>
      <c r="AA3615" s="106" t="s">
        <v>86</v>
      </c>
    </row>
    <row r="3616" spans="1:27" x14ac:dyDescent="0.25">
      <c r="A3616" s="106" t="s">
        <v>14841</v>
      </c>
      <c r="B3616" s="106" t="s">
        <v>15012</v>
      </c>
      <c r="C3616" s="106" t="s">
        <v>15395</v>
      </c>
      <c r="D3616" s="106" t="s">
        <v>15396</v>
      </c>
      <c r="F3616" s="106" t="s">
        <v>15397</v>
      </c>
      <c r="G3616" s="106" t="s">
        <v>15356</v>
      </c>
      <c r="H3616" s="106" t="s">
        <v>15012</v>
      </c>
      <c r="I3616" s="106" t="s">
        <v>15398</v>
      </c>
      <c r="K3616" s="106" t="s">
        <v>84</v>
      </c>
      <c r="M3616" s="107">
        <v>39156</v>
      </c>
      <c r="N3616" s="106" t="s">
        <v>84</v>
      </c>
      <c r="O3616" s="106" t="s">
        <v>39</v>
      </c>
      <c r="P3616" s="107">
        <v>40977</v>
      </c>
      <c r="Q3616" s="106" t="s">
        <v>35</v>
      </c>
      <c r="R3616" s="107">
        <v>40326</v>
      </c>
      <c r="S3616" s="106" t="s">
        <v>35</v>
      </c>
      <c r="T3616" s="107">
        <v>40977</v>
      </c>
      <c r="U3616" s="106" t="s">
        <v>85</v>
      </c>
      <c r="X3616" s="106" t="s">
        <v>85</v>
      </c>
      <c r="AA3616" s="106" t="s">
        <v>86</v>
      </c>
    </row>
    <row r="3617" spans="1:27" x14ac:dyDescent="0.25">
      <c r="A3617" s="106" t="s">
        <v>14841</v>
      </c>
      <c r="B3617" s="106" t="s">
        <v>15012</v>
      </c>
      <c r="C3617" s="106" t="s">
        <v>15399</v>
      </c>
      <c r="D3617" s="106" t="s">
        <v>15400</v>
      </c>
      <c r="F3617" s="106" t="s">
        <v>15401</v>
      </c>
      <c r="G3617" s="106" t="s">
        <v>15402</v>
      </c>
      <c r="H3617" s="106" t="s">
        <v>15012</v>
      </c>
      <c r="I3617" s="106" t="s">
        <v>15403</v>
      </c>
      <c r="K3617" s="106" t="s">
        <v>85</v>
      </c>
      <c r="N3617" s="106" t="s">
        <v>84</v>
      </c>
      <c r="O3617" s="106" t="s">
        <v>39</v>
      </c>
      <c r="P3617" s="107">
        <v>43943</v>
      </c>
      <c r="Q3617" s="106" t="s">
        <v>35</v>
      </c>
      <c r="R3617" s="107">
        <v>40812</v>
      </c>
      <c r="S3617" s="106" t="s">
        <v>35</v>
      </c>
      <c r="T3617" s="107">
        <v>43943</v>
      </c>
      <c r="U3617" s="106" t="s">
        <v>84</v>
      </c>
      <c r="V3617" s="106" t="s">
        <v>35</v>
      </c>
      <c r="W3617" s="107">
        <v>44719</v>
      </c>
      <c r="X3617" s="106" t="s">
        <v>84</v>
      </c>
      <c r="Y3617" s="106" t="s">
        <v>36</v>
      </c>
      <c r="Z3617" s="107">
        <v>44719</v>
      </c>
      <c r="AA3617" s="106" t="s">
        <v>86</v>
      </c>
    </row>
    <row r="3618" spans="1:27" x14ac:dyDescent="0.25">
      <c r="A3618" s="106" t="s">
        <v>14841</v>
      </c>
      <c r="B3618" s="106" t="s">
        <v>15012</v>
      </c>
      <c r="C3618" s="106" t="s">
        <v>15404</v>
      </c>
      <c r="D3618" s="106" t="s">
        <v>15405</v>
      </c>
      <c r="F3618" s="106" t="s">
        <v>15406</v>
      </c>
      <c r="G3618" s="106" t="s">
        <v>15130</v>
      </c>
      <c r="H3618" s="106" t="s">
        <v>15012</v>
      </c>
      <c r="I3618" s="106" t="s">
        <v>15407</v>
      </c>
      <c r="K3618" s="106" t="s">
        <v>84</v>
      </c>
      <c r="M3618" s="107">
        <v>39716</v>
      </c>
      <c r="N3618" s="106" t="s">
        <v>84</v>
      </c>
      <c r="O3618" s="106" t="s">
        <v>39</v>
      </c>
      <c r="P3618" s="107">
        <v>43987</v>
      </c>
      <c r="Q3618" s="106" t="s">
        <v>35</v>
      </c>
      <c r="R3618" s="107">
        <v>36749</v>
      </c>
      <c r="S3618" s="106" t="s">
        <v>35</v>
      </c>
      <c r="T3618" s="107">
        <v>38239</v>
      </c>
      <c r="U3618" s="106" t="s">
        <v>84</v>
      </c>
      <c r="V3618" s="106" t="s">
        <v>35</v>
      </c>
      <c r="W3618" s="107">
        <v>44084</v>
      </c>
      <c r="X3618" s="106" t="s">
        <v>85</v>
      </c>
      <c r="AA3618" s="106" t="s">
        <v>86</v>
      </c>
    </row>
    <row r="3619" spans="1:27" x14ac:dyDescent="0.25">
      <c r="A3619" s="106" t="s">
        <v>14841</v>
      </c>
      <c r="B3619" s="106" t="s">
        <v>15012</v>
      </c>
      <c r="C3619" s="106" t="s">
        <v>15408</v>
      </c>
      <c r="D3619" s="106" t="s">
        <v>15409</v>
      </c>
      <c r="F3619" s="106" t="s">
        <v>15410</v>
      </c>
      <c r="G3619" s="106" t="s">
        <v>15065</v>
      </c>
      <c r="H3619" s="106" t="s">
        <v>15012</v>
      </c>
      <c r="I3619" s="106" t="s">
        <v>15411</v>
      </c>
      <c r="K3619" s="106" t="s">
        <v>85</v>
      </c>
      <c r="N3619" s="106" t="s">
        <v>85</v>
      </c>
      <c r="Q3619" s="106" t="s">
        <v>35</v>
      </c>
      <c r="R3619" s="107">
        <v>37889</v>
      </c>
      <c r="S3619" s="106" t="s">
        <v>350</v>
      </c>
      <c r="T3619" s="107">
        <v>37889</v>
      </c>
      <c r="U3619" s="106" t="s">
        <v>85</v>
      </c>
      <c r="X3619" s="106" t="s">
        <v>85</v>
      </c>
      <c r="AA3619" s="106" t="s">
        <v>86</v>
      </c>
    </row>
    <row r="3620" spans="1:27" x14ac:dyDescent="0.25">
      <c r="A3620" s="106" t="s">
        <v>14841</v>
      </c>
      <c r="B3620" s="106" t="s">
        <v>15012</v>
      </c>
      <c r="C3620" s="106" t="s">
        <v>15412</v>
      </c>
      <c r="D3620" s="106" t="s">
        <v>15413</v>
      </c>
      <c r="F3620" s="106" t="s">
        <v>15414</v>
      </c>
      <c r="G3620" s="106" t="s">
        <v>1249</v>
      </c>
      <c r="H3620" s="106" t="s">
        <v>15012</v>
      </c>
      <c r="I3620" s="106" t="s">
        <v>15283</v>
      </c>
      <c r="K3620" s="106" t="s">
        <v>85</v>
      </c>
      <c r="N3620" s="106" t="s">
        <v>84</v>
      </c>
      <c r="O3620" s="106" t="s">
        <v>39</v>
      </c>
      <c r="P3620" s="107">
        <v>40983</v>
      </c>
      <c r="Q3620" s="106" t="s">
        <v>35</v>
      </c>
      <c r="R3620" s="107">
        <v>40983</v>
      </c>
      <c r="S3620" s="106" t="s">
        <v>35</v>
      </c>
      <c r="T3620" s="107">
        <v>40983</v>
      </c>
      <c r="U3620" s="106" t="s">
        <v>84</v>
      </c>
      <c r="V3620" s="106" t="s">
        <v>35</v>
      </c>
      <c r="W3620" s="107">
        <v>43986</v>
      </c>
      <c r="X3620" s="106" t="s">
        <v>85</v>
      </c>
      <c r="AA3620" s="106" t="s">
        <v>86</v>
      </c>
    </row>
    <row r="3621" spans="1:27" x14ac:dyDescent="0.25">
      <c r="A3621" s="106" t="s">
        <v>14841</v>
      </c>
      <c r="B3621" s="106" t="s">
        <v>15012</v>
      </c>
      <c r="C3621" s="106" t="s">
        <v>15415</v>
      </c>
      <c r="D3621" s="106" t="s">
        <v>15416</v>
      </c>
      <c r="F3621" s="106" t="s">
        <v>15417</v>
      </c>
      <c r="G3621" s="106" t="s">
        <v>15418</v>
      </c>
      <c r="H3621" s="106" t="s">
        <v>15012</v>
      </c>
      <c r="I3621" s="106" t="s">
        <v>15419</v>
      </c>
      <c r="K3621" s="106" t="s">
        <v>85</v>
      </c>
      <c r="N3621" s="106" t="s">
        <v>84</v>
      </c>
      <c r="O3621" s="106" t="s">
        <v>39</v>
      </c>
      <c r="P3621" s="107">
        <v>41080</v>
      </c>
      <c r="Q3621" s="106" t="s">
        <v>35</v>
      </c>
      <c r="R3621" s="107">
        <v>36633</v>
      </c>
      <c r="S3621" s="106" t="s">
        <v>35</v>
      </c>
      <c r="T3621" s="107">
        <v>36633</v>
      </c>
      <c r="U3621" s="106" t="s">
        <v>85</v>
      </c>
      <c r="X3621" s="106" t="s">
        <v>85</v>
      </c>
      <c r="AA3621" s="106" t="s">
        <v>86</v>
      </c>
    </row>
    <row r="3622" spans="1:27" x14ac:dyDescent="0.25">
      <c r="A3622" s="106" t="s">
        <v>14841</v>
      </c>
      <c r="B3622" s="106" t="s">
        <v>15012</v>
      </c>
      <c r="C3622" s="106" t="s">
        <v>15420</v>
      </c>
      <c r="D3622" s="106" t="s">
        <v>15421</v>
      </c>
      <c r="F3622" s="106" t="s">
        <v>15422</v>
      </c>
      <c r="G3622" s="106" t="s">
        <v>15031</v>
      </c>
      <c r="H3622" s="106" t="s">
        <v>15012</v>
      </c>
      <c r="I3622" s="106" t="s">
        <v>15032</v>
      </c>
      <c r="K3622" s="106" t="s">
        <v>85</v>
      </c>
      <c r="N3622" s="106" t="s">
        <v>85</v>
      </c>
      <c r="Q3622" s="106" t="s">
        <v>35</v>
      </c>
      <c r="R3622" s="107">
        <v>38506</v>
      </c>
      <c r="S3622" s="106" t="s">
        <v>47</v>
      </c>
      <c r="T3622" s="107">
        <v>38519</v>
      </c>
      <c r="U3622" s="106" t="s">
        <v>85</v>
      </c>
      <c r="X3622" s="106" t="s">
        <v>85</v>
      </c>
      <c r="AA3622" s="106" t="s">
        <v>86</v>
      </c>
    </row>
    <row r="3623" spans="1:27" x14ac:dyDescent="0.25">
      <c r="A3623" s="106" t="s">
        <v>14841</v>
      </c>
      <c r="B3623" s="106" t="s">
        <v>15012</v>
      </c>
      <c r="C3623" s="106" t="s">
        <v>15423</v>
      </c>
      <c r="D3623" s="106" t="s">
        <v>15424</v>
      </c>
      <c r="F3623" s="106" t="s">
        <v>15425</v>
      </c>
      <c r="G3623" s="106" t="s">
        <v>15426</v>
      </c>
      <c r="H3623" s="106" t="s">
        <v>15012</v>
      </c>
      <c r="I3623" s="106" t="s">
        <v>15427</v>
      </c>
      <c r="J3623" s="106" t="s">
        <v>105</v>
      </c>
      <c r="K3623" s="106" t="s">
        <v>85</v>
      </c>
      <c r="N3623" s="106" t="s">
        <v>85</v>
      </c>
      <c r="U3623" s="106" t="s">
        <v>85</v>
      </c>
      <c r="X3623" s="106" t="s">
        <v>85</v>
      </c>
      <c r="AA3623" s="106" t="s">
        <v>86</v>
      </c>
    </row>
    <row r="3624" spans="1:27" x14ac:dyDescent="0.25">
      <c r="A3624" s="106" t="s">
        <v>14841</v>
      </c>
      <c r="B3624" s="106" t="s">
        <v>15012</v>
      </c>
      <c r="C3624" s="106" t="s">
        <v>15428</v>
      </c>
      <c r="D3624" s="106" t="s">
        <v>15429</v>
      </c>
      <c r="E3624" s="106" t="s">
        <v>2330</v>
      </c>
      <c r="F3624" s="106" t="s">
        <v>15430</v>
      </c>
      <c r="G3624" s="106" t="s">
        <v>15070</v>
      </c>
      <c r="H3624" s="106" t="s">
        <v>15012</v>
      </c>
      <c r="I3624" s="106" t="s">
        <v>15431</v>
      </c>
      <c r="K3624" s="106" t="s">
        <v>85</v>
      </c>
      <c r="N3624" s="106" t="s">
        <v>84</v>
      </c>
      <c r="O3624" s="106" t="s">
        <v>39</v>
      </c>
      <c r="P3624" s="107">
        <v>41085</v>
      </c>
      <c r="Q3624" s="106" t="s">
        <v>35</v>
      </c>
      <c r="R3624" s="107">
        <v>36749</v>
      </c>
      <c r="S3624" s="106" t="s">
        <v>35</v>
      </c>
      <c r="T3624" s="107">
        <v>37635</v>
      </c>
      <c r="U3624" s="106" t="s">
        <v>84</v>
      </c>
      <c r="V3624" s="106" t="s">
        <v>35</v>
      </c>
      <c r="W3624" s="107">
        <v>43738</v>
      </c>
      <c r="X3624" s="106" t="s">
        <v>84</v>
      </c>
      <c r="Y3624" s="106" t="s">
        <v>42</v>
      </c>
      <c r="Z3624" s="107">
        <v>43738</v>
      </c>
      <c r="AA3624" s="106" t="s">
        <v>86</v>
      </c>
    </row>
    <row r="3625" spans="1:27" x14ac:dyDescent="0.25">
      <c r="A3625" s="106" t="s">
        <v>14841</v>
      </c>
      <c r="B3625" s="106" t="s">
        <v>15012</v>
      </c>
      <c r="C3625" s="106" t="s">
        <v>15432</v>
      </c>
      <c r="D3625" s="106" t="s">
        <v>15433</v>
      </c>
      <c r="F3625" s="106" t="s">
        <v>15434</v>
      </c>
      <c r="G3625" s="106" t="s">
        <v>15435</v>
      </c>
      <c r="H3625" s="106" t="s">
        <v>15012</v>
      </c>
      <c r="I3625" s="106" t="s">
        <v>15436</v>
      </c>
      <c r="K3625" s="106" t="s">
        <v>84</v>
      </c>
      <c r="M3625" s="107">
        <v>33417</v>
      </c>
      <c r="N3625" s="106" t="s">
        <v>84</v>
      </c>
      <c r="O3625" s="106" t="s">
        <v>39</v>
      </c>
      <c r="P3625" s="107">
        <v>40954</v>
      </c>
      <c r="Q3625" s="106" t="s">
        <v>35</v>
      </c>
      <c r="R3625" s="107">
        <v>38259</v>
      </c>
      <c r="S3625" s="106" t="s">
        <v>35</v>
      </c>
      <c r="T3625" s="107">
        <v>38838</v>
      </c>
      <c r="U3625" s="106" t="s">
        <v>85</v>
      </c>
      <c r="X3625" s="106" t="s">
        <v>85</v>
      </c>
      <c r="AA3625" s="106" t="s">
        <v>86</v>
      </c>
    </row>
    <row r="3626" spans="1:27" x14ac:dyDescent="0.25">
      <c r="A3626" s="106" t="s">
        <v>14841</v>
      </c>
      <c r="B3626" s="106" t="s">
        <v>15012</v>
      </c>
      <c r="C3626" s="106" t="s">
        <v>15437</v>
      </c>
      <c r="D3626" s="106" t="s">
        <v>1562</v>
      </c>
      <c r="F3626" s="106" t="s">
        <v>15438</v>
      </c>
      <c r="G3626" s="106" t="s">
        <v>15080</v>
      </c>
      <c r="H3626" s="106" t="s">
        <v>15012</v>
      </c>
      <c r="I3626" s="106" t="s">
        <v>15088</v>
      </c>
      <c r="K3626" s="106" t="s">
        <v>85</v>
      </c>
      <c r="N3626" s="106" t="s">
        <v>85</v>
      </c>
      <c r="Q3626" s="106" t="s">
        <v>35</v>
      </c>
      <c r="R3626" s="107">
        <v>41583</v>
      </c>
      <c r="S3626" s="106" t="s">
        <v>35</v>
      </c>
      <c r="T3626" s="107">
        <v>43361</v>
      </c>
      <c r="U3626" s="106" t="s">
        <v>84</v>
      </c>
      <c r="V3626" s="106" t="s">
        <v>35</v>
      </c>
      <c r="W3626" s="107">
        <v>43188</v>
      </c>
      <c r="X3626" s="106" t="s">
        <v>85</v>
      </c>
      <c r="AA3626" s="106" t="s">
        <v>86</v>
      </c>
    </row>
    <row r="3627" spans="1:27" x14ac:dyDescent="0.25">
      <c r="A3627" s="106" t="s">
        <v>14841</v>
      </c>
      <c r="B3627" s="106" t="s">
        <v>15012</v>
      </c>
      <c r="C3627" s="106" t="s">
        <v>15439</v>
      </c>
      <c r="D3627" s="106" t="s">
        <v>1562</v>
      </c>
      <c r="F3627" s="106" t="s">
        <v>15440</v>
      </c>
      <c r="G3627" s="106" t="s">
        <v>1421</v>
      </c>
      <c r="H3627" s="106" t="s">
        <v>15012</v>
      </c>
      <c r="I3627" s="106" t="s">
        <v>15441</v>
      </c>
      <c r="K3627" s="106" t="s">
        <v>85</v>
      </c>
      <c r="N3627" s="106" t="s">
        <v>84</v>
      </c>
      <c r="O3627" s="106" t="s">
        <v>39</v>
      </c>
      <c r="P3627" s="107">
        <v>40241</v>
      </c>
      <c r="Q3627" s="106" t="s">
        <v>35</v>
      </c>
      <c r="R3627" s="107">
        <v>40241</v>
      </c>
      <c r="S3627" s="106" t="s">
        <v>35</v>
      </c>
      <c r="T3627" s="107">
        <v>40241</v>
      </c>
      <c r="U3627" s="106" t="s">
        <v>85</v>
      </c>
      <c r="X3627" s="106" t="s">
        <v>85</v>
      </c>
      <c r="AA3627" s="106" t="s">
        <v>86</v>
      </c>
    </row>
    <row r="3628" spans="1:27" x14ac:dyDescent="0.25">
      <c r="A3628" s="106" t="s">
        <v>14841</v>
      </c>
      <c r="B3628" s="106" t="s">
        <v>15012</v>
      </c>
      <c r="C3628" s="106" t="s">
        <v>15442</v>
      </c>
      <c r="D3628" s="106" t="s">
        <v>15443</v>
      </c>
      <c r="F3628" s="106" t="s">
        <v>15444</v>
      </c>
      <c r="G3628" s="106" t="s">
        <v>15445</v>
      </c>
      <c r="H3628" s="106" t="s">
        <v>15012</v>
      </c>
      <c r="I3628" s="106" t="s">
        <v>15446</v>
      </c>
      <c r="K3628" s="106" t="s">
        <v>85</v>
      </c>
      <c r="N3628" s="106" t="s">
        <v>85</v>
      </c>
      <c r="Q3628" s="106" t="s">
        <v>35</v>
      </c>
      <c r="R3628" s="107">
        <v>42655</v>
      </c>
      <c r="S3628" s="106" t="s">
        <v>35</v>
      </c>
      <c r="T3628" s="107">
        <v>44459</v>
      </c>
      <c r="U3628" s="106" t="s">
        <v>85</v>
      </c>
      <c r="X3628" s="106" t="s">
        <v>85</v>
      </c>
      <c r="AA3628" s="106" t="s">
        <v>86</v>
      </c>
    </row>
    <row r="3629" spans="1:27" x14ac:dyDescent="0.25">
      <c r="A3629" s="106" t="s">
        <v>14841</v>
      </c>
      <c r="B3629" s="106" t="s">
        <v>15012</v>
      </c>
      <c r="C3629" s="106" t="s">
        <v>15447</v>
      </c>
      <c r="D3629" s="106" t="s">
        <v>15443</v>
      </c>
      <c r="F3629" s="106" t="s">
        <v>15448</v>
      </c>
      <c r="G3629" s="106" t="s">
        <v>15449</v>
      </c>
      <c r="H3629" s="106" t="s">
        <v>15012</v>
      </c>
      <c r="I3629" s="106" t="s">
        <v>15450</v>
      </c>
      <c r="K3629" s="106" t="s">
        <v>85</v>
      </c>
      <c r="N3629" s="106" t="s">
        <v>85</v>
      </c>
      <c r="Q3629" s="106" t="s">
        <v>35</v>
      </c>
      <c r="R3629" s="107">
        <v>36959</v>
      </c>
      <c r="S3629" s="106" t="s">
        <v>350</v>
      </c>
      <c r="T3629" s="107">
        <v>36959</v>
      </c>
      <c r="U3629" s="106" t="s">
        <v>85</v>
      </c>
      <c r="X3629" s="106" t="s">
        <v>85</v>
      </c>
      <c r="AA3629" s="106" t="s">
        <v>86</v>
      </c>
    </row>
    <row r="3630" spans="1:27" x14ac:dyDescent="0.25">
      <c r="A3630" s="106" t="s">
        <v>14841</v>
      </c>
      <c r="B3630" s="106" t="s">
        <v>15012</v>
      </c>
      <c r="C3630" s="106" t="s">
        <v>15451</v>
      </c>
      <c r="D3630" s="106" t="s">
        <v>15452</v>
      </c>
      <c r="F3630" s="106" t="s">
        <v>15453</v>
      </c>
      <c r="G3630" s="106" t="s">
        <v>15454</v>
      </c>
      <c r="H3630" s="106" t="s">
        <v>15012</v>
      </c>
      <c r="I3630" s="106" t="s">
        <v>15455</v>
      </c>
      <c r="K3630" s="106" t="s">
        <v>85</v>
      </c>
      <c r="N3630" s="106" t="s">
        <v>84</v>
      </c>
      <c r="O3630" s="106" t="s">
        <v>39</v>
      </c>
      <c r="P3630" s="107">
        <v>40241</v>
      </c>
      <c r="Q3630" s="106" t="s">
        <v>35</v>
      </c>
      <c r="R3630" s="107">
        <v>35711</v>
      </c>
      <c r="S3630" s="106" t="s">
        <v>35</v>
      </c>
      <c r="T3630" s="107">
        <v>40241</v>
      </c>
      <c r="U3630" s="106" t="s">
        <v>85</v>
      </c>
      <c r="X3630" s="106" t="s">
        <v>85</v>
      </c>
      <c r="AA3630" s="106" t="s">
        <v>86</v>
      </c>
    </row>
    <row r="3631" spans="1:27" x14ac:dyDescent="0.25">
      <c r="A3631" s="106" t="s">
        <v>14841</v>
      </c>
      <c r="B3631" s="106" t="s">
        <v>15012</v>
      </c>
      <c r="C3631" s="106" t="s">
        <v>15456</v>
      </c>
      <c r="D3631" s="106" t="s">
        <v>15457</v>
      </c>
      <c r="F3631" s="106" t="s">
        <v>15458</v>
      </c>
      <c r="G3631" s="106" t="s">
        <v>15168</v>
      </c>
      <c r="H3631" s="106" t="s">
        <v>15012</v>
      </c>
      <c r="I3631" s="106" t="s">
        <v>15459</v>
      </c>
      <c r="K3631" s="106" t="s">
        <v>85</v>
      </c>
      <c r="N3631" s="106" t="s">
        <v>85</v>
      </c>
      <c r="Q3631" s="106" t="s">
        <v>35</v>
      </c>
      <c r="R3631" s="107">
        <v>45117</v>
      </c>
      <c r="U3631" s="106" t="s">
        <v>85</v>
      </c>
      <c r="X3631" s="106" t="s">
        <v>84</v>
      </c>
      <c r="Y3631" s="106" t="s">
        <v>44</v>
      </c>
      <c r="Z3631" s="107">
        <v>36293</v>
      </c>
      <c r="AA3631" s="106" t="s">
        <v>86</v>
      </c>
    </row>
    <row r="3632" spans="1:27" x14ac:dyDescent="0.25">
      <c r="A3632" s="106" t="s">
        <v>14841</v>
      </c>
      <c r="B3632" s="106" t="s">
        <v>15012</v>
      </c>
      <c r="C3632" s="106" t="s">
        <v>15460</v>
      </c>
      <c r="D3632" s="106" t="s">
        <v>15461</v>
      </c>
      <c r="F3632" s="106" t="s">
        <v>15462</v>
      </c>
      <c r="G3632" s="106" t="s">
        <v>15463</v>
      </c>
      <c r="H3632" s="106" t="s">
        <v>15012</v>
      </c>
      <c r="I3632" s="106" t="s">
        <v>15464</v>
      </c>
      <c r="K3632" s="106" t="s">
        <v>85</v>
      </c>
      <c r="N3632" s="106" t="s">
        <v>84</v>
      </c>
      <c r="O3632" s="106" t="s">
        <v>39</v>
      </c>
      <c r="P3632" s="107">
        <v>39934</v>
      </c>
      <c r="Q3632" s="106" t="s">
        <v>35</v>
      </c>
      <c r="R3632" s="107">
        <v>39934</v>
      </c>
      <c r="S3632" s="106" t="s">
        <v>35</v>
      </c>
      <c r="T3632" s="107">
        <v>39934</v>
      </c>
      <c r="U3632" s="106" t="s">
        <v>84</v>
      </c>
      <c r="V3632" s="106" t="s">
        <v>35</v>
      </c>
      <c r="W3632" s="107">
        <v>44456</v>
      </c>
      <c r="X3632" s="106" t="s">
        <v>85</v>
      </c>
      <c r="AA3632" s="106" t="s">
        <v>86</v>
      </c>
    </row>
    <row r="3633" spans="1:27" x14ac:dyDescent="0.25">
      <c r="A3633" s="106" t="s">
        <v>14841</v>
      </c>
      <c r="B3633" s="106" t="s">
        <v>15012</v>
      </c>
      <c r="C3633" s="106" t="s">
        <v>15465</v>
      </c>
      <c r="D3633" s="106" t="s">
        <v>15466</v>
      </c>
      <c r="F3633" s="106" t="s">
        <v>15467</v>
      </c>
      <c r="G3633" s="106" t="s">
        <v>15435</v>
      </c>
      <c r="H3633" s="106" t="s">
        <v>15012</v>
      </c>
      <c r="I3633" s="106" t="s">
        <v>15468</v>
      </c>
      <c r="J3633" s="106" t="s">
        <v>116</v>
      </c>
      <c r="K3633" s="106" t="s">
        <v>85</v>
      </c>
      <c r="N3633" s="106" t="s">
        <v>85</v>
      </c>
      <c r="U3633" s="106" t="s">
        <v>85</v>
      </c>
      <c r="X3633" s="106" t="s">
        <v>85</v>
      </c>
      <c r="AA3633" s="106" t="s">
        <v>86</v>
      </c>
    </row>
    <row r="3634" spans="1:27" x14ac:dyDescent="0.25">
      <c r="A3634" s="106" t="s">
        <v>14841</v>
      </c>
      <c r="B3634" s="106" t="s">
        <v>15012</v>
      </c>
      <c r="C3634" s="106" t="s">
        <v>15469</v>
      </c>
      <c r="D3634" s="106" t="s">
        <v>15470</v>
      </c>
      <c r="F3634" s="106" t="s">
        <v>15471</v>
      </c>
      <c r="G3634" s="106" t="s">
        <v>15472</v>
      </c>
      <c r="H3634" s="106" t="s">
        <v>15012</v>
      </c>
      <c r="I3634" s="106" t="s">
        <v>15473</v>
      </c>
      <c r="J3634" s="106" t="s">
        <v>116</v>
      </c>
      <c r="K3634" s="106" t="s">
        <v>85</v>
      </c>
      <c r="N3634" s="106" t="s">
        <v>84</v>
      </c>
      <c r="O3634" s="106" t="s">
        <v>39</v>
      </c>
      <c r="P3634" s="107">
        <v>45071</v>
      </c>
      <c r="Q3634" s="106" t="s">
        <v>35</v>
      </c>
      <c r="R3634" s="107">
        <v>45071</v>
      </c>
      <c r="S3634" s="106" t="s">
        <v>35</v>
      </c>
      <c r="T3634" s="107">
        <v>45071</v>
      </c>
      <c r="U3634" s="106" t="s">
        <v>84</v>
      </c>
      <c r="V3634" s="106" t="s">
        <v>35</v>
      </c>
      <c r="W3634" s="107">
        <v>45071</v>
      </c>
      <c r="X3634" s="106" t="s">
        <v>84</v>
      </c>
      <c r="Y3634" s="106" t="s">
        <v>36</v>
      </c>
      <c r="Z3634" s="107">
        <v>45071</v>
      </c>
      <c r="AA3634" s="106" t="s">
        <v>86</v>
      </c>
    </row>
    <row r="3635" spans="1:27" x14ac:dyDescent="0.25">
      <c r="A3635" s="106" t="s">
        <v>14841</v>
      </c>
      <c r="B3635" s="106" t="s">
        <v>15012</v>
      </c>
      <c r="C3635" s="106" t="s">
        <v>15474</v>
      </c>
      <c r="D3635" s="106" t="s">
        <v>15475</v>
      </c>
      <c r="F3635" s="106" t="s">
        <v>15476</v>
      </c>
      <c r="G3635" s="106" t="s">
        <v>15477</v>
      </c>
      <c r="H3635" s="106" t="s">
        <v>15012</v>
      </c>
      <c r="I3635" s="106" t="s">
        <v>15478</v>
      </c>
      <c r="K3635" s="106" t="s">
        <v>85</v>
      </c>
      <c r="N3635" s="106" t="s">
        <v>84</v>
      </c>
      <c r="O3635" s="106" t="s">
        <v>39</v>
      </c>
      <c r="P3635" s="107">
        <v>43000</v>
      </c>
      <c r="Q3635" s="106" t="s">
        <v>35</v>
      </c>
      <c r="R3635" s="107">
        <v>41178</v>
      </c>
      <c r="S3635" s="106" t="s">
        <v>35</v>
      </c>
      <c r="T3635" s="107">
        <v>43000</v>
      </c>
      <c r="U3635" s="106" t="s">
        <v>85</v>
      </c>
      <c r="X3635" s="106" t="s">
        <v>85</v>
      </c>
      <c r="AA3635" s="106" t="s">
        <v>86</v>
      </c>
    </row>
    <row r="3636" spans="1:27" x14ac:dyDescent="0.25">
      <c r="A3636" s="106" t="s">
        <v>14841</v>
      </c>
      <c r="B3636" s="106" t="s">
        <v>15012</v>
      </c>
      <c r="C3636" s="106" t="s">
        <v>15479</v>
      </c>
      <c r="D3636" s="106" t="s">
        <v>15480</v>
      </c>
      <c r="F3636" s="106" t="s">
        <v>15481</v>
      </c>
      <c r="G3636" s="106" t="s">
        <v>15390</v>
      </c>
      <c r="H3636" s="106" t="s">
        <v>15012</v>
      </c>
      <c r="I3636" s="106" t="s">
        <v>15482</v>
      </c>
      <c r="K3636" s="106" t="s">
        <v>85</v>
      </c>
      <c r="N3636" s="106" t="s">
        <v>84</v>
      </c>
      <c r="O3636" s="106" t="s">
        <v>39</v>
      </c>
      <c r="P3636" s="107">
        <v>40598</v>
      </c>
      <c r="Q3636" s="106" t="s">
        <v>35</v>
      </c>
      <c r="R3636" s="107">
        <v>38208</v>
      </c>
      <c r="S3636" s="106" t="s">
        <v>35</v>
      </c>
      <c r="T3636" s="107">
        <v>40598</v>
      </c>
      <c r="U3636" s="106" t="s">
        <v>85</v>
      </c>
      <c r="X3636" s="106" t="s">
        <v>85</v>
      </c>
      <c r="AA3636" s="106" t="s">
        <v>86</v>
      </c>
    </row>
    <row r="3637" spans="1:27" x14ac:dyDescent="0.25">
      <c r="A3637" s="106" t="s">
        <v>14841</v>
      </c>
      <c r="B3637" s="106" t="s">
        <v>15012</v>
      </c>
      <c r="C3637" s="106" t="s">
        <v>15483</v>
      </c>
      <c r="D3637" s="106" t="s">
        <v>8763</v>
      </c>
      <c r="F3637" s="106" t="s">
        <v>15484</v>
      </c>
      <c r="G3637" s="106" t="s">
        <v>15172</v>
      </c>
      <c r="H3637" s="106" t="s">
        <v>15012</v>
      </c>
      <c r="I3637" s="106" t="s">
        <v>15485</v>
      </c>
      <c r="K3637" s="106" t="s">
        <v>85</v>
      </c>
      <c r="N3637" s="106" t="s">
        <v>84</v>
      </c>
      <c r="O3637" s="106" t="s">
        <v>39</v>
      </c>
      <c r="P3637" s="107">
        <v>44377</v>
      </c>
      <c r="Q3637" s="106" t="s">
        <v>35</v>
      </c>
      <c r="R3637" s="107">
        <v>41452</v>
      </c>
      <c r="S3637" s="106" t="s">
        <v>35</v>
      </c>
      <c r="T3637" s="107">
        <v>41452</v>
      </c>
      <c r="U3637" s="106" t="s">
        <v>84</v>
      </c>
      <c r="V3637" s="106" t="s">
        <v>35</v>
      </c>
      <c r="W3637" s="107">
        <v>45147</v>
      </c>
      <c r="X3637" s="106" t="s">
        <v>84</v>
      </c>
      <c r="Y3637" s="106" t="s">
        <v>43</v>
      </c>
      <c r="Z3637" s="107">
        <v>45181</v>
      </c>
      <c r="AA3637" s="106" t="s">
        <v>86</v>
      </c>
    </row>
    <row r="3638" spans="1:27" x14ac:dyDescent="0.25">
      <c r="A3638" s="106" t="s">
        <v>14841</v>
      </c>
      <c r="B3638" s="106" t="s">
        <v>15012</v>
      </c>
      <c r="C3638" s="106" t="s">
        <v>15486</v>
      </c>
      <c r="D3638" s="106" t="s">
        <v>15487</v>
      </c>
      <c r="F3638" s="106" t="s">
        <v>15488</v>
      </c>
      <c r="G3638" s="106" t="s">
        <v>15489</v>
      </c>
      <c r="H3638" s="106" t="s">
        <v>15012</v>
      </c>
      <c r="I3638" s="106" t="s">
        <v>15490</v>
      </c>
      <c r="K3638" s="106" t="s">
        <v>85</v>
      </c>
      <c r="N3638" s="106" t="s">
        <v>84</v>
      </c>
      <c r="O3638" s="106" t="s">
        <v>39</v>
      </c>
      <c r="P3638" s="107">
        <v>40960</v>
      </c>
      <c r="Q3638" s="106" t="s">
        <v>35</v>
      </c>
      <c r="R3638" s="107">
        <v>35779</v>
      </c>
      <c r="S3638" s="106" t="s">
        <v>35</v>
      </c>
      <c r="T3638" s="107">
        <v>40960</v>
      </c>
      <c r="U3638" s="106" t="s">
        <v>85</v>
      </c>
      <c r="X3638" s="106" t="s">
        <v>85</v>
      </c>
      <c r="AA3638" s="106" t="s">
        <v>86</v>
      </c>
    </row>
    <row r="3639" spans="1:27" x14ac:dyDescent="0.25">
      <c r="A3639" s="106" t="s">
        <v>14841</v>
      </c>
      <c r="B3639" s="106" t="s">
        <v>15012</v>
      </c>
      <c r="C3639" s="106" t="s">
        <v>15491</v>
      </c>
      <c r="D3639" s="106" t="s">
        <v>15492</v>
      </c>
      <c r="F3639" s="106" t="s">
        <v>15493</v>
      </c>
      <c r="G3639" s="106" t="s">
        <v>15097</v>
      </c>
      <c r="H3639" s="106" t="s">
        <v>15012</v>
      </c>
      <c r="I3639" s="106" t="s">
        <v>15494</v>
      </c>
      <c r="K3639" s="106" t="s">
        <v>85</v>
      </c>
      <c r="N3639" s="106" t="s">
        <v>84</v>
      </c>
      <c r="O3639" s="106" t="s">
        <v>39</v>
      </c>
      <c r="P3639" s="107">
        <v>41452</v>
      </c>
      <c r="Q3639" s="106" t="s">
        <v>35</v>
      </c>
      <c r="R3639" s="107">
        <v>41408</v>
      </c>
      <c r="S3639" s="106" t="s">
        <v>35</v>
      </c>
      <c r="T3639" s="107">
        <v>41408</v>
      </c>
      <c r="U3639" s="106" t="s">
        <v>85</v>
      </c>
      <c r="X3639" s="106" t="s">
        <v>84</v>
      </c>
      <c r="Y3639" s="106" t="s">
        <v>44</v>
      </c>
      <c r="Z3639" s="107">
        <v>36181</v>
      </c>
      <c r="AA3639" s="106" t="s">
        <v>86</v>
      </c>
    </row>
    <row r="3640" spans="1:27" x14ac:dyDescent="0.25">
      <c r="A3640" s="106" t="s">
        <v>14841</v>
      </c>
      <c r="B3640" s="106" t="s">
        <v>15012</v>
      </c>
      <c r="C3640" s="106" t="s">
        <v>15495</v>
      </c>
      <c r="D3640" s="106" t="s">
        <v>15496</v>
      </c>
      <c r="F3640" s="106" t="s">
        <v>15497</v>
      </c>
      <c r="G3640" s="106" t="s">
        <v>15498</v>
      </c>
      <c r="H3640" s="106" t="s">
        <v>15012</v>
      </c>
      <c r="I3640" s="106" t="s">
        <v>15499</v>
      </c>
      <c r="K3640" s="106" t="s">
        <v>85</v>
      </c>
      <c r="N3640" s="106" t="s">
        <v>84</v>
      </c>
      <c r="O3640" s="106" t="s">
        <v>39</v>
      </c>
      <c r="P3640" s="107">
        <v>45169</v>
      </c>
      <c r="Q3640" s="106" t="s">
        <v>35</v>
      </c>
      <c r="R3640" s="107">
        <v>42636</v>
      </c>
      <c r="U3640" s="106" t="s">
        <v>85</v>
      </c>
      <c r="X3640" s="106" t="s">
        <v>85</v>
      </c>
      <c r="AA3640" s="106" t="s">
        <v>86</v>
      </c>
    </row>
    <row r="3641" spans="1:27" x14ac:dyDescent="0.25">
      <c r="A3641" s="106" t="s">
        <v>14841</v>
      </c>
      <c r="B3641" s="106" t="s">
        <v>15012</v>
      </c>
      <c r="C3641" s="106" t="s">
        <v>15500</v>
      </c>
      <c r="D3641" s="106" t="s">
        <v>2136</v>
      </c>
      <c r="F3641" s="106" t="s">
        <v>15501</v>
      </c>
      <c r="G3641" s="106" t="s">
        <v>2404</v>
      </c>
      <c r="H3641" s="106" t="s">
        <v>15012</v>
      </c>
      <c r="I3641" s="106" t="s">
        <v>15502</v>
      </c>
      <c r="K3641" s="106" t="s">
        <v>85</v>
      </c>
      <c r="N3641" s="106" t="s">
        <v>84</v>
      </c>
      <c r="O3641" s="106" t="s">
        <v>39</v>
      </c>
      <c r="P3641" s="107">
        <v>40367</v>
      </c>
      <c r="Q3641" s="106" t="s">
        <v>35</v>
      </c>
      <c r="R3641" s="107">
        <v>38254</v>
      </c>
      <c r="S3641" s="106" t="s">
        <v>35</v>
      </c>
      <c r="T3641" s="107">
        <v>36924</v>
      </c>
      <c r="U3641" s="106" t="s">
        <v>85</v>
      </c>
      <c r="X3641" s="106" t="s">
        <v>85</v>
      </c>
      <c r="AA3641" s="106" t="s">
        <v>86</v>
      </c>
    </row>
    <row r="3642" spans="1:27" x14ac:dyDescent="0.25">
      <c r="A3642" s="106" t="s">
        <v>14841</v>
      </c>
      <c r="B3642" s="106" t="s">
        <v>15012</v>
      </c>
      <c r="C3642" s="106" t="s">
        <v>15503</v>
      </c>
      <c r="D3642" s="106" t="s">
        <v>15504</v>
      </c>
      <c r="F3642" s="106" t="s">
        <v>15505</v>
      </c>
      <c r="G3642" s="106" t="s">
        <v>15356</v>
      </c>
      <c r="H3642" s="106" t="s">
        <v>15012</v>
      </c>
      <c r="I3642" s="106" t="s">
        <v>15506</v>
      </c>
      <c r="J3642" s="106" t="s">
        <v>116</v>
      </c>
      <c r="K3642" s="106" t="s">
        <v>85</v>
      </c>
      <c r="N3642" s="106" t="s">
        <v>84</v>
      </c>
      <c r="O3642" s="106" t="s">
        <v>39</v>
      </c>
      <c r="P3642" s="107">
        <v>40520</v>
      </c>
      <c r="Q3642" s="106" t="s">
        <v>35</v>
      </c>
      <c r="R3642" s="107">
        <v>40402</v>
      </c>
      <c r="S3642" s="106" t="s">
        <v>35</v>
      </c>
      <c r="T3642" s="107">
        <v>40520</v>
      </c>
      <c r="U3642" s="106" t="s">
        <v>85</v>
      </c>
      <c r="X3642" s="106" t="s">
        <v>85</v>
      </c>
      <c r="AA3642" s="106" t="s">
        <v>86</v>
      </c>
    </row>
    <row r="3643" spans="1:27" x14ac:dyDescent="0.25">
      <c r="A3643" s="106" t="s">
        <v>14841</v>
      </c>
      <c r="B3643" s="106" t="s">
        <v>15012</v>
      </c>
      <c r="C3643" s="106" t="s">
        <v>15507</v>
      </c>
      <c r="D3643" s="106" t="s">
        <v>15508</v>
      </c>
      <c r="F3643" s="106" t="s">
        <v>15509</v>
      </c>
      <c r="G3643" s="106" t="s">
        <v>15097</v>
      </c>
      <c r="H3643" s="106" t="s">
        <v>15012</v>
      </c>
      <c r="I3643" s="106" t="s">
        <v>15494</v>
      </c>
      <c r="J3643" s="106" t="s">
        <v>105</v>
      </c>
      <c r="K3643" s="106" t="s">
        <v>85</v>
      </c>
      <c r="N3643" s="106" t="s">
        <v>84</v>
      </c>
      <c r="O3643" s="106" t="s">
        <v>39</v>
      </c>
      <c r="P3643" s="107">
        <v>44650</v>
      </c>
      <c r="Q3643" s="106" t="s">
        <v>35</v>
      </c>
      <c r="R3643" s="107">
        <v>44650</v>
      </c>
      <c r="S3643" s="106" t="s">
        <v>35</v>
      </c>
      <c r="T3643" s="107">
        <v>44650</v>
      </c>
      <c r="U3643" s="106" t="s">
        <v>84</v>
      </c>
      <c r="V3643" s="106" t="s">
        <v>35</v>
      </c>
      <c r="W3643" s="107">
        <v>44650</v>
      </c>
      <c r="X3643" s="106" t="s">
        <v>84</v>
      </c>
      <c r="Y3643" s="106" t="s">
        <v>36</v>
      </c>
      <c r="Z3643" s="107">
        <v>44650</v>
      </c>
      <c r="AA3643" s="106" t="s">
        <v>86</v>
      </c>
    </row>
    <row r="3644" spans="1:27" x14ac:dyDescent="0.25">
      <c r="A3644" s="106" t="s">
        <v>14841</v>
      </c>
      <c r="B3644" s="106" t="s">
        <v>15012</v>
      </c>
      <c r="C3644" s="106" t="s">
        <v>15510</v>
      </c>
      <c r="D3644" s="106" t="s">
        <v>15511</v>
      </c>
      <c r="F3644" s="106" t="s">
        <v>15512</v>
      </c>
      <c r="G3644" s="106" t="s">
        <v>15513</v>
      </c>
      <c r="H3644" s="106" t="s">
        <v>15012</v>
      </c>
      <c r="I3644" s="106" t="s">
        <v>15514</v>
      </c>
      <c r="K3644" s="106" t="s">
        <v>85</v>
      </c>
      <c r="N3644" s="106" t="s">
        <v>85</v>
      </c>
      <c r="Q3644" s="106" t="s">
        <v>35</v>
      </c>
      <c r="R3644" s="107">
        <v>41456</v>
      </c>
      <c r="S3644" s="106" t="s">
        <v>35</v>
      </c>
      <c r="T3644" s="107">
        <v>42916</v>
      </c>
      <c r="U3644" s="106" t="s">
        <v>85</v>
      </c>
      <c r="X3644" s="106" t="s">
        <v>85</v>
      </c>
      <c r="AA3644" s="106" t="s">
        <v>86</v>
      </c>
    </row>
    <row r="3645" spans="1:27" x14ac:dyDescent="0.25">
      <c r="A3645" s="106" t="s">
        <v>14841</v>
      </c>
      <c r="B3645" s="106" t="s">
        <v>15012</v>
      </c>
      <c r="C3645" s="106" t="s">
        <v>15515</v>
      </c>
      <c r="D3645" s="106" t="s">
        <v>15516</v>
      </c>
      <c r="F3645" s="106" t="s">
        <v>15517</v>
      </c>
      <c r="G3645" s="106" t="s">
        <v>15518</v>
      </c>
      <c r="H3645" s="106" t="s">
        <v>15012</v>
      </c>
      <c r="I3645" s="106" t="s">
        <v>15519</v>
      </c>
      <c r="K3645" s="106" t="s">
        <v>85</v>
      </c>
      <c r="N3645" s="106" t="s">
        <v>85</v>
      </c>
      <c r="Q3645" s="106" t="s">
        <v>35</v>
      </c>
      <c r="R3645" s="107">
        <v>35759</v>
      </c>
      <c r="S3645" s="106" t="s">
        <v>35</v>
      </c>
      <c r="T3645" s="107">
        <v>35759</v>
      </c>
      <c r="U3645" s="106" t="s">
        <v>85</v>
      </c>
      <c r="X3645" s="106" t="s">
        <v>85</v>
      </c>
      <c r="AA3645" s="106" t="s">
        <v>86</v>
      </c>
    </row>
    <row r="3646" spans="1:27" x14ac:dyDescent="0.25">
      <c r="A3646" s="106" t="s">
        <v>14841</v>
      </c>
      <c r="B3646" s="106" t="s">
        <v>15012</v>
      </c>
      <c r="C3646" s="106" t="s">
        <v>15520</v>
      </c>
      <c r="D3646" s="106" t="s">
        <v>15521</v>
      </c>
      <c r="F3646" s="106" t="s">
        <v>15522</v>
      </c>
      <c r="G3646" s="106" t="s">
        <v>15523</v>
      </c>
      <c r="H3646" s="106" t="s">
        <v>15012</v>
      </c>
      <c r="I3646" s="106" t="s">
        <v>15524</v>
      </c>
      <c r="K3646" s="106" t="s">
        <v>85</v>
      </c>
      <c r="N3646" s="106" t="s">
        <v>84</v>
      </c>
      <c r="O3646" s="106" t="s">
        <v>39</v>
      </c>
      <c r="P3646" s="107">
        <v>43000</v>
      </c>
      <c r="Q3646" s="106" t="s">
        <v>35</v>
      </c>
      <c r="R3646" s="107">
        <v>40925</v>
      </c>
      <c r="S3646" s="106" t="s">
        <v>35</v>
      </c>
      <c r="T3646" s="107">
        <v>43000</v>
      </c>
      <c r="U3646" s="106" t="s">
        <v>85</v>
      </c>
      <c r="X3646" s="106" t="s">
        <v>85</v>
      </c>
      <c r="AA3646" s="106" t="s">
        <v>86</v>
      </c>
    </row>
    <row r="3647" spans="1:27" x14ac:dyDescent="0.25">
      <c r="A3647" s="106" t="s">
        <v>14841</v>
      </c>
      <c r="B3647" s="106" t="s">
        <v>15012</v>
      </c>
      <c r="C3647" s="106" t="s">
        <v>15525</v>
      </c>
      <c r="D3647" s="106" t="s">
        <v>15526</v>
      </c>
      <c r="F3647" s="106" t="s">
        <v>15527</v>
      </c>
      <c r="G3647" s="106" t="s">
        <v>438</v>
      </c>
      <c r="H3647" s="106" t="s">
        <v>15012</v>
      </c>
      <c r="I3647" s="106" t="s">
        <v>15528</v>
      </c>
      <c r="K3647" s="106" t="s">
        <v>85</v>
      </c>
      <c r="N3647" s="106" t="s">
        <v>84</v>
      </c>
      <c r="O3647" s="106" t="s">
        <v>39</v>
      </c>
      <c r="P3647" s="107">
        <v>39898</v>
      </c>
      <c r="Q3647" s="106" t="s">
        <v>35</v>
      </c>
      <c r="R3647" s="107">
        <v>39898</v>
      </c>
      <c r="S3647" s="106" t="s">
        <v>35</v>
      </c>
      <c r="T3647" s="107">
        <v>39898</v>
      </c>
      <c r="U3647" s="106" t="s">
        <v>85</v>
      </c>
      <c r="X3647" s="106" t="s">
        <v>85</v>
      </c>
      <c r="AA3647" s="106" t="s">
        <v>86</v>
      </c>
    </row>
    <row r="3648" spans="1:27" x14ac:dyDescent="0.25">
      <c r="A3648" s="106" t="s">
        <v>14841</v>
      </c>
      <c r="B3648" s="106" t="s">
        <v>15012</v>
      </c>
      <c r="C3648" s="106" t="s">
        <v>15529</v>
      </c>
      <c r="D3648" s="106" t="s">
        <v>15530</v>
      </c>
      <c r="F3648" s="106" t="s">
        <v>15531</v>
      </c>
      <c r="G3648" s="106" t="s">
        <v>15130</v>
      </c>
      <c r="H3648" s="106" t="s">
        <v>15012</v>
      </c>
      <c r="I3648" s="106" t="s">
        <v>15131</v>
      </c>
      <c r="K3648" s="106" t="s">
        <v>85</v>
      </c>
      <c r="N3648" s="106" t="s">
        <v>84</v>
      </c>
      <c r="O3648" s="106" t="s">
        <v>39</v>
      </c>
      <c r="P3648" s="107">
        <v>40920</v>
      </c>
      <c r="Q3648" s="106" t="s">
        <v>35</v>
      </c>
      <c r="R3648" s="107">
        <v>38139</v>
      </c>
      <c r="S3648" s="106" t="s">
        <v>35</v>
      </c>
      <c r="T3648" s="107">
        <v>38257</v>
      </c>
      <c r="U3648" s="106" t="s">
        <v>84</v>
      </c>
      <c r="V3648" s="106" t="s">
        <v>35</v>
      </c>
      <c r="W3648" s="107">
        <v>43735</v>
      </c>
      <c r="X3648" s="106" t="s">
        <v>84</v>
      </c>
      <c r="Y3648" s="106" t="s">
        <v>42</v>
      </c>
      <c r="Z3648" s="107">
        <v>43735</v>
      </c>
      <c r="AA3648" s="106" t="s">
        <v>86</v>
      </c>
    </row>
    <row r="3649" spans="1:27" x14ac:dyDescent="0.25">
      <c r="A3649" s="106" t="s">
        <v>14841</v>
      </c>
      <c r="B3649" s="106" t="s">
        <v>15012</v>
      </c>
      <c r="C3649" s="106" t="s">
        <v>15532</v>
      </c>
      <c r="D3649" s="106" t="s">
        <v>15533</v>
      </c>
      <c r="F3649" s="106" t="s">
        <v>15534</v>
      </c>
      <c r="G3649" s="106" t="s">
        <v>15130</v>
      </c>
      <c r="H3649" s="106" t="s">
        <v>15012</v>
      </c>
      <c r="I3649" s="106" t="s">
        <v>15131</v>
      </c>
      <c r="K3649" s="106" t="s">
        <v>84</v>
      </c>
      <c r="M3649" s="107">
        <v>39660</v>
      </c>
      <c r="N3649" s="106" t="s">
        <v>84</v>
      </c>
      <c r="O3649" s="106" t="s">
        <v>39</v>
      </c>
      <c r="P3649" s="107">
        <v>42258</v>
      </c>
      <c r="Q3649" s="106" t="s">
        <v>35</v>
      </c>
      <c r="R3649" s="107">
        <v>42258</v>
      </c>
      <c r="S3649" s="106" t="s">
        <v>35</v>
      </c>
      <c r="T3649" s="107">
        <v>42258</v>
      </c>
      <c r="U3649" s="106" t="s">
        <v>84</v>
      </c>
      <c r="V3649" s="106" t="s">
        <v>35</v>
      </c>
      <c r="W3649" s="107">
        <v>43735</v>
      </c>
      <c r="X3649" s="106" t="s">
        <v>84</v>
      </c>
      <c r="Y3649" s="106" t="s">
        <v>42</v>
      </c>
      <c r="Z3649" s="107">
        <v>43735</v>
      </c>
      <c r="AA3649" s="106" t="s">
        <v>86</v>
      </c>
    </row>
    <row r="3650" spans="1:27" x14ac:dyDescent="0.25">
      <c r="A3650" s="106" t="s">
        <v>14841</v>
      </c>
      <c r="B3650" s="106" t="s">
        <v>15012</v>
      </c>
      <c r="C3650" s="106" t="s">
        <v>15535</v>
      </c>
      <c r="D3650" s="106" t="s">
        <v>15536</v>
      </c>
      <c r="F3650" s="106" t="s">
        <v>15537</v>
      </c>
      <c r="G3650" s="106" t="s">
        <v>15080</v>
      </c>
      <c r="H3650" s="106" t="s">
        <v>15012</v>
      </c>
      <c r="I3650" s="106" t="s">
        <v>15538</v>
      </c>
      <c r="K3650" s="106" t="s">
        <v>85</v>
      </c>
      <c r="N3650" s="106" t="s">
        <v>84</v>
      </c>
      <c r="O3650" s="106" t="s">
        <v>39</v>
      </c>
      <c r="P3650" s="107">
        <v>40816</v>
      </c>
      <c r="Q3650" s="106" t="s">
        <v>35</v>
      </c>
      <c r="R3650" s="107">
        <v>40816</v>
      </c>
      <c r="S3650" s="106" t="s">
        <v>35</v>
      </c>
      <c r="T3650" s="107">
        <v>40816</v>
      </c>
      <c r="U3650" s="106" t="s">
        <v>85</v>
      </c>
      <c r="X3650" s="106" t="s">
        <v>85</v>
      </c>
      <c r="AA3650" s="106" t="s">
        <v>86</v>
      </c>
    </row>
    <row r="3651" spans="1:27" x14ac:dyDescent="0.25">
      <c r="A3651" s="106" t="s">
        <v>14841</v>
      </c>
      <c r="B3651" s="106" t="s">
        <v>15012</v>
      </c>
      <c r="C3651" s="106" t="s">
        <v>15539</v>
      </c>
      <c r="D3651" s="106" t="s">
        <v>15540</v>
      </c>
      <c r="F3651" s="106" t="s">
        <v>15541</v>
      </c>
      <c r="G3651" s="106" t="s">
        <v>15542</v>
      </c>
      <c r="H3651" s="106" t="s">
        <v>15012</v>
      </c>
      <c r="I3651" s="106" t="s">
        <v>15543</v>
      </c>
      <c r="K3651" s="106" t="s">
        <v>85</v>
      </c>
      <c r="N3651" s="106" t="s">
        <v>84</v>
      </c>
      <c r="O3651" s="106" t="s">
        <v>39</v>
      </c>
      <c r="P3651" s="107">
        <v>42272</v>
      </c>
      <c r="Q3651" s="106" t="s">
        <v>35</v>
      </c>
      <c r="R3651" s="107">
        <v>40354</v>
      </c>
      <c r="S3651" s="106" t="s">
        <v>35</v>
      </c>
      <c r="T3651" s="107">
        <v>41907</v>
      </c>
      <c r="U3651" s="106" t="s">
        <v>85</v>
      </c>
      <c r="X3651" s="106" t="s">
        <v>85</v>
      </c>
      <c r="AA3651" s="106" t="s">
        <v>86</v>
      </c>
    </row>
    <row r="3652" spans="1:27" x14ac:dyDescent="0.25">
      <c r="A3652" s="106" t="s">
        <v>14841</v>
      </c>
      <c r="B3652" s="106" t="s">
        <v>15012</v>
      </c>
      <c r="C3652" s="106" t="s">
        <v>15544</v>
      </c>
      <c r="D3652" s="106" t="s">
        <v>15545</v>
      </c>
      <c r="F3652" s="106" t="s">
        <v>15546</v>
      </c>
      <c r="G3652" s="106" t="s">
        <v>15125</v>
      </c>
      <c r="H3652" s="106" t="s">
        <v>15012</v>
      </c>
      <c r="I3652" s="106" t="s">
        <v>15126</v>
      </c>
      <c r="K3652" s="106" t="s">
        <v>85</v>
      </c>
      <c r="N3652" s="106" t="s">
        <v>85</v>
      </c>
      <c r="Q3652" s="106" t="s">
        <v>35</v>
      </c>
      <c r="R3652" s="107">
        <v>42271</v>
      </c>
      <c r="S3652" s="106" t="s">
        <v>35</v>
      </c>
      <c r="T3652" s="107">
        <v>43327</v>
      </c>
      <c r="U3652" s="106" t="s">
        <v>85</v>
      </c>
      <c r="X3652" s="106" t="s">
        <v>85</v>
      </c>
      <c r="AA3652" s="106" t="s">
        <v>86</v>
      </c>
    </row>
    <row r="3653" spans="1:27" x14ac:dyDescent="0.25">
      <c r="A3653" s="106" t="s">
        <v>14841</v>
      </c>
      <c r="B3653" s="106" t="s">
        <v>15012</v>
      </c>
      <c r="C3653" s="106" t="s">
        <v>15547</v>
      </c>
      <c r="D3653" s="106" t="s">
        <v>15548</v>
      </c>
      <c r="F3653" s="106" t="s">
        <v>15549</v>
      </c>
      <c r="G3653" s="106" t="s">
        <v>15040</v>
      </c>
      <c r="H3653" s="106" t="s">
        <v>15012</v>
      </c>
      <c r="I3653" s="106" t="s">
        <v>15550</v>
      </c>
      <c r="K3653" s="106" t="s">
        <v>85</v>
      </c>
      <c r="N3653" s="106" t="s">
        <v>85</v>
      </c>
      <c r="U3653" s="106" t="s">
        <v>85</v>
      </c>
      <c r="X3653" s="106" t="s">
        <v>85</v>
      </c>
      <c r="AA3653" s="106" t="s">
        <v>86</v>
      </c>
    </row>
    <row r="3654" spans="1:27" x14ac:dyDescent="0.25">
      <c r="A3654" s="106" t="s">
        <v>14841</v>
      </c>
      <c r="B3654" s="106" t="s">
        <v>15012</v>
      </c>
      <c r="C3654" s="106" t="s">
        <v>15551</v>
      </c>
      <c r="D3654" s="106" t="s">
        <v>15552</v>
      </c>
      <c r="F3654" s="106" t="s">
        <v>15553</v>
      </c>
      <c r="G3654" s="106" t="s">
        <v>15554</v>
      </c>
      <c r="H3654" s="106" t="s">
        <v>15012</v>
      </c>
      <c r="I3654" s="106" t="s">
        <v>15555</v>
      </c>
      <c r="K3654" s="106" t="s">
        <v>85</v>
      </c>
      <c r="N3654" s="106" t="s">
        <v>84</v>
      </c>
      <c r="O3654" s="106" t="s">
        <v>39</v>
      </c>
      <c r="P3654" s="107">
        <v>42248</v>
      </c>
      <c r="Q3654" s="106" t="s">
        <v>35</v>
      </c>
      <c r="R3654" s="107">
        <v>39181</v>
      </c>
      <c r="S3654" s="106" t="s">
        <v>35</v>
      </c>
      <c r="T3654" s="107">
        <v>38959</v>
      </c>
      <c r="U3654" s="106" t="s">
        <v>84</v>
      </c>
      <c r="V3654" s="106" t="s">
        <v>35</v>
      </c>
      <c r="W3654" s="107">
        <v>43803</v>
      </c>
      <c r="X3654" s="106" t="s">
        <v>85</v>
      </c>
      <c r="AA3654" s="106" t="s">
        <v>86</v>
      </c>
    </row>
    <row r="3655" spans="1:27" x14ac:dyDescent="0.25">
      <c r="A3655" s="106" t="s">
        <v>14841</v>
      </c>
      <c r="B3655" s="106" t="s">
        <v>15012</v>
      </c>
      <c r="C3655" s="106" t="s">
        <v>15556</v>
      </c>
      <c r="D3655" s="106" t="s">
        <v>15557</v>
      </c>
      <c r="F3655" s="106" t="s">
        <v>15558</v>
      </c>
      <c r="G3655" s="106" t="s">
        <v>15498</v>
      </c>
      <c r="H3655" s="106" t="s">
        <v>15012</v>
      </c>
      <c r="I3655" s="106" t="s">
        <v>15559</v>
      </c>
      <c r="J3655" s="106" t="s">
        <v>116</v>
      </c>
      <c r="K3655" s="106" t="s">
        <v>85</v>
      </c>
      <c r="N3655" s="106" t="s">
        <v>85</v>
      </c>
      <c r="U3655" s="106" t="s">
        <v>85</v>
      </c>
      <c r="X3655" s="106" t="s">
        <v>85</v>
      </c>
      <c r="AA3655" s="106" t="s">
        <v>86</v>
      </c>
    </row>
    <row r="3656" spans="1:27" x14ac:dyDescent="0.25">
      <c r="A3656" s="106" t="s">
        <v>14841</v>
      </c>
      <c r="B3656" s="106" t="s">
        <v>15012</v>
      </c>
      <c r="C3656" s="106" t="s">
        <v>15560</v>
      </c>
      <c r="D3656" s="106" t="s">
        <v>352</v>
      </c>
      <c r="F3656" s="106" t="s">
        <v>15561</v>
      </c>
      <c r="G3656" s="106" t="s">
        <v>15562</v>
      </c>
      <c r="H3656" s="106" t="s">
        <v>15012</v>
      </c>
      <c r="I3656" s="106" t="s">
        <v>15563</v>
      </c>
      <c r="K3656" s="106" t="s">
        <v>85</v>
      </c>
      <c r="N3656" s="106" t="s">
        <v>84</v>
      </c>
      <c r="O3656" s="106" t="s">
        <v>39</v>
      </c>
      <c r="P3656" s="107">
        <v>40451</v>
      </c>
      <c r="Q3656" s="106" t="s">
        <v>35</v>
      </c>
      <c r="R3656" s="107">
        <v>40807</v>
      </c>
      <c r="S3656" s="106" t="s">
        <v>35</v>
      </c>
      <c r="T3656" s="107">
        <v>40451</v>
      </c>
      <c r="U3656" s="106" t="s">
        <v>85</v>
      </c>
      <c r="X3656" s="106" t="s">
        <v>85</v>
      </c>
      <c r="AA3656" s="106" t="s">
        <v>86</v>
      </c>
    </row>
    <row r="3657" spans="1:27" x14ac:dyDescent="0.25">
      <c r="A3657" s="106" t="s">
        <v>14841</v>
      </c>
      <c r="B3657" s="106" t="s">
        <v>15012</v>
      </c>
      <c r="C3657" s="106" t="s">
        <v>15564</v>
      </c>
      <c r="D3657" s="106" t="s">
        <v>9307</v>
      </c>
      <c r="F3657" s="106" t="s">
        <v>15565</v>
      </c>
      <c r="G3657" s="106" t="s">
        <v>14308</v>
      </c>
      <c r="H3657" s="106" t="s">
        <v>15012</v>
      </c>
      <c r="I3657" s="106" t="s">
        <v>15566</v>
      </c>
      <c r="K3657" s="106" t="s">
        <v>85</v>
      </c>
      <c r="N3657" s="106" t="s">
        <v>84</v>
      </c>
      <c r="O3657" s="106" t="s">
        <v>39</v>
      </c>
      <c r="P3657" s="107">
        <v>40336</v>
      </c>
      <c r="Q3657" s="106" t="s">
        <v>35</v>
      </c>
      <c r="R3657" s="107">
        <v>36888</v>
      </c>
      <c r="S3657" s="106" t="s">
        <v>35</v>
      </c>
      <c r="T3657" s="107">
        <v>36888</v>
      </c>
      <c r="U3657" s="106" t="s">
        <v>85</v>
      </c>
      <c r="X3657" s="106" t="s">
        <v>85</v>
      </c>
      <c r="AA3657" s="106" t="s">
        <v>86</v>
      </c>
    </row>
    <row r="3658" spans="1:27" x14ac:dyDescent="0.25">
      <c r="A3658" s="106" t="s">
        <v>14841</v>
      </c>
      <c r="B3658" s="106" t="s">
        <v>15012</v>
      </c>
      <c r="C3658" s="106" t="s">
        <v>15567</v>
      </c>
      <c r="D3658" s="106" t="s">
        <v>15568</v>
      </c>
      <c r="F3658" s="106" t="s">
        <v>15569</v>
      </c>
      <c r="G3658" s="106" t="s">
        <v>15570</v>
      </c>
      <c r="H3658" s="106" t="s">
        <v>15012</v>
      </c>
      <c r="I3658" s="106" t="s">
        <v>15571</v>
      </c>
      <c r="K3658" s="106" t="s">
        <v>84</v>
      </c>
      <c r="M3658" s="107">
        <v>38967</v>
      </c>
      <c r="N3658" s="106" t="s">
        <v>84</v>
      </c>
      <c r="O3658" s="106" t="s">
        <v>39</v>
      </c>
      <c r="P3658" s="107">
        <v>38967</v>
      </c>
      <c r="Q3658" s="106" t="s">
        <v>35</v>
      </c>
      <c r="R3658" s="107">
        <v>38974</v>
      </c>
      <c r="S3658" s="106" t="s">
        <v>35</v>
      </c>
      <c r="T3658" s="107">
        <v>36839</v>
      </c>
      <c r="U3658" s="106" t="s">
        <v>85</v>
      </c>
      <c r="X3658" s="106" t="s">
        <v>85</v>
      </c>
      <c r="AA3658" s="106" t="s">
        <v>86</v>
      </c>
    </row>
    <row r="3659" spans="1:27" x14ac:dyDescent="0.25">
      <c r="A3659" s="106" t="s">
        <v>14841</v>
      </c>
      <c r="B3659" s="106" t="s">
        <v>15012</v>
      </c>
      <c r="C3659" s="106" t="s">
        <v>15572</v>
      </c>
      <c r="D3659" s="106" t="s">
        <v>15573</v>
      </c>
      <c r="F3659" s="106" t="s">
        <v>15574</v>
      </c>
      <c r="G3659" s="106" t="s">
        <v>15310</v>
      </c>
      <c r="H3659" s="106" t="s">
        <v>15012</v>
      </c>
      <c r="I3659" s="106" t="s">
        <v>15575</v>
      </c>
      <c r="K3659" s="106" t="s">
        <v>84</v>
      </c>
      <c r="M3659" s="107">
        <v>34598</v>
      </c>
      <c r="N3659" s="106" t="s">
        <v>84</v>
      </c>
      <c r="O3659" s="106" t="s">
        <v>39</v>
      </c>
      <c r="P3659" s="107">
        <v>35317</v>
      </c>
      <c r="Q3659" s="106" t="s">
        <v>35</v>
      </c>
      <c r="R3659" s="107">
        <v>36831</v>
      </c>
      <c r="S3659" s="106" t="s">
        <v>35</v>
      </c>
      <c r="T3659" s="107">
        <v>36831</v>
      </c>
      <c r="U3659" s="106" t="s">
        <v>85</v>
      </c>
      <c r="X3659" s="106" t="s">
        <v>85</v>
      </c>
      <c r="AA3659" s="106" t="s">
        <v>86</v>
      </c>
    </row>
    <row r="3660" spans="1:27" x14ac:dyDescent="0.25">
      <c r="A3660" s="106" t="s">
        <v>14841</v>
      </c>
      <c r="B3660" s="106" t="s">
        <v>15012</v>
      </c>
      <c r="C3660" s="106" t="s">
        <v>15576</v>
      </c>
      <c r="D3660" s="106" t="s">
        <v>11887</v>
      </c>
      <c r="F3660" s="106" t="s">
        <v>15577</v>
      </c>
      <c r="G3660" s="106" t="s">
        <v>15241</v>
      </c>
      <c r="H3660" s="106" t="s">
        <v>15012</v>
      </c>
      <c r="I3660" s="106" t="s">
        <v>15242</v>
      </c>
      <c r="K3660" s="106" t="s">
        <v>85</v>
      </c>
      <c r="N3660" s="106" t="s">
        <v>85</v>
      </c>
      <c r="Q3660" s="106" t="s">
        <v>35</v>
      </c>
      <c r="R3660" s="107">
        <v>37344</v>
      </c>
      <c r="S3660" s="106" t="s">
        <v>47</v>
      </c>
      <c r="T3660" s="107">
        <v>45191</v>
      </c>
      <c r="U3660" s="106" t="s">
        <v>85</v>
      </c>
      <c r="X3660" s="106" t="s">
        <v>85</v>
      </c>
      <c r="AA3660" s="106" t="s">
        <v>86</v>
      </c>
    </row>
    <row r="3661" spans="1:27" x14ac:dyDescent="0.25">
      <c r="A3661" s="106" t="s">
        <v>14841</v>
      </c>
      <c r="B3661" s="106" t="s">
        <v>15012</v>
      </c>
      <c r="C3661" s="106" t="s">
        <v>15578</v>
      </c>
      <c r="D3661" s="106" t="s">
        <v>15579</v>
      </c>
      <c r="F3661" s="106" t="s">
        <v>15580</v>
      </c>
      <c r="G3661" s="106" t="s">
        <v>1421</v>
      </c>
      <c r="H3661" s="106" t="s">
        <v>15012</v>
      </c>
      <c r="I3661" s="106" t="s">
        <v>15441</v>
      </c>
      <c r="K3661" s="106" t="s">
        <v>84</v>
      </c>
      <c r="M3661" s="107">
        <v>39287</v>
      </c>
      <c r="N3661" s="106" t="s">
        <v>84</v>
      </c>
      <c r="O3661" s="106" t="s">
        <v>39</v>
      </c>
      <c r="P3661" s="107">
        <v>40724</v>
      </c>
      <c r="Q3661" s="106" t="s">
        <v>35</v>
      </c>
      <c r="R3661" s="107">
        <v>36888</v>
      </c>
      <c r="S3661" s="106" t="s">
        <v>35</v>
      </c>
      <c r="T3661" s="107">
        <v>39287</v>
      </c>
      <c r="U3661" s="106" t="s">
        <v>85</v>
      </c>
      <c r="X3661" s="106" t="s">
        <v>85</v>
      </c>
      <c r="AA3661" s="106" t="s">
        <v>86</v>
      </c>
    </row>
    <row r="3662" spans="1:27" x14ac:dyDescent="0.25">
      <c r="A3662" s="106" t="s">
        <v>14841</v>
      </c>
      <c r="B3662" s="106" t="s">
        <v>15012</v>
      </c>
      <c r="C3662" s="106" t="s">
        <v>15581</v>
      </c>
      <c r="D3662" s="106" t="s">
        <v>15582</v>
      </c>
      <c r="F3662" s="106" t="s">
        <v>15583</v>
      </c>
      <c r="G3662" s="106" t="s">
        <v>15498</v>
      </c>
      <c r="H3662" s="106" t="s">
        <v>15012</v>
      </c>
      <c r="I3662" s="106" t="s">
        <v>15584</v>
      </c>
      <c r="K3662" s="106" t="s">
        <v>85</v>
      </c>
      <c r="N3662" s="106" t="s">
        <v>85</v>
      </c>
      <c r="U3662" s="106" t="s">
        <v>85</v>
      </c>
      <c r="X3662" s="106" t="s">
        <v>85</v>
      </c>
      <c r="AA3662" s="106" t="s">
        <v>86</v>
      </c>
    </row>
    <row r="3663" spans="1:27" x14ac:dyDescent="0.25">
      <c r="A3663" s="106" t="s">
        <v>14841</v>
      </c>
      <c r="B3663" s="106" t="s">
        <v>15012</v>
      </c>
      <c r="C3663" s="106" t="s">
        <v>15585</v>
      </c>
      <c r="D3663" s="106" t="s">
        <v>15586</v>
      </c>
      <c r="F3663" s="106" t="s">
        <v>15587</v>
      </c>
      <c r="G3663" s="106" t="s">
        <v>15310</v>
      </c>
      <c r="H3663" s="106" t="s">
        <v>15012</v>
      </c>
      <c r="I3663" s="106" t="s">
        <v>15311</v>
      </c>
      <c r="K3663" s="106" t="s">
        <v>84</v>
      </c>
      <c r="M3663" s="107">
        <v>34563</v>
      </c>
      <c r="N3663" s="106" t="s">
        <v>84</v>
      </c>
      <c r="O3663" s="106" t="s">
        <v>39</v>
      </c>
      <c r="P3663" s="107">
        <v>35123</v>
      </c>
      <c r="Q3663" s="106" t="s">
        <v>35</v>
      </c>
      <c r="R3663" s="107">
        <v>37524</v>
      </c>
      <c r="S3663" s="106" t="s">
        <v>35</v>
      </c>
      <c r="T3663" s="107">
        <v>36832</v>
      </c>
      <c r="U3663" s="106" t="s">
        <v>85</v>
      </c>
      <c r="X3663" s="106" t="s">
        <v>85</v>
      </c>
      <c r="AA3663" s="106" t="s">
        <v>86</v>
      </c>
    </row>
    <row r="3664" spans="1:27" x14ac:dyDescent="0.25">
      <c r="A3664" s="106" t="s">
        <v>14841</v>
      </c>
      <c r="B3664" s="106" t="s">
        <v>15012</v>
      </c>
      <c r="C3664" s="106" t="s">
        <v>15588</v>
      </c>
      <c r="D3664" s="106" t="s">
        <v>15589</v>
      </c>
      <c r="F3664" s="106" t="s">
        <v>15590</v>
      </c>
      <c r="G3664" s="106" t="s">
        <v>15591</v>
      </c>
      <c r="H3664" s="106" t="s">
        <v>15012</v>
      </c>
      <c r="I3664" s="106" t="s">
        <v>15592</v>
      </c>
      <c r="K3664" s="106" t="s">
        <v>85</v>
      </c>
      <c r="N3664" s="106" t="s">
        <v>84</v>
      </c>
      <c r="O3664" s="106" t="s">
        <v>39</v>
      </c>
      <c r="P3664" s="107">
        <v>44371</v>
      </c>
      <c r="Q3664" s="106" t="s">
        <v>35</v>
      </c>
      <c r="R3664" s="107">
        <v>44371</v>
      </c>
      <c r="S3664" s="106" t="s">
        <v>35</v>
      </c>
      <c r="T3664" s="107">
        <v>44371</v>
      </c>
      <c r="U3664" s="106" t="s">
        <v>84</v>
      </c>
      <c r="V3664" s="106" t="s">
        <v>35</v>
      </c>
      <c r="W3664" s="107">
        <v>44371</v>
      </c>
      <c r="X3664" s="106" t="s">
        <v>84</v>
      </c>
      <c r="Y3664" s="106" t="s">
        <v>42</v>
      </c>
      <c r="Z3664" s="107">
        <v>44371</v>
      </c>
      <c r="AA3664" s="106" t="s">
        <v>86</v>
      </c>
    </row>
    <row r="3665" spans="1:27" x14ac:dyDescent="0.25">
      <c r="A3665" s="106" t="s">
        <v>14841</v>
      </c>
      <c r="B3665" s="106" t="s">
        <v>15012</v>
      </c>
      <c r="C3665" s="106" t="s">
        <v>15593</v>
      </c>
      <c r="D3665" s="106" t="s">
        <v>15594</v>
      </c>
      <c r="F3665" s="106" t="s">
        <v>15595</v>
      </c>
      <c r="G3665" s="106" t="s">
        <v>15065</v>
      </c>
      <c r="H3665" s="106" t="s">
        <v>15012</v>
      </c>
      <c r="I3665" s="106" t="s">
        <v>15596</v>
      </c>
      <c r="K3665" s="106" t="s">
        <v>85</v>
      </c>
      <c r="N3665" s="106" t="s">
        <v>84</v>
      </c>
      <c r="O3665" s="106" t="s">
        <v>39</v>
      </c>
      <c r="P3665" s="107">
        <v>40520</v>
      </c>
      <c r="Q3665" s="106" t="s">
        <v>35</v>
      </c>
      <c r="R3665" s="107">
        <v>40395</v>
      </c>
      <c r="S3665" s="106" t="s">
        <v>35</v>
      </c>
      <c r="T3665" s="107">
        <v>40520</v>
      </c>
      <c r="U3665" s="106" t="s">
        <v>84</v>
      </c>
      <c r="V3665" s="106" t="s">
        <v>35</v>
      </c>
      <c r="W3665" s="107">
        <v>43963</v>
      </c>
      <c r="X3665" s="106" t="s">
        <v>84</v>
      </c>
      <c r="Y3665" s="106" t="s">
        <v>44</v>
      </c>
      <c r="Z3665" s="107">
        <v>36291</v>
      </c>
      <c r="AA3665" s="106" t="s">
        <v>86</v>
      </c>
    </row>
    <row r="3666" spans="1:27" x14ac:dyDescent="0.25">
      <c r="A3666" s="106" t="s">
        <v>14841</v>
      </c>
      <c r="B3666" s="106" t="s">
        <v>15012</v>
      </c>
      <c r="C3666" s="106" t="s">
        <v>15597</v>
      </c>
      <c r="D3666" s="106" t="s">
        <v>15598</v>
      </c>
      <c r="F3666" s="106" t="s">
        <v>15599</v>
      </c>
      <c r="G3666" s="106" t="s">
        <v>15600</v>
      </c>
      <c r="H3666" s="106" t="s">
        <v>15012</v>
      </c>
      <c r="I3666" s="106" t="s">
        <v>15601</v>
      </c>
      <c r="J3666" s="106" t="s">
        <v>116</v>
      </c>
      <c r="K3666" s="106" t="s">
        <v>85</v>
      </c>
      <c r="N3666" s="106" t="s">
        <v>85</v>
      </c>
      <c r="U3666" s="106" t="s">
        <v>85</v>
      </c>
      <c r="X3666" s="106" t="s">
        <v>85</v>
      </c>
      <c r="AA3666" s="106" t="s">
        <v>86</v>
      </c>
    </row>
    <row r="3667" spans="1:27" x14ac:dyDescent="0.25">
      <c r="A3667" s="106" t="s">
        <v>14841</v>
      </c>
      <c r="B3667" s="106" t="s">
        <v>15012</v>
      </c>
      <c r="C3667" s="106" t="s">
        <v>15602</v>
      </c>
      <c r="D3667" s="106" t="s">
        <v>15603</v>
      </c>
      <c r="F3667" s="106" t="s">
        <v>15604</v>
      </c>
      <c r="G3667" s="106" t="s">
        <v>15144</v>
      </c>
      <c r="H3667" s="106" t="s">
        <v>15012</v>
      </c>
      <c r="I3667" s="106" t="s">
        <v>15605</v>
      </c>
      <c r="K3667" s="106" t="s">
        <v>85</v>
      </c>
      <c r="N3667" s="106" t="s">
        <v>85</v>
      </c>
      <c r="Q3667" s="106" t="s">
        <v>35</v>
      </c>
      <c r="R3667" s="107">
        <v>41450</v>
      </c>
      <c r="S3667" s="106" t="s">
        <v>35</v>
      </c>
      <c r="T3667" s="107">
        <v>42914</v>
      </c>
      <c r="U3667" s="106" t="s">
        <v>85</v>
      </c>
      <c r="X3667" s="106" t="s">
        <v>85</v>
      </c>
      <c r="AA3667" s="106" t="s">
        <v>86</v>
      </c>
    </row>
    <row r="3668" spans="1:27" x14ac:dyDescent="0.25">
      <c r="A3668" s="106" t="s">
        <v>14841</v>
      </c>
      <c r="B3668" s="106" t="s">
        <v>15012</v>
      </c>
      <c r="C3668" s="106" t="s">
        <v>15606</v>
      </c>
      <c r="D3668" s="106" t="s">
        <v>15607</v>
      </c>
      <c r="F3668" s="106" t="s">
        <v>15608</v>
      </c>
      <c r="G3668" s="106" t="s">
        <v>15080</v>
      </c>
      <c r="H3668" s="106" t="s">
        <v>15012</v>
      </c>
      <c r="I3668" s="106" t="s">
        <v>15609</v>
      </c>
      <c r="K3668" s="106" t="s">
        <v>85</v>
      </c>
      <c r="N3668" s="106" t="s">
        <v>84</v>
      </c>
      <c r="O3668" s="106" t="s">
        <v>39</v>
      </c>
      <c r="P3668" s="107">
        <v>40241</v>
      </c>
      <c r="Q3668" s="106" t="s">
        <v>35</v>
      </c>
      <c r="R3668" s="107">
        <v>40241</v>
      </c>
      <c r="S3668" s="106" t="s">
        <v>35</v>
      </c>
      <c r="T3668" s="107">
        <v>40241</v>
      </c>
      <c r="U3668" s="106" t="s">
        <v>85</v>
      </c>
      <c r="X3668" s="106" t="s">
        <v>85</v>
      </c>
      <c r="AA3668" s="106" t="s">
        <v>86</v>
      </c>
    </row>
    <row r="3669" spans="1:27" x14ac:dyDescent="0.25">
      <c r="A3669" s="106" t="s">
        <v>14841</v>
      </c>
      <c r="B3669" s="106" t="s">
        <v>15012</v>
      </c>
      <c r="C3669" s="106" t="s">
        <v>15610</v>
      </c>
      <c r="D3669" s="106" t="s">
        <v>1338</v>
      </c>
      <c r="F3669" s="106" t="s">
        <v>15611</v>
      </c>
      <c r="G3669" s="106" t="s">
        <v>15080</v>
      </c>
      <c r="H3669" s="106" t="s">
        <v>15012</v>
      </c>
      <c r="I3669" s="106" t="s">
        <v>15612</v>
      </c>
      <c r="K3669" s="106" t="s">
        <v>84</v>
      </c>
      <c r="M3669" s="107">
        <v>32435</v>
      </c>
      <c r="N3669" s="106" t="s">
        <v>84</v>
      </c>
      <c r="O3669" s="106" t="s">
        <v>39</v>
      </c>
      <c r="P3669" s="107">
        <v>32706</v>
      </c>
      <c r="Q3669" s="106" t="s">
        <v>35</v>
      </c>
      <c r="R3669" s="107">
        <v>37460</v>
      </c>
      <c r="S3669" s="106" t="s">
        <v>35</v>
      </c>
      <c r="T3669" s="107">
        <v>36888</v>
      </c>
      <c r="U3669" s="106" t="s">
        <v>85</v>
      </c>
      <c r="X3669" s="106" t="s">
        <v>85</v>
      </c>
      <c r="AA3669" s="106" t="s">
        <v>86</v>
      </c>
    </row>
    <row r="3670" spans="1:27" x14ac:dyDescent="0.25">
      <c r="A3670" s="106" t="s">
        <v>14841</v>
      </c>
      <c r="B3670" s="106" t="s">
        <v>15012</v>
      </c>
      <c r="C3670" s="106" t="s">
        <v>15613</v>
      </c>
      <c r="D3670" s="106" t="s">
        <v>15614</v>
      </c>
      <c r="F3670" s="106" t="s">
        <v>15615</v>
      </c>
      <c r="G3670" s="106" t="s">
        <v>15102</v>
      </c>
      <c r="H3670" s="106" t="s">
        <v>15012</v>
      </c>
      <c r="I3670" s="106" t="s">
        <v>15103</v>
      </c>
      <c r="K3670" s="106" t="s">
        <v>85</v>
      </c>
      <c r="N3670" s="106" t="s">
        <v>85</v>
      </c>
      <c r="Q3670" s="106" t="s">
        <v>35</v>
      </c>
      <c r="R3670" s="107">
        <v>40396</v>
      </c>
      <c r="S3670" s="106" t="s">
        <v>35</v>
      </c>
      <c r="T3670" s="107">
        <v>40520</v>
      </c>
      <c r="U3670" s="106" t="s">
        <v>85</v>
      </c>
      <c r="X3670" s="106" t="s">
        <v>85</v>
      </c>
      <c r="AA3670" s="106" t="s">
        <v>86</v>
      </c>
    </row>
    <row r="3671" spans="1:27" x14ac:dyDescent="0.25">
      <c r="A3671" s="106" t="s">
        <v>14841</v>
      </c>
      <c r="B3671" s="106" t="s">
        <v>15012</v>
      </c>
      <c r="C3671" s="106" t="s">
        <v>15616</v>
      </c>
      <c r="D3671" s="106" t="s">
        <v>15617</v>
      </c>
      <c r="F3671" s="106" t="s">
        <v>15618</v>
      </c>
      <c r="G3671" s="106" t="s">
        <v>15619</v>
      </c>
      <c r="H3671" s="106" t="s">
        <v>15012</v>
      </c>
      <c r="I3671" s="106" t="s">
        <v>15620</v>
      </c>
      <c r="K3671" s="106" t="s">
        <v>85</v>
      </c>
      <c r="N3671" s="106" t="s">
        <v>84</v>
      </c>
      <c r="O3671" s="106" t="s">
        <v>39</v>
      </c>
      <c r="P3671" s="107">
        <v>41884</v>
      </c>
      <c r="Q3671" s="106" t="s">
        <v>35</v>
      </c>
      <c r="R3671" s="107">
        <v>41884</v>
      </c>
      <c r="S3671" s="106" t="s">
        <v>35</v>
      </c>
      <c r="T3671" s="107">
        <v>41884</v>
      </c>
      <c r="U3671" s="106" t="s">
        <v>85</v>
      </c>
      <c r="X3671" s="106" t="s">
        <v>85</v>
      </c>
      <c r="AA3671" s="106" t="s">
        <v>86</v>
      </c>
    </row>
    <row r="3672" spans="1:27" x14ac:dyDescent="0.25">
      <c r="A3672" s="106" t="s">
        <v>14841</v>
      </c>
      <c r="B3672" s="106" t="s">
        <v>15012</v>
      </c>
      <c r="C3672" s="106" t="s">
        <v>15621</v>
      </c>
      <c r="D3672" s="106" t="s">
        <v>15622</v>
      </c>
      <c r="F3672" s="106" t="s">
        <v>15623</v>
      </c>
      <c r="G3672" s="106" t="s">
        <v>15206</v>
      </c>
      <c r="H3672" s="106" t="s">
        <v>15012</v>
      </c>
      <c r="I3672" s="106" t="s">
        <v>15624</v>
      </c>
      <c r="K3672" s="106" t="s">
        <v>85</v>
      </c>
      <c r="N3672" s="106" t="s">
        <v>85</v>
      </c>
      <c r="Q3672" s="106" t="s">
        <v>35</v>
      </c>
      <c r="R3672" s="107">
        <v>41396</v>
      </c>
      <c r="S3672" s="106" t="s">
        <v>35</v>
      </c>
      <c r="T3672" s="107">
        <v>41396</v>
      </c>
      <c r="U3672" s="106" t="s">
        <v>85</v>
      </c>
      <c r="X3672" s="106" t="s">
        <v>85</v>
      </c>
      <c r="AA3672" s="106" t="s">
        <v>86</v>
      </c>
    </row>
    <row r="3673" spans="1:27" x14ac:dyDescent="0.25">
      <c r="A3673" s="106" t="s">
        <v>14841</v>
      </c>
      <c r="B3673" s="106" t="s">
        <v>15012</v>
      </c>
      <c r="C3673" s="106" t="s">
        <v>15625</v>
      </c>
      <c r="D3673" s="106" t="s">
        <v>15626</v>
      </c>
      <c r="F3673" s="106" t="s">
        <v>15627</v>
      </c>
      <c r="G3673" s="106" t="s">
        <v>15310</v>
      </c>
      <c r="H3673" s="106" t="s">
        <v>15012</v>
      </c>
      <c r="I3673" s="106" t="s">
        <v>15628</v>
      </c>
      <c r="K3673" s="106" t="s">
        <v>84</v>
      </c>
      <c r="M3673" s="107">
        <v>34598</v>
      </c>
      <c r="N3673" s="106" t="s">
        <v>84</v>
      </c>
      <c r="O3673" s="106" t="s">
        <v>39</v>
      </c>
      <c r="P3673" s="107">
        <v>35353</v>
      </c>
      <c r="Q3673" s="106" t="s">
        <v>35</v>
      </c>
      <c r="R3673" s="107">
        <v>36888</v>
      </c>
      <c r="S3673" s="106" t="s">
        <v>35</v>
      </c>
      <c r="T3673" s="107">
        <v>36888</v>
      </c>
      <c r="U3673" s="106" t="s">
        <v>85</v>
      </c>
      <c r="X3673" s="106" t="s">
        <v>85</v>
      </c>
      <c r="AA3673" s="106" t="s">
        <v>86</v>
      </c>
    </row>
    <row r="3674" spans="1:27" x14ac:dyDescent="0.25">
      <c r="A3674" s="106" t="s">
        <v>14841</v>
      </c>
      <c r="B3674" s="106" t="s">
        <v>15012</v>
      </c>
      <c r="C3674" s="106" t="s">
        <v>15629</v>
      </c>
      <c r="D3674" s="106" t="s">
        <v>15630</v>
      </c>
      <c r="F3674" s="106" t="s">
        <v>15631</v>
      </c>
      <c r="G3674" s="106" t="s">
        <v>15632</v>
      </c>
      <c r="H3674" s="106" t="s">
        <v>15012</v>
      </c>
      <c r="I3674" s="106" t="s">
        <v>15633</v>
      </c>
      <c r="K3674" s="106" t="s">
        <v>85</v>
      </c>
      <c r="N3674" s="106" t="s">
        <v>84</v>
      </c>
      <c r="O3674" s="106" t="s">
        <v>39</v>
      </c>
      <c r="P3674" s="107">
        <v>39814</v>
      </c>
      <c r="Q3674" s="106" t="s">
        <v>35</v>
      </c>
      <c r="R3674" s="107">
        <v>39898</v>
      </c>
      <c r="S3674" s="106" t="s">
        <v>35</v>
      </c>
      <c r="T3674" s="107">
        <v>39898</v>
      </c>
      <c r="U3674" s="106" t="s">
        <v>85</v>
      </c>
      <c r="X3674" s="106" t="s">
        <v>85</v>
      </c>
      <c r="AA3674" s="106" t="s">
        <v>86</v>
      </c>
    </row>
    <row r="3675" spans="1:27" x14ac:dyDescent="0.25">
      <c r="A3675" s="106" t="s">
        <v>14841</v>
      </c>
      <c r="B3675" s="106" t="s">
        <v>15012</v>
      </c>
      <c r="C3675" s="106" t="s">
        <v>15634</v>
      </c>
      <c r="D3675" s="106" t="s">
        <v>15635</v>
      </c>
      <c r="F3675" s="106" t="s">
        <v>15636</v>
      </c>
      <c r="G3675" s="106" t="s">
        <v>283</v>
      </c>
      <c r="H3675" s="106" t="s">
        <v>15012</v>
      </c>
      <c r="I3675" s="106" t="s">
        <v>15637</v>
      </c>
      <c r="K3675" s="106" t="s">
        <v>85</v>
      </c>
      <c r="N3675" s="106" t="s">
        <v>84</v>
      </c>
      <c r="O3675" s="106" t="s">
        <v>39</v>
      </c>
      <c r="P3675" s="107">
        <v>39814</v>
      </c>
      <c r="Q3675" s="106" t="s">
        <v>35</v>
      </c>
      <c r="R3675" s="107">
        <v>39898</v>
      </c>
      <c r="S3675" s="106" t="s">
        <v>35</v>
      </c>
      <c r="T3675" s="107">
        <v>39898</v>
      </c>
      <c r="U3675" s="106" t="s">
        <v>85</v>
      </c>
      <c r="X3675" s="106" t="s">
        <v>85</v>
      </c>
      <c r="AA3675" s="106" t="s">
        <v>86</v>
      </c>
    </row>
    <row r="3676" spans="1:27" x14ac:dyDescent="0.25">
      <c r="A3676" s="106" t="s">
        <v>14841</v>
      </c>
      <c r="B3676" s="106" t="s">
        <v>15012</v>
      </c>
      <c r="C3676" s="106" t="s">
        <v>15638</v>
      </c>
      <c r="D3676" s="106" t="s">
        <v>15639</v>
      </c>
      <c r="F3676" s="106" t="s">
        <v>15640</v>
      </c>
      <c r="G3676" s="106" t="s">
        <v>15040</v>
      </c>
      <c r="H3676" s="106" t="s">
        <v>15012</v>
      </c>
      <c r="I3676" s="106" t="s">
        <v>15550</v>
      </c>
      <c r="K3676" s="106" t="s">
        <v>85</v>
      </c>
      <c r="N3676" s="106" t="s">
        <v>85</v>
      </c>
      <c r="U3676" s="106" t="s">
        <v>85</v>
      </c>
      <c r="X3676" s="106" t="s">
        <v>85</v>
      </c>
      <c r="AA3676" s="106" t="s">
        <v>86</v>
      </c>
    </row>
    <row r="3677" spans="1:27" x14ac:dyDescent="0.25">
      <c r="A3677" s="106" t="s">
        <v>14841</v>
      </c>
      <c r="B3677" s="106" t="s">
        <v>15012</v>
      </c>
      <c r="C3677" s="106" t="s">
        <v>15641</v>
      </c>
      <c r="D3677" s="106" t="s">
        <v>15642</v>
      </c>
      <c r="F3677" s="106" t="s">
        <v>15643</v>
      </c>
      <c r="G3677" s="106" t="s">
        <v>15040</v>
      </c>
      <c r="H3677" s="106" t="s">
        <v>15012</v>
      </c>
      <c r="I3677" s="106" t="s">
        <v>15550</v>
      </c>
      <c r="K3677" s="106" t="s">
        <v>85</v>
      </c>
      <c r="N3677" s="106" t="s">
        <v>85</v>
      </c>
      <c r="U3677" s="106" t="s">
        <v>85</v>
      </c>
      <c r="X3677" s="106" t="s">
        <v>85</v>
      </c>
      <c r="AA3677" s="106" t="s">
        <v>86</v>
      </c>
    </row>
    <row r="3678" spans="1:27" x14ac:dyDescent="0.25">
      <c r="A3678" s="106" t="s">
        <v>14841</v>
      </c>
      <c r="B3678" s="106" t="s">
        <v>15012</v>
      </c>
      <c r="C3678" s="106" t="s">
        <v>15644</v>
      </c>
      <c r="D3678" s="106" t="s">
        <v>15645</v>
      </c>
      <c r="F3678" s="106" t="s">
        <v>15646</v>
      </c>
      <c r="G3678" s="106" t="s">
        <v>15647</v>
      </c>
      <c r="H3678" s="106" t="s">
        <v>15012</v>
      </c>
      <c r="I3678" s="106" t="s">
        <v>15648</v>
      </c>
      <c r="J3678" s="106" t="s">
        <v>105</v>
      </c>
      <c r="K3678" s="106" t="s">
        <v>85</v>
      </c>
      <c r="N3678" s="106" t="s">
        <v>85</v>
      </c>
      <c r="U3678" s="106" t="s">
        <v>85</v>
      </c>
      <c r="X3678" s="106" t="s">
        <v>85</v>
      </c>
      <c r="AA3678" s="106" t="s">
        <v>86</v>
      </c>
    </row>
    <row r="3679" spans="1:27" x14ac:dyDescent="0.25">
      <c r="A3679" s="106" t="s">
        <v>14841</v>
      </c>
      <c r="B3679" s="106" t="s">
        <v>15012</v>
      </c>
      <c r="C3679" s="106" t="s">
        <v>15649</v>
      </c>
      <c r="D3679" s="106" t="s">
        <v>15650</v>
      </c>
      <c r="F3679" s="106" t="s">
        <v>15651</v>
      </c>
      <c r="G3679" s="106" t="s">
        <v>15652</v>
      </c>
      <c r="H3679" s="106" t="s">
        <v>15012</v>
      </c>
      <c r="I3679" s="106" t="s">
        <v>15653</v>
      </c>
      <c r="K3679" s="106" t="s">
        <v>84</v>
      </c>
      <c r="M3679" s="107">
        <v>35228</v>
      </c>
      <c r="N3679" s="106" t="s">
        <v>84</v>
      </c>
      <c r="O3679" s="106" t="s">
        <v>39</v>
      </c>
      <c r="P3679" s="107">
        <v>35228</v>
      </c>
      <c r="Q3679" s="106" t="s">
        <v>35</v>
      </c>
      <c r="R3679" s="107">
        <v>36622</v>
      </c>
      <c r="S3679" s="106" t="s">
        <v>35</v>
      </c>
      <c r="T3679" s="107">
        <v>37424</v>
      </c>
      <c r="U3679" s="106" t="s">
        <v>84</v>
      </c>
      <c r="V3679" s="106" t="s">
        <v>35</v>
      </c>
      <c r="W3679" s="107">
        <v>44456</v>
      </c>
      <c r="X3679" s="106" t="s">
        <v>84</v>
      </c>
      <c r="Y3679" s="106" t="s">
        <v>44</v>
      </c>
      <c r="Z3679" s="107">
        <v>33464</v>
      </c>
      <c r="AA3679" s="106" t="s">
        <v>86</v>
      </c>
    </row>
    <row r="3680" spans="1:27" x14ac:dyDescent="0.25">
      <c r="A3680" s="106" t="s">
        <v>14841</v>
      </c>
      <c r="B3680" s="106" t="s">
        <v>15012</v>
      </c>
      <c r="C3680" s="106" t="s">
        <v>15654</v>
      </c>
      <c r="D3680" s="106" t="s">
        <v>15655</v>
      </c>
      <c r="F3680" s="106" t="s">
        <v>15656</v>
      </c>
      <c r="G3680" s="106" t="s">
        <v>15270</v>
      </c>
      <c r="H3680" s="106" t="s">
        <v>15012</v>
      </c>
      <c r="I3680" s="106" t="s">
        <v>15657</v>
      </c>
      <c r="K3680" s="106" t="s">
        <v>85</v>
      </c>
      <c r="N3680" s="106" t="s">
        <v>84</v>
      </c>
      <c r="O3680" s="106" t="s">
        <v>39</v>
      </c>
      <c r="P3680" s="107">
        <v>41452</v>
      </c>
      <c r="Q3680" s="106" t="s">
        <v>35</v>
      </c>
      <c r="R3680" s="107">
        <v>41452</v>
      </c>
      <c r="S3680" s="106" t="s">
        <v>35</v>
      </c>
      <c r="T3680" s="107">
        <v>41452</v>
      </c>
      <c r="U3680" s="106" t="s">
        <v>85</v>
      </c>
      <c r="X3680" s="106" t="s">
        <v>85</v>
      </c>
      <c r="AA3680" s="106" t="s">
        <v>86</v>
      </c>
    </row>
    <row r="3681" spans="1:27" x14ac:dyDescent="0.25">
      <c r="A3681" s="106" t="s">
        <v>14841</v>
      </c>
      <c r="B3681" s="106" t="s">
        <v>15012</v>
      </c>
      <c r="C3681" s="106" t="s">
        <v>15658</v>
      </c>
      <c r="D3681" s="106" t="s">
        <v>15659</v>
      </c>
      <c r="F3681" s="106" t="s">
        <v>15660</v>
      </c>
      <c r="G3681" s="106" t="s">
        <v>15661</v>
      </c>
      <c r="H3681" s="106" t="s">
        <v>15012</v>
      </c>
      <c r="I3681" s="106" t="s">
        <v>15662</v>
      </c>
      <c r="K3681" s="106" t="s">
        <v>85</v>
      </c>
      <c r="N3681" s="106" t="s">
        <v>84</v>
      </c>
      <c r="O3681" s="106" t="s">
        <v>39</v>
      </c>
      <c r="P3681" s="107">
        <v>42216</v>
      </c>
      <c r="Q3681" s="106" t="s">
        <v>35</v>
      </c>
      <c r="R3681" s="107">
        <v>36619</v>
      </c>
      <c r="S3681" s="106" t="s">
        <v>35</v>
      </c>
      <c r="T3681" s="107">
        <v>38218</v>
      </c>
      <c r="U3681" s="106" t="s">
        <v>85</v>
      </c>
      <c r="X3681" s="106" t="s">
        <v>85</v>
      </c>
      <c r="AA3681" s="106" t="s">
        <v>86</v>
      </c>
    </row>
    <row r="3682" spans="1:27" x14ac:dyDescent="0.25">
      <c r="A3682" s="106" t="s">
        <v>14841</v>
      </c>
      <c r="B3682" s="106" t="s">
        <v>15012</v>
      </c>
      <c r="C3682" s="106" t="s">
        <v>15663</v>
      </c>
      <c r="D3682" s="106" t="s">
        <v>15664</v>
      </c>
      <c r="F3682" s="106" t="s">
        <v>15665</v>
      </c>
      <c r="G3682" s="106" t="s">
        <v>15356</v>
      </c>
      <c r="H3682" s="106" t="s">
        <v>15012</v>
      </c>
      <c r="I3682" s="106" t="s">
        <v>15357</v>
      </c>
      <c r="K3682" s="106" t="s">
        <v>85</v>
      </c>
      <c r="N3682" s="106" t="s">
        <v>84</v>
      </c>
      <c r="O3682" s="106" t="s">
        <v>39</v>
      </c>
      <c r="P3682" s="107">
        <v>43738</v>
      </c>
      <c r="Q3682" s="106" t="s">
        <v>35</v>
      </c>
      <c r="R3682" s="107">
        <v>42551</v>
      </c>
      <c r="S3682" s="106" t="s">
        <v>35</v>
      </c>
      <c r="T3682" s="107">
        <v>43361</v>
      </c>
      <c r="U3682" s="106" t="s">
        <v>84</v>
      </c>
      <c r="V3682" s="106" t="s">
        <v>35</v>
      </c>
      <c r="W3682" s="107">
        <v>44083</v>
      </c>
      <c r="X3682" s="106" t="s">
        <v>85</v>
      </c>
      <c r="AA3682" s="106" t="s">
        <v>86</v>
      </c>
    </row>
    <row r="3683" spans="1:27" x14ac:dyDescent="0.25">
      <c r="A3683" s="106" t="s">
        <v>14841</v>
      </c>
      <c r="B3683" s="106" t="s">
        <v>15012</v>
      </c>
      <c r="C3683" s="106" t="s">
        <v>15666</v>
      </c>
      <c r="D3683" s="106" t="s">
        <v>12903</v>
      </c>
      <c r="F3683" s="106" t="s">
        <v>15667</v>
      </c>
      <c r="G3683" s="106" t="s">
        <v>2404</v>
      </c>
      <c r="H3683" s="106" t="s">
        <v>15012</v>
      </c>
      <c r="I3683" s="106" t="s">
        <v>15159</v>
      </c>
      <c r="K3683" s="106" t="s">
        <v>85</v>
      </c>
      <c r="N3683" s="106" t="s">
        <v>85</v>
      </c>
      <c r="Q3683" s="106" t="s">
        <v>35</v>
      </c>
      <c r="R3683" s="107">
        <v>32873</v>
      </c>
      <c r="S3683" s="106" t="s">
        <v>35</v>
      </c>
      <c r="T3683" s="107">
        <v>35767</v>
      </c>
      <c r="U3683" s="106" t="s">
        <v>85</v>
      </c>
      <c r="X3683" s="106" t="s">
        <v>85</v>
      </c>
      <c r="AA3683" s="106" t="s">
        <v>86</v>
      </c>
    </row>
    <row r="3684" spans="1:27" x14ac:dyDescent="0.25">
      <c r="A3684" s="106" t="s">
        <v>14841</v>
      </c>
      <c r="B3684" s="106" t="s">
        <v>15012</v>
      </c>
      <c r="C3684" s="106" t="s">
        <v>15668</v>
      </c>
      <c r="D3684" s="106" t="s">
        <v>15669</v>
      </c>
      <c r="F3684" s="106" t="s">
        <v>15670</v>
      </c>
      <c r="G3684" s="106" t="s">
        <v>15130</v>
      </c>
      <c r="H3684" s="106" t="s">
        <v>15012</v>
      </c>
      <c r="I3684" s="106" t="s">
        <v>15671</v>
      </c>
      <c r="K3684" s="106" t="s">
        <v>85</v>
      </c>
      <c r="N3684" s="106" t="s">
        <v>84</v>
      </c>
      <c r="O3684" s="106" t="s">
        <v>39</v>
      </c>
      <c r="P3684" s="107">
        <v>40921</v>
      </c>
      <c r="Q3684" s="106" t="s">
        <v>35</v>
      </c>
      <c r="R3684" s="107">
        <v>40921</v>
      </c>
      <c r="S3684" s="106" t="s">
        <v>35</v>
      </c>
      <c r="T3684" s="107">
        <v>40921</v>
      </c>
      <c r="U3684" s="106" t="s">
        <v>85</v>
      </c>
      <c r="X3684" s="106" t="s">
        <v>84</v>
      </c>
      <c r="Y3684" s="106" t="s">
        <v>44</v>
      </c>
      <c r="Z3684" s="107">
        <v>35073</v>
      </c>
      <c r="AA3684" s="106" t="s">
        <v>86</v>
      </c>
    </row>
    <row r="3685" spans="1:27" x14ac:dyDescent="0.25">
      <c r="A3685" s="106" t="s">
        <v>14841</v>
      </c>
      <c r="B3685" s="106" t="s">
        <v>15012</v>
      </c>
      <c r="C3685" s="106" t="s">
        <v>15672</v>
      </c>
      <c r="D3685" s="106" t="s">
        <v>15673</v>
      </c>
      <c r="E3685" s="106" t="s">
        <v>703</v>
      </c>
      <c r="F3685" s="106" t="s">
        <v>15674</v>
      </c>
      <c r="G3685" s="106" t="s">
        <v>15060</v>
      </c>
      <c r="H3685" s="106" t="s">
        <v>15012</v>
      </c>
      <c r="I3685" s="106" t="s">
        <v>15675</v>
      </c>
      <c r="K3685" s="106" t="s">
        <v>85</v>
      </c>
      <c r="N3685" s="106" t="s">
        <v>84</v>
      </c>
      <c r="O3685" s="106" t="s">
        <v>39</v>
      </c>
      <c r="P3685" s="107">
        <v>39276</v>
      </c>
      <c r="Q3685" s="106" t="s">
        <v>35</v>
      </c>
      <c r="R3685" s="107">
        <v>36643</v>
      </c>
      <c r="S3685" s="106" t="s">
        <v>35</v>
      </c>
      <c r="T3685" s="107">
        <v>37483</v>
      </c>
      <c r="U3685" s="106" t="s">
        <v>85</v>
      </c>
      <c r="X3685" s="106" t="s">
        <v>85</v>
      </c>
      <c r="AA3685" s="106" t="s">
        <v>86</v>
      </c>
    </row>
    <row r="3686" spans="1:27" x14ac:dyDescent="0.25">
      <c r="A3686" s="106" t="s">
        <v>14841</v>
      </c>
      <c r="B3686" s="106" t="s">
        <v>15012</v>
      </c>
      <c r="C3686" s="106" t="s">
        <v>15676</v>
      </c>
      <c r="D3686" s="106" t="s">
        <v>15677</v>
      </c>
      <c r="F3686" s="106" t="s">
        <v>15678</v>
      </c>
      <c r="G3686" s="106" t="s">
        <v>15679</v>
      </c>
      <c r="H3686" s="106" t="s">
        <v>15012</v>
      </c>
      <c r="I3686" s="106" t="s">
        <v>15680</v>
      </c>
      <c r="K3686" s="106" t="s">
        <v>85</v>
      </c>
      <c r="N3686" s="106" t="s">
        <v>84</v>
      </c>
      <c r="O3686" s="106" t="s">
        <v>39</v>
      </c>
      <c r="P3686" s="107">
        <v>43367</v>
      </c>
      <c r="Q3686" s="106" t="s">
        <v>35</v>
      </c>
      <c r="R3686" s="107">
        <v>36935</v>
      </c>
      <c r="S3686" s="106" t="s">
        <v>35</v>
      </c>
      <c r="T3686" s="107">
        <v>36935</v>
      </c>
      <c r="U3686" s="106" t="s">
        <v>85</v>
      </c>
      <c r="X3686" s="106" t="s">
        <v>85</v>
      </c>
      <c r="AA3686" s="106" t="s">
        <v>86</v>
      </c>
    </row>
    <row r="3687" spans="1:27" x14ac:dyDescent="0.25">
      <c r="A3687" s="106" t="s">
        <v>14841</v>
      </c>
      <c r="B3687" s="106" t="s">
        <v>15012</v>
      </c>
      <c r="C3687" s="106" t="s">
        <v>15681</v>
      </c>
      <c r="D3687" s="106" t="s">
        <v>15682</v>
      </c>
      <c r="F3687" s="106" t="s">
        <v>15683</v>
      </c>
      <c r="G3687" s="106" t="s">
        <v>15107</v>
      </c>
      <c r="H3687" s="106" t="s">
        <v>15012</v>
      </c>
      <c r="I3687" s="106" t="s">
        <v>15684</v>
      </c>
      <c r="K3687" s="106" t="s">
        <v>85</v>
      </c>
      <c r="N3687" s="106" t="s">
        <v>84</v>
      </c>
      <c r="O3687" s="106" t="s">
        <v>39</v>
      </c>
      <c r="P3687" s="107">
        <v>41106</v>
      </c>
      <c r="Q3687" s="106" t="s">
        <v>35</v>
      </c>
      <c r="R3687" s="107">
        <v>36829</v>
      </c>
      <c r="S3687" s="106" t="s">
        <v>35</v>
      </c>
      <c r="T3687" s="107">
        <v>36829</v>
      </c>
      <c r="U3687" s="106" t="s">
        <v>85</v>
      </c>
      <c r="X3687" s="106" t="s">
        <v>85</v>
      </c>
      <c r="AA3687" s="106" t="s">
        <v>86</v>
      </c>
    </row>
    <row r="3688" spans="1:27" x14ac:dyDescent="0.25">
      <c r="A3688" s="106" t="s">
        <v>14841</v>
      </c>
      <c r="B3688" s="106" t="s">
        <v>15012</v>
      </c>
      <c r="C3688" s="106" t="s">
        <v>15685</v>
      </c>
      <c r="D3688" s="106" t="s">
        <v>15686</v>
      </c>
      <c r="F3688" s="106" t="s">
        <v>15687</v>
      </c>
      <c r="G3688" s="106" t="s">
        <v>15688</v>
      </c>
      <c r="H3688" s="106" t="s">
        <v>15012</v>
      </c>
      <c r="I3688" s="106" t="s">
        <v>15689</v>
      </c>
      <c r="K3688" s="106" t="s">
        <v>85</v>
      </c>
      <c r="N3688" s="106" t="s">
        <v>84</v>
      </c>
      <c r="O3688" s="106" t="s">
        <v>39</v>
      </c>
      <c r="P3688" s="107">
        <v>44377</v>
      </c>
      <c r="Q3688" s="106" t="s">
        <v>35</v>
      </c>
      <c r="R3688" s="107">
        <v>36647</v>
      </c>
      <c r="S3688" s="106" t="s">
        <v>35</v>
      </c>
      <c r="T3688" s="107">
        <v>36647</v>
      </c>
      <c r="U3688" s="106" t="s">
        <v>85</v>
      </c>
      <c r="X3688" s="106" t="s">
        <v>84</v>
      </c>
      <c r="Y3688" s="106" t="s">
        <v>43</v>
      </c>
      <c r="Z3688" s="107">
        <v>44301</v>
      </c>
      <c r="AA3688" s="106" t="s">
        <v>86</v>
      </c>
    </row>
    <row r="3689" spans="1:27" x14ac:dyDescent="0.25">
      <c r="A3689" s="106" t="s">
        <v>14841</v>
      </c>
      <c r="B3689" s="106" t="s">
        <v>15012</v>
      </c>
      <c r="C3689" s="106" t="s">
        <v>15690</v>
      </c>
      <c r="D3689" s="106" t="s">
        <v>15691</v>
      </c>
      <c r="F3689" s="106" t="s">
        <v>15692</v>
      </c>
      <c r="G3689" s="106" t="s">
        <v>15102</v>
      </c>
      <c r="H3689" s="106" t="s">
        <v>15012</v>
      </c>
      <c r="I3689" s="106" t="s">
        <v>15693</v>
      </c>
      <c r="K3689" s="106" t="s">
        <v>85</v>
      </c>
      <c r="N3689" s="106" t="s">
        <v>84</v>
      </c>
      <c r="O3689" s="106" t="s">
        <v>39</v>
      </c>
      <c r="P3689" s="107">
        <v>44215</v>
      </c>
      <c r="Q3689" s="106" t="s">
        <v>35</v>
      </c>
      <c r="R3689" s="107">
        <v>40863</v>
      </c>
      <c r="S3689" s="106" t="s">
        <v>35</v>
      </c>
      <c r="T3689" s="107">
        <v>44475</v>
      </c>
      <c r="U3689" s="106" t="s">
        <v>84</v>
      </c>
      <c r="V3689" s="106" t="s">
        <v>35</v>
      </c>
      <c r="W3689" s="107">
        <v>44456</v>
      </c>
      <c r="X3689" s="106" t="s">
        <v>85</v>
      </c>
      <c r="AA3689" s="106" t="s">
        <v>86</v>
      </c>
    </row>
    <row r="3690" spans="1:27" x14ac:dyDescent="0.25">
      <c r="A3690" s="106" t="s">
        <v>14841</v>
      </c>
      <c r="B3690" s="106" t="s">
        <v>15012</v>
      </c>
      <c r="C3690" s="106" t="s">
        <v>15694</v>
      </c>
      <c r="D3690" s="106" t="s">
        <v>15695</v>
      </c>
      <c r="F3690" s="106" t="s">
        <v>15696</v>
      </c>
      <c r="G3690" s="106" t="s">
        <v>15130</v>
      </c>
      <c r="H3690" s="106" t="s">
        <v>15012</v>
      </c>
      <c r="I3690" s="106" t="s">
        <v>15697</v>
      </c>
      <c r="K3690" s="106" t="s">
        <v>84</v>
      </c>
      <c r="M3690" s="107">
        <v>35320</v>
      </c>
      <c r="N3690" s="106" t="s">
        <v>84</v>
      </c>
      <c r="O3690" s="106" t="s">
        <v>39</v>
      </c>
      <c r="P3690" s="107">
        <v>40233</v>
      </c>
      <c r="Q3690" s="106" t="s">
        <v>35</v>
      </c>
      <c r="R3690" s="107">
        <v>36620</v>
      </c>
      <c r="S3690" s="106" t="s">
        <v>35</v>
      </c>
      <c r="T3690" s="107">
        <v>36620</v>
      </c>
      <c r="U3690" s="106" t="s">
        <v>84</v>
      </c>
      <c r="V3690" s="106" t="s">
        <v>35</v>
      </c>
      <c r="W3690" s="107">
        <v>40233</v>
      </c>
      <c r="X3690" s="106" t="s">
        <v>84</v>
      </c>
      <c r="Y3690" s="106" t="s">
        <v>42</v>
      </c>
      <c r="Z3690" s="107">
        <v>40233</v>
      </c>
      <c r="AA3690" s="106" t="s">
        <v>86</v>
      </c>
    </row>
    <row r="3691" spans="1:27" x14ac:dyDescent="0.25">
      <c r="A3691" s="106" t="s">
        <v>14841</v>
      </c>
      <c r="B3691" s="106" t="s">
        <v>15012</v>
      </c>
      <c r="C3691" s="106" t="s">
        <v>15698</v>
      </c>
      <c r="D3691" s="106" t="s">
        <v>15699</v>
      </c>
      <c r="F3691" s="106" t="s">
        <v>15700</v>
      </c>
      <c r="G3691" s="106" t="s">
        <v>15102</v>
      </c>
      <c r="H3691" s="106" t="s">
        <v>15012</v>
      </c>
      <c r="I3691" s="106" t="s">
        <v>15701</v>
      </c>
      <c r="K3691" s="106" t="s">
        <v>85</v>
      </c>
      <c r="N3691" s="106" t="s">
        <v>85</v>
      </c>
      <c r="Q3691" s="106" t="s">
        <v>35</v>
      </c>
      <c r="R3691" s="107">
        <v>41179</v>
      </c>
      <c r="S3691" s="106" t="s">
        <v>35</v>
      </c>
      <c r="T3691" s="107">
        <v>41179</v>
      </c>
      <c r="U3691" s="106" t="s">
        <v>85</v>
      </c>
      <c r="X3691" s="106" t="s">
        <v>85</v>
      </c>
      <c r="AA3691" s="106" t="s">
        <v>86</v>
      </c>
    </row>
    <row r="3692" spans="1:27" x14ac:dyDescent="0.25">
      <c r="A3692" s="106" t="s">
        <v>14841</v>
      </c>
      <c r="B3692" s="106" t="s">
        <v>15012</v>
      </c>
      <c r="C3692" s="106" t="s">
        <v>15702</v>
      </c>
      <c r="D3692" s="106" t="s">
        <v>15703</v>
      </c>
      <c r="F3692" s="106" t="s">
        <v>15704</v>
      </c>
      <c r="G3692" s="106" t="s">
        <v>4183</v>
      </c>
      <c r="H3692" s="106" t="s">
        <v>15012</v>
      </c>
      <c r="I3692" s="106" t="s">
        <v>15036</v>
      </c>
      <c r="K3692" s="106" t="s">
        <v>85</v>
      </c>
      <c r="N3692" s="106" t="s">
        <v>84</v>
      </c>
      <c r="O3692" s="106" t="s">
        <v>39</v>
      </c>
      <c r="P3692" s="107">
        <v>42901</v>
      </c>
      <c r="Q3692" s="106" t="s">
        <v>35</v>
      </c>
      <c r="R3692" s="107">
        <v>41451</v>
      </c>
      <c r="S3692" s="106" t="s">
        <v>35</v>
      </c>
      <c r="T3692" s="107">
        <v>41451</v>
      </c>
      <c r="U3692" s="106" t="s">
        <v>84</v>
      </c>
      <c r="V3692" s="106" t="s">
        <v>35</v>
      </c>
      <c r="W3692" s="107">
        <v>44984</v>
      </c>
      <c r="X3692" s="106" t="s">
        <v>85</v>
      </c>
      <c r="AA3692" s="106" t="s">
        <v>86</v>
      </c>
    </row>
    <row r="3693" spans="1:27" x14ac:dyDescent="0.25">
      <c r="A3693" s="106" t="s">
        <v>14841</v>
      </c>
      <c r="B3693" s="106" t="s">
        <v>15012</v>
      </c>
      <c r="C3693" s="106" t="s">
        <v>15705</v>
      </c>
      <c r="D3693" s="106" t="s">
        <v>15706</v>
      </c>
      <c r="F3693" s="106" t="s">
        <v>15707</v>
      </c>
      <c r="G3693" s="106" t="s">
        <v>15661</v>
      </c>
      <c r="H3693" s="106" t="s">
        <v>15012</v>
      </c>
      <c r="I3693" s="106" t="s">
        <v>15708</v>
      </c>
      <c r="K3693" s="106" t="s">
        <v>84</v>
      </c>
      <c r="M3693" s="107">
        <v>39239</v>
      </c>
      <c r="N3693" s="106" t="s">
        <v>84</v>
      </c>
      <c r="O3693" s="106" t="s">
        <v>39</v>
      </c>
      <c r="P3693" s="107">
        <v>38947</v>
      </c>
      <c r="Q3693" s="106" t="s">
        <v>35</v>
      </c>
      <c r="R3693" s="107">
        <v>37126</v>
      </c>
      <c r="S3693" s="106" t="s">
        <v>35</v>
      </c>
      <c r="T3693" s="107">
        <v>37158</v>
      </c>
      <c r="U3693" s="106" t="s">
        <v>85</v>
      </c>
      <c r="X3693" s="106" t="s">
        <v>85</v>
      </c>
      <c r="AA3693" s="106" t="s">
        <v>86</v>
      </c>
    </row>
    <row r="3694" spans="1:27" x14ac:dyDescent="0.25">
      <c r="A3694" s="106" t="s">
        <v>14841</v>
      </c>
      <c r="B3694" s="106" t="s">
        <v>15012</v>
      </c>
      <c r="C3694" s="106" t="s">
        <v>15709</v>
      </c>
      <c r="D3694" s="106" t="s">
        <v>15710</v>
      </c>
      <c r="F3694" s="106" t="s">
        <v>15240</v>
      </c>
      <c r="G3694" s="106" t="s">
        <v>15241</v>
      </c>
      <c r="H3694" s="106" t="s">
        <v>15012</v>
      </c>
      <c r="I3694" s="106" t="s">
        <v>15242</v>
      </c>
      <c r="K3694" s="106" t="s">
        <v>85</v>
      </c>
      <c r="N3694" s="106" t="s">
        <v>85</v>
      </c>
      <c r="Q3694" s="106" t="s">
        <v>35</v>
      </c>
      <c r="R3694" s="107">
        <v>37659</v>
      </c>
      <c r="S3694" s="106" t="s">
        <v>35</v>
      </c>
      <c r="T3694" s="107">
        <v>39353</v>
      </c>
      <c r="U3694" s="106" t="s">
        <v>85</v>
      </c>
      <c r="X3694" s="106" t="s">
        <v>85</v>
      </c>
      <c r="AA3694" s="106" t="s">
        <v>86</v>
      </c>
    </row>
    <row r="3695" spans="1:27" x14ac:dyDescent="0.25">
      <c r="A3695" s="106" t="s">
        <v>14841</v>
      </c>
      <c r="B3695" s="106" t="s">
        <v>15012</v>
      </c>
      <c r="C3695" s="106" t="s">
        <v>15711</v>
      </c>
      <c r="D3695" s="106" t="s">
        <v>15712</v>
      </c>
      <c r="F3695" s="106" t="s">
        <v>15713</v>
      </c>
      <c r="G3695" s="106" t="s">
        <v>15040</v>
      </c>
      <c r="H3695" s="106" t="s">
        <v>15012</v>
      </c>
      <c r="I3695" s="106" t="s">
        <v>15041</v>
      </c>
      <c r="K3695" s="106" t="s">
        <v>85</v>
      </c>
      <c r="N3695" s="106" t="s">
        <v>84</v>
      </c>
      <c r="O3695" s="106" t="s">
        <v>39</v>
      </c>
      <c r="P3695" s="107">
        <v>42271</v>
      </c>
      <c r="Q3695" s="106" t="s">
        <v>35</v>
      </c>
      <c r="R3695" s="107">
        <v>37147</v>
      </c>
      <c r="S3695" s="106" t="s">
        <v>35</v>
      </c>
      <c r="T3695" s="107">
        <v>37147</v>
      </c>
      <c r="U3695" s="106" t="s">
        <v>85</v>
      </c>
      <c r="X3695" s="106" t="s">
        <v>85</v>
      </c>
      <c r="AA3695" s="106" t="s">
        <v>86</v>
      </c>
    </row>
    <row r="3696" spans="1:27" x14ac:dyDescent="0.25">
      <c r="A3696" s="106" t="s">
        <v>14841</v>
      </c>
      <c r="B3696" s="106" t="s">
        <v>15012</v>
      </c>
      <c r="C3696" s="106" t="s">
        <v>15714</v>
      </c>
      <c r="D3696" s="106" t="s">
        <v>15715</v>
      </c>
      <c r="F3696" s="106" t="s">
        <v>15716</v>
      </c>
      <c r="G3696" s="106" t="s">
        <v>15310</v>
      </c>
      <c r="H3696" s="106" t="s">
        <v>15012</v>
      </c>
      <c r="I3696" s="106" t="s">
        <v>15717</v>
      </c>
      <c r="K3696" s="106" t="s">
        <v>85</v>
      </c>
      <c r="N3696" s="106" t="s">
        <v>85</v>
      </c>
      <c r="U3696" s="106" t="s">
        <v>85</v>
      </c>
      <c r="X3696" s="106" t="s">
        <v>85</v>
      </c>
      <c r="AA3696" s="106" t="s">
        <v>86</v>
      </c>
    </row>
    <row r="3697" spans="1:27" x14ac:dyDescent="0.25">
      <c r="A3697" s="106" t="s">
        <v>14841</v>
      </c>
      <c r="B3697" s="106" t="s">
        <v>15012</v>
      </c>
      <c r="C3697" s="106" t="s">
        <v>15718</v>
      </c>
      <c r="D3697" s="106" t="s">
        <v>15719</v>
      </c>
      <c r="F3697" s="106" t="s">
        <v>15720</v>
      </c>
      <c r="G3697" s="106" t="s">
        <v>15721</v>
      </c>
      <c r="H3697" s="106" t="s">
        <v>15012</v>
      </c>
      <c r="I3697" s="106" t="s">
        <v>15722</v>
      </c>
      <c r="J3697" s="106" t="s">
        <v>116</v>
      </c>
      <c r="K3697" s="106" t="s">
        <v>85</v>
      </c>
      <c r="N3697" s="106" t="s">
        <v>85</v>
      </c>
      <c r="U3697" s="106" t="s">
        <v>85</v>
      </c>
      <c r="X3697" s="106" t="s">
        <v>84</v>
      </c>
      <c r="Z3697" s="107">
        <v>30895</v>
      </c>
      <c r="AA3697" s="106" t="s">
        <v>86</v>
      </c>
    </row>
    <row r="3698" spans="1:27" x14ac:dyDescent="0.25">
      <c r="A3698" s="106" t="s">
        <v>14841</v>
      </c>
      <c r="B3698" s="106" t="s">
        <v>15012</v>
      </c>
      <c r="C3698" s="106" t="s">
        <v>15723</v>
      </c>
      <c r="D3698" s="106" t="s">
        <v>15724</v>
      </c>
      <c r="F3698" s="106" t="s">
        <v>15725</v>
      </c>
      <c r="G3698" s="106" t="s">
        <v>15107</v>
      </c>
      <c r="H3698" s="106" t="s">
        <v>15012</v>
      </c>
      <c r="I3698" s="106" t="s">
        <v>15108</v>
      </c>
      <c r="K3698" s="106" t="s">
        <v>85</v>
      </c>
      <c r="N3698" s="106" t="s">
        <v>84</v>
      </c>
      <c r="O3698" s="106" t="s">
        <v>39</v>
      </c>
      <c r="P3698" s="107">
        <v>36229</v>
      </c>
      <c r="Q3698" s="106" t="s">
        <v>35</v>
      </c>
      <c r="R3698" s="107">
        <v>40228</v>
      </c>
      <c r="S3698" s="106" t="s">
        <v>35</v>
      </c>
      <c r="T3698" s="107">
        <v>40228</v>
      </c>
      <c r="U3698" s="106" t="s">
        <v>84</v>
      </c>
      <c r="V3698" s="106" t="s">
        <v>35</v>
      </c>
      <c r="W3698" s="107">
        <v>45153</v>
      </c>
      <c r="X3698" s="106" t="s">
        <v>84</v>
      </c>
      <c r="Y3698" s="106" t="s">
        <v>44</v>
      </c>
      <c r="Z3698" s="107">
        <v>36229</v>
      </c>
      <c r="AA3698" s="106" t="s">
        <v>86</v>
      </c>
    </row>
    <row r="3699" spans="1:27" x14ac:dyDescent="0.25">
      <c r="A3699" s="106" t="s">
        <v>14841</v>
      </c>
      <c r="B3699" s="106" t="s">
        <v>15012</v>
      </c>
      <c r="C3699" s="106" t="s">
        <v>15726</v>
      </c>
      <c r="D3699" s="106" t="s">
        <v>15727</v>
      </c>
      <c r="F3699" s="106" t="s">
        <v>15728</v>
      </c>
      <c r="G3699" s="106" t="s">
        <v>15729</v>
      </c>
      <c r="H3699" s="106" t="s">
        <v>15012</v>
      </c>
      <c r="I3699" s="106" t="s">
        <v>15730</v>
      </c>
      <c r="K3699" s="106" t="s">
        <v>85</v>
      </c>
      <c r="N3699" s="106" t="s">
        <v>85</v>
      </c>
      <c r="U3699" s="106" t="s">
        <v>85</v>
      </c>
      <c r="X3699" s="106" t="s">
        <v>85</v>
      </c>
      <c r="AA3699" s="106" t="s">
        <v>86</v>
      </c>
    </row>
    <row r="3700" spans="1:27" x14ac:dyDescent="0.25">
      <c r="A3700" s="106" t="s">
        <v>14841</v>
      </c>
      <c r="B3700" s="106" t="s">
        <v>15012</v>
      </c>
      <c r="C3700" s="106" t="s">
        <v>15731</v>
      </c>
      <c r="D3700" s="106" t="s">
        <v>15732</v>
      </c>
      <c r="F3700" s="106" t="s">
        <v>15733</v>
      </c>
      <c r="G3700" s="106" t="s">
        <v>15734</v>
      </c>
      <c r="H3700" s="106" t="s">
        <v>15012</v>
      </c>
      <c r="I3700" s="106" t="s">
        <v>15735</v>
      </c>
      <c r="K3700" s="106" t="s">
        <v>84</v>
      </c>
      <c r="M3700" s="107">
        <v>35065</v>
      </c>
      <c r="N3700" s="106" t="s">
        <v>84</v>
      </c>
      <c r="O3700" s="106" t="s">
        <v>39</v>
      </c>
      <c r="P3700" s="107">
        <v>35747</v>
      </c>
      <c r="Q3700" s="106" t="s">
        <v>35</v>
      </c>
      <c r="R3700" s="107">
        <v>36626</v>
      </c>
      <c r="S3700" s="106" t="s">
        <v>35</v>
      </c>
      <c r="T3700" s="107">
        <v>36626</v>
      </c>
      <c r="U3700" s="106" t="s">
        <v>84</v>
      </c>
      <c r="V3700" s="106" t="s">
        <v>35</v>
      </c>
      <c r="W3700" s="107">
        <v>44084</v>
      </c>
      <c r="X3700" s="106" t="s">
        <v>84</v>
      </c>
      <c r="Y3700" s="106" t="s">
        <v>42</v>
      </c>
      <c r="Z3700" s="107">
        <v>44984</v>
      </c>
      <c r="AA3700" s="106" t="s">
        <v>86</v>
      </c>
    </row>
    <row r="3701" spans="1:27" x14ac:dyDescent="0.25">
      <c r="A3701" s="106" t="s">
        <v>14841</v>
      </c>
      <c r="B3701" s="106" t="s">
        <v>15012</v>
      </c>
      <c r="C3701" s="106" t="s">
        <v>15736</v>
      </c>
      <c r="D3701" s="106" t="s">
        <v>15737</v>
      </c>
      <c r="F3701" s="106" t="s">
        <v>15738</v>
      </c>
      <c r="G3701" s="106" t="s">
        <v>15739</v>
      </c>
      <c r="H3701" s="106" t="s">
        <v>15012</v>
      </c>
      <c r="I3701" s="106" t="s">
        <v>15740</v>
      </c>
      <c r="K3701" s="106" t="s">
        <v>85</v>
      </c>
      <c r="N3701" s="106" t="s">
        <v>84</v>
      </c>
      <c r="O3701" s="106" t="s">
        <v>39</v>
      </c>
      <c r="P3701" s="107">
        <v>41039</v>
      </c>
      <c r="Q3701" s="106" t="s">
        <v>35</v>
      </c>
      <c r="R3701" s="107">
        <v>41039</v>
      </c>
      <c r="S3701" s="106" t="s">
        <v>35</v>
      </c>
      <c r="T3701" s="107">
        <v>41073</v>
      </c>
      <c r="U3701" s="106" t="s">
        <v>84</v>
      </c>
      <c r="V3701" s="106" t="s">
        <v>35</v>
      </c>
      <c r="W3701" s="107">
        <v>44084</v>
      </c>
      <c r="X3701" s="106" t="s">
        <v>84</v>
      </c>
      <c r="Y3701" s="106" t="s">
        <v>43</v>
      </c>
      <c r="Z3701" s="107">
        <v>41869</v>
      </c>
      <c r="AA3701" s="106" t="s">
        <v>86</v>
      </c>
    </row>
    <row r="3702" spans="1:27" x14ac:dyDescent="0.25">
      <c r="A3702" s="106" t="s">
        <v>14841</v>
      </c>
      <c r="B3702" s="106" t="s">
        <v>15012</v>
      </c>
      <c r="C3702" s="106" t="s">
        <v>15741</v>
      </c>
      <c r="D3702" s="106" t="s">
        <v>15742</v>
      </c>
      <c r="F3702" s="106" t="s">
        <v>15743</v>
      </c>
      <c r="G3702" s="106" t="s">
        <v>15744</v>
      </c>
      <c r="H3702" s="106" t="s">
        <v>15012</v>
      </c>
      <c r="I3702" s="106" t="s">
        <v>15745</v>
      </c>
      <c r="K3702" s="106" t="s">
        <v>85</v>
      </c>
      <c r="N3702" s="106" t="s">
        <v>84</v>
      </c>
      <c r="O3702" s="106" t="s">
        <v>39</v>
      </c>
      <c r="P3702" s="107">
        <v>43006</v>
      </c>
      <c r="Q3702" s="106" t="s">
        <v>35</v>
      </c>
      <c r="R3702" s="107">
        <v>36648</v>
      </c>
      <c r="S3702" s="106" t="s">
        <v>35</v>
      </c>
      <c r="T3702" s="107">
        <v>36648</v>
      </c>
      <c r="U3702" s="106" t="s">
        <v>85</v>
      </c>
      <c r="X3702" s="106" t="s">
        <v>85</v>
      </c>
      <c r="AA3702" s="106" t="s">
        <v>86</v>
      </c>
    </row>
    <row r="3703" spans="1:27" x14ac:dyDescent="0.25">
      <c r="A3703" s="106" t="s">
        <v>14841</v>
      </c>
      <c r="B3703" s="106" t="s">
        <v>15012</v>
      </c>
      <c r="C3703" s="106" t="s">
        <v>15746</v>
      </c>
      <c r="D3703" s="106" t="s">
        <v>15747</v>
      </c>
      <c r="F3703" s="106" t="s">
        <v>15748</v>
      </c>
      <c r="G3703" s="106" t="s">
        <v>15337</v>
      </c>
      <c r="H3703" s="106" t="s">
        <v>15012</v>
      </c>
      <c r="I3703" s="106" t="s">
        <v>15749</v>
      </c>
      <c r="J3703" s="106" t="s">
        <v>105</v>
      </c>
      <c r="K3703" s="106" t="s">
        <v>85</v>
      </c>
      <c r="N3703" s="106" t="s">
        <v>85</v>
      </c>
      <c r="U3703" s="106" t="s">
        <v>85</v>
      </c>
      <c r="X3703" s="106" t="s">
        <v>85</v>
      </c>
      <c r="AA3703" s="106" t="s">
        <v>86</v>
      </c>
    </row>
    <row r="3704" spans="1:27" x14ac:dyDescent="0.25">
      <c r="A3704" s="106" t="s">
        <v>14841</v>
      </c>
      <c r="B3704" s="106" t="s">
        <v>15012</v>
      </c>
      <c r="C3704" s="106" t="s">
        <v>15750</v>
      </c>
      <c r="D3704" s="106" t="s">
        <v>15751</v>
      </c>
      <c r="E3704" s="106" t="s">
        <v>5876</v>
      </c>
      <c r="F3704" s="106" t="s">
        <v>15752</v>
      </c>
      <c r="G3704" s="106" t="s">
        <v>15753</v>
      </c>
      <c r="H3704" s="106" t="s">
        <v>15012</v>
      </c>
      <c r="I3704" s="106" t="s">
        <v>15754</v>
      </c>
      <c r="K3704" s="106" t="s">
        <v>85</v>
      </c>
      <c r="N3704" s="106" t="s">
        <v>85</v>
      </c>
      <c r="Q3704" s="106" t="s">
        <v>350</v>
      </c>
      <c r="R3704" s="107">
        <v>36668</v>
      </c>
      <c r="S3704" s="106" t="s">
        <v>350</v>
      </c>
      <c r="T3704" s="107">
        <v>36668</v>
      </c>
      <c r="U3704" s="106" t="s">
        <v>85</v>
      </c>
      <c r="X3704" s="106" t="s">
        <v>85</v>
      </c>
      <c r="AA3704" s="106" t="s">
        <v>86</v>
      </c>
    </row>
    <row r="3705" spans="1:27" x14ac:dyDescent="0.25">
      <c r="A3705" s="106" t="s">
        <v>14841</v>
      </c>
      <c r="B3705" s="106" t="s">
        <v>15012</v>
      </c>
      <c r="C3705" s="106" t="s">
        <v>15755</v>
      </c>
      <c r="D3705" s="106" t="s">
        <v>15756</v>
      </c>
      <c r="E3705" s="106" t="s">
        <v>5876</v>
      </c>
      <c r="F3705" s="106" t="s">
        <v>15757</v>
      </c>
      <c r="G3705" s="106" t="s">
        <v>15600</v>
      </c>
      <c r="H3705" s="106" t="s">
        <v>15012</v>
      </c>
      <c r="I3705" s="106" t="s">
        <v>15601</v>
      </c>
      <c r="K3705" s="106" t="s">
        <v>85</v>
      </c>
      <c r="N3705" s="106" t="s">
        <v>85</v>
      </c>
      <c r="U3705" s="106" t="s">
        <v>85</v>
      </c>
      <c r="X3705" s="106" t="s">
        <v>85</v>
      </c>
      <c r="AA3705" s="106" t="s">
        <v>86</v>
      </c>
    </row>
    <row r="3706" spans="1:27" x14ac:dyDescent="0.25">
      <c r="A3706" s="106" t="s">
        <v>14841</v>
      </c>
      <c r="B3706" s="106" t="s">
        <v>15012</v>
      </c>
      <c r="C3706" s="106" t="s">
        <v>15758</v>
      </c>
      <c r="D3706" s="106" t="s">
        <v>15759</v>
      </c>
      <c r="F3706" s="106" t="s">
        <v>15760</v>
      </c>
      <c r="G3706" s="106" t="s">
        <v>15761</v>
      </c>
      <c r="H3706" s="106" t="s">
        <v>15012</v>
      </c>
      <c r="I3706" s="106" t="s">
        <v>15762</v>
      </c>
      <c r="K3706" s="106" t="s">
        <v>85</v>
      </c>
      <c r="N3706" s="106" t="s">
        <v>84</v>
      </c>
      <c r="O3706" s="106" t="s">
        <v>39</v>
      </c>
      <c r="P3706" s="107">
        <v>40227</v>
      </c>
      <c r="Q3706" s="106" t="s">
        <v>35</v>
      </c>
      <c r="R3706" s="107">
        <v>35765</v>
      </c>
      <c r="S3706" s="106" t="s">
        <v>35</v>
      </c>
      <c r="T3706" s="107">
        <v>40227</v>
      </c>
      <c r="U3706" s="106" t="s">
        <v>85</v>
      </c>
      <c r="X3706" s="106" t="s">
        <v>85</v>
      </c>
      <c r="AA3706" s="106" t="s">
        <v>86</v>
      </c>
    </row>
    <row r="3707" spans="1:27" x14ac:dyDescent="0.25">
      <c r="A3707" s="106" t="s">
        <v>14841</v>
      </c>
      <c r="B3707" s="106" t="s">
        <v>15012</v>
      </c>
      <c r="C3707" s="106" t="s">
        <v>15763</v>
      </c>
      <c r="D3707" s="106" t="s">
        <v>15764</v>
      </c>
      <c r="E3707" s="106" t="s">
        <v>2330</v>
      </c>
      <c r="F3707" s="106" t="s">
        <v>15765</v>
      </c>
      <c r="G3707" s="106" t="s">
        <v>15766</v>
      </c>
      <c r="H3707" s="106" t="s">
        <v>15012</v>
      </c>
      <c r="I3707" s="106" t="s">
        <v>15767</v>
      </c>
      <c r="K3707" s="106" t="s">
        <v>85</v>
      </c>
      <c r="N3707" s="106" t="s">
        <v>85</v>
      </c>
      <c r="Q3707" s="106" t="s">
        <v>35</v>
      </c>
      <c r="R3707" s="107">
        <v>38519</v>
      </c>
      <c r="S3707" s="106" t="s">
        <v>35</v>
      </c>
      <c r="T3707" s="107">
        <v>38453</v>
      </c>
      <c r="U3707" s="106" t="s">
        <v>85</v>
      </c>
      <c r="X3707" s="106" t="s">
        <v>85</v>
      </c>
      <c r="AA3707" s="106" t="s">
        <v>86</v>
      </c>
    </row>
    <row r="3708" spans="1:27" x14ac:dyDescent="0.25">
      <c r="A3708" s="106" t="s">
        <v>14841</v>
      </c>
      <c r="B3708" s="106" t="s">
        <v>15012</v>
      </c>
      <c r="C3708" s="106" t="s">
        <v>15768</v>
      </c>
      <c r="D3708" s="106" t="s">
        <v>15769</v>
      </c>
      <c r="E3708" s="106" t="s">
        <v>2330</v>
      </c>
      <c r="F3708" s="106" t="s">
        <v>15770</v>
      </c>
      <c r="G3708" s="106" t="s">
        <v>15498</v>
      </c>
      <c r="H3708" s="106" t="s">
        <v>15012</v>
      </c>
      <c r="I3708" s="106" t="s">
        <v>15771</v>
      </c>
      <c r="K3708" s="106" t="s">
        <v>85</v>
      </c>
      <c r="N3708" s="106" t="s">
        <v>85</v>
      </c>
      <c r="Q3708" s="106" t="s">
        <v>35</v>
      </c>
      <c r="R3708" s="107">
        <v>37629</v>
      </c>
      <c r="S3708" s="106" t="s">
        <v>47</v>
      </c>
      <c r="T3708" s="107">
        <v>36914</v>
      </c>
      <c r="U3708" s="106" t="s">
        <v>85</v>
      </c>
      <c r="X3708" s="106" t="s">
        <v>85</v>
      </c>
      <c r="AA3708" s="106" t="s">
        <v>86</v>
      </c>
    </row>
    <row r="3709" spans="1:27" x14ac:dyDescent="0.25">
      <c r="A3709" s="106" t="s">
        <v>14841</v>
      </c>
      <c r="B3709" s="106" t="s">
        <v>15012</v>
      </c>
      <c r="C3709" s="106" t="s">
        <v>15772</v>
      </c>
      <c r="D3709" s="106" t="s">
        <v>15773</v>
      </c>
      <c r="E3709" s="106" t="s">
        <v>2330</v>
      </c>
      <c r="F3709" s="106" t="s">
        <v>15774</v>
      </c>
      <c r="G3709" s="106" t="s">
        <v>15775</v>
      </c>
      <c r="H3709" s="106" t="s">
        <v>15012</v>
      </c>
      <c r="I3709" s="106" t="s">
        <v>15776</v>
      </c>
      <c r="K3709" s="106" t="s">
        <v>85</v>
      </c>
      <c r="N3709" s="106" t="s">
        <v>85</v>
      </c>
      <c r="Q3709" s="106" t="s">
        <v>35</v>
      </c>
      <c r="R3709" s="107">
        <v>38212</v>
      </c>
      <c r="S3709" s="106" t="s">
        <v>47</v>
      </c>
      <c r="T3709" s="107">
        <v>36959</v>
      </c>
      <c r="U3709" s="106" t="s">
        <v>85</v>
      </c>
      <c r="X3709" s="106" t="s">
        <v>85</v>
      </c>
      <c r="AA3709" s="106" t="s">
        <v>86</v>
      </c>
    </row>
    <row r="3710" spans="1:27" x14ac:dyDescent="0.25">
      <c r="A3710" s="106" t="s">
        <v>14841</v>
      </c>
      <c r="B3710" s="106" t="s">
        <v>15012</v>
      </c>
      <c r="C3710" s="106" t="s">
        <v>15777</v>
      </c>
      <c r="D3710" s="106" t="s">
        <v>15778</v>
      </c>
      <c r="E3710" s="106" t="s">
        <v>2330</v>
      </c>
      <c r="F3710" s="106" t="s">
        <v>15779</v>
      </c>
      <c r="G3710" s="106" t="s">
        <v>15498</v>
      </c>
      <c r="H3710" s="106" t="s">
        <v>15012</v>
      </c>
      <c r="I3710" s="106" t="s">
        <v>15771</v>
      </c>
      <c r="K3710" s="106" t="s">
        <v>85</v>
      </c>
      <c r="N3710" s="106" t="s">
        <v>84</v>
      </c>
      <c r="O3710" s="106" t="s">
        <v>39</v>
      </c>
      <c r="P3710" s="107">
        <v>40541</v>
      </c>
      <c r="Q3710" s="106" t="s">
        <v>35</v>
      </c>
      <c r="R3710" s="107">
        <v>40421</v>
      </c>
      <c r="S3710" s="106" t="s">
        <v>35</v>
      </c>
      <c r="T3710" s="107">
        <v>40541</v>
      </c>
      <c r="U3710" s="106" t="s">
        <v>85</v>
      </c>
      <c r="X3710" s="106" t="s">
        <v>85</v>
      </c>
      <c r="AA3710" s="106" t="s">
        <v>86</v>
      </c>
    </row>
    <row r="3711" spans="1:27" x14ac:dyDescent="0.25">
      <c r="A3711" s="106" t="s">
        <v>14841</v>
      </c>
      <c r="B3711" s="106" t="s">
        <v>15012</v>
      </c>
      <c r="C3711" s="106" t="s">
        <v>15780</v>
      </c>
      <c r="D3711" s="106" t="s">
        <v>15781</v>
      </c>
      <c r="E3711" s="106" t="s">
        <v>2330</v>
      </c>
      <c r="F3711" s="106" t="s">
        <v>15782</v>
      </c>
      <c r="G3711" s="106" t="s">
        <v>15498</v>
      </c>
      <c r="H3711" s="106" t="s">
        <v>15012</v>
      </c>
      <c r="I3711" s="106" t="s">
        <v>15783</v>
      </c>
      <c r="K3711" s="106" t="s">
        <v>85</v>
      </c>
      <c r="N3711" s="106" t="s">
        <v>85</v>
      </c>
      <c r="Q3711" s="106" t="s">
        <v>35</v>
      </c>
      <c r="R3711" s="107">
        <v>38140</v>
      </c>
      <c r="S3711" s="106" t="s">
        <v>35</v>
      </c>
      <c r="T3711" s="107">
        <v>37872</v>
      </c>
      <c r="U3711" s="106" t="s">
        <v>85</v>
      </c>
      <c r="X3711" s="106" t="s">
        <v>85</v>
      </c>
      <c r="AA3711" s="106" t="s">
        <v>86</v>
      </c>
    </row>
    <row r="3712" spans="1:27" x14ac:dyDescent="0.25">
      <c r="A3712" s="106" t="s">
        <v>14841</v>
      </c>
      <c r="B3712" s="106" t="s">
        <v>15012</v>
      </c>
      <c r="C3712" s="106" t="s">
        <v>15784</v>
      </c>
      <c r="D3712" s="106" t="s">
        <v>15785</v>
      </c>
      <c r="E3712" s="106" t="s">
        <v>2330</v>
      </c>
      <c r="F3712" s="106" t="s">
        <v>15786</v>
      </c>
      <c r="G3712" s="106" t="s">
        <v>15787</v>
      </c>
      <c r="H3712" s="106" t="s">
        <v>15012</v>
      </c>
      <c r="I3712" s="106" t="s">
        <v>15788</v>
      </c>
      <c r="K3712" s="106" t="s">
        <v>85</v>
      </c>
      <c r="N3712" s="106" t="s">
        <v>85</v>
      </c>
      <c r="Q3712" s="106" t="s">
        <v>35</v>
      </c>
      <c r="R3712" s="107">
        <v>38273</v>
      </c>
      <c r="S3712" s="106" t="s">
        <v>35</v>
      </c>
      <c r="T3712" s="107">
        <v>38273</v>
      </c>
      <c r="U3712" s="106" t="s">
        <v>85</v>
      </c>
      <c r="X3712" s="106" t="s">
        <v>85</v>
      </c>
      <c r="AA3712" s="106" t="s">
        <v>86</v>
      </c>
    </row>
    <row r="3713" spans="1:27" x14ac:dyDescent="0.25">
      <c r="A3713" s="106" t="s">
        <v>14841</v>
      </c>
      <c r="B3713" s="106" t="s">
        <v>15012</v>
      </c>
      <c r="C3713" s="106" t="s">
        <v>15789</v>
      </c>
      <c r="D3713" s="106" t="s">
        <v>15790</v>
      </c>
      <c r="E3713" s="106" t="s">
        <v>2330</v>
      </c>
      <c r="F3713" s="106" t="s">
        <v>15791</v>
      </c>
      <c r="G3713" s="106" t="s">
        <v>15498</v>
      </c>
      <c r="H3713" s="106" t="s">
        <v>15012</v>
      </c>
      <c r="I3713" s="106" t="s">
        <v>15792</v>
      </c>
      <c r="K3713" s="106" t="s">
        <v>85</v>
      </c>
      <c r="N3713" s="106" t="s">
        <v>85</v>
      </c>
      <c r="Q3713" s="106" t="s">
        <v>35</v>
      </c>
      <c r="R3713" s="107">
        <v>38912</v>
      </c>
      <c r="S3713" s="106" t="s">
        <v>350</v>
      </c>
      <c r="T3713" s="107">
        <v>38912</v>
      </c>
      <c r="U3713" s="106" t="s">
        <v>85</v>
      </c>
      <c r="X3713" s="106" t="s">
        <v>85</v>
      </c>
      <c r="AA3713" s="106" t="s">
        <v>86</v>
      </c>
    </row>
    <row r="3714" spans="1:27" x14ac:dyDescent="0.25">
      <c r="A3714" s="106" t="s">
        <v>14841</v>
      </c>
      <c r="B3714" s="106" t="s">
        <v>15012</v>
      </c>
      <c r="C3714" s="106" t="s">
        <v>15793</v>
      </c>
      <c r="D3714" s="106" t="s">
        <v>15794</v>
      </c>
      <c r="E3714" s="106" t="s">
        <v>2330</v>
      </c>
      <c r="F3714" s="106" t="s">
        <v>15795</v>
      </c>
      <c r="G3714" s="106" t="s">
        <v>15796</v>
      </c>
      <c r="H3714" s="106" t="s">
        <v>15012</v>
      </c>
      <c r="I3714" s="106" t="s">
        <v>15797</v>
      </c>
      <c r="K3714" s="106" t="s">
        <v>85</v>
      </c>
      <c r="N3714" s="106" t="s">
        <v>85</v>
      </c>
      <c r="Q3714" s="106" t="s">
        <v>35</v>
      </c>
      <c r="R3714" s="107">
        <v>38299</v>
      </c>
      <c r="S3714" s="106" t="s">
        <v>35</v>
      </c>
      <c r="T3714" s="107">
        <v>39653</v>
      </c>
      <c r="U3714" s="106" t="s">
        <v>85</v>
      </c>
      <c r="X3714" s="106" t="s">
        <v>85</v>
      </c>
      <c r="AA3714" s="106" t="s">
        <v>86</v>
      </c>
    </row>
    <row r="3715" spans="1:27" x14ac:dyDescent="0.25">
      <c r="A3715" s="106" t="s">
        <v>14841</v>
      </c>
      <c r="B3715" s="106" t="s">
        <v>15012</v>
      </c>
      <c r="C3715" s="106" t="s">
        <v>15798</v>
      </c>
      <c r="D3715" s="106" t="s">
        <v>15799</v>
      </c>
      <c r="E3715" s="106" t="s">
        <v>2330</v>
      </c>
      <c r="F3715" s="106" t="s">
        <v>15800</v>
      </c>
      <c r="G3715" s="106" t="s">
        <v>15801</v>
      </c>
      <c r="H3715" s="106" t="s">
        <v>15012</v>
      </c>
      <c r="I3715" s="106" t="s">
        <v>15802</v>
      </c>
      <c r="K3715" s="106" t="s">
        <v>85</v>
      </c>
      <c r="N3715" s="106" t="s">
        <v>85</v>
      </c>
      <c r="Q3715" s="106" t="s">
        <v>35</v>
      </c>
      <c r="R3715" s="107">
        <v>38147</v>
      </c>
      <c r="S3715" s="106" t="s">
        <v>47</v>
      </c>
      <c r="T3715" s="107">
        <v>36749</v>
      </c>
      <c r="U3715" s="106" t="s">
        <v>85</v>
      </c>
      <c r="X3715" s="106" t="s">
        <v>85</v>
      </c>
      <c r="AA3715" s="106" t="s">
        <v>86</v>
      </c>
    </row>
    <row r="3716" spans="1:27" x14ac:dyDescent="0.25">
      <c r="A3716" s="106" t="s">
        <v>14841</v>
      </c>
      <c r="B3716" s="106" t="s">
        <v>15012</v>
      </c>
      <c r="C3716" s="106" t="s">
        <v>15803</v>
      </c>
      <c r="D3716" s="106" t="s">
        <v>15804</v>
      </c>
      <c r="E3716" s="106" t="s">
        <v>2330</v>
      </c>
      <c r="F3716" s="106" t="s">
        <v>15805</v>
      </c>
      <c r="G3716" s="106" t="s">
        <v>15661</v>
      </c>
      <c r="H3716" s="106" t="s">
        <v>15012</v>
      </c>
      <c r="I3716" s="106" t="s">
        <v>15806</v>
      </c>
      <c r="K3716" s="106" t="s">
        <v>85</v>
      </c>
      <c r="N3716" s="106" t="s">
        <v>85</v>
      </c>
      <c r="Q3716" s="106" t="s">
        <v>47</v>
      </c>
      <c r="R3716" s="107">
        <v>36901</v>
      </c>
      <c r="S3716" s="106" t="s">
        <v>47</v>
      </c>
      <c r="T3716" s="107">
        <v>35901</v>
      </c>
      <c r="U3716" s="106" t="s">
        <v>85</v>
      </c>
      <c r="X3716" s="106" t="s">
        <v>85</v>
      </c>
      <c r="AA3716" s="106" t="s">
        <v>86</v>
      </c>
    </row>
    <row r="3717" spans="1:27" x14ac:dyDescent="0.25">
      <c r="A3717" s="106" t="s">
        <v>14841</v>
      </c>
      <c r="B3717" s="106" t="s">
        <v>15012</v>
      </c>
      <c r="C3717" s="106" t="s">
        <v>15807</v>
      </c>
      <c r="D3717" s="106" t="s">
        <v>15808</v>
      </c>
      <c r="F3717" s="106" t="s">
        <v>15809</v>
      </c>
      <c r="G3717" s="106" t="s">
        <v>15045</v>
      </c>
      <c r="H3717" s="106" t="s">
        <v>15012</v>
      </c>
      <c r="I3717" s="106" t="s">
        <v>15810</v>
      </c>
      <c r="K3717" s="106" t="s">
        <v>85</v>
      </c>
      <c r="N3717" s="106" t="s">
        <v>84</v>
      </c>
      <c r="O3717" s="106" t="s">
        <v>39</v>
      </c>
      <c r="P3717" s="107">
        <v>45033</v>
      </c>
      <c r="Q3717" s="106" t="s">
        <v>35</v>
      </c>
      <c r="R3717" s="107">
        <v>45033</v>
      </c>
      <c r="S3717" s="106" t="s">
        <v>35</v>
      </c>
      <c r="T3717" s="107">
        <v>45033</v>
      </c>
      <c r="U3717" s="106" t="s">
        <v>84</v>
      </c>
      <c r="V3717" s="106" t="s">
        <v>35</v>
      </c>
      <c r="W3717" s="107">
        <v>45033</v>
      </c>
      <c r="X3717" s="106" t="s">
        <v>84</v>
      </c>
      <c r="Y3717" s="106" t="s">
        <v>36</v>
      </c>
      <c r="Z3717" s="107">
        <v>45033</v>
      </c>
      <c r="AA3717" s="106" t="s">
        <v>86</v>
      </c>
    </row>
    <row r="3718" spans="1:27" x14ac:dyDescent="0.25">
      <c r="A3718" s="106" t="s">
        <v>14841</v>
      </c>
      <c r="B3718" s="106" t="s">
        <v>15012</v>
      </c>
      <c r="C3718" s="106" t="s">
        <v>15811</v>
      </c>
      <c r="D3718" s="106" t="s">
        <v>15812</v>
      </c>
      <c r="F3718" s="106" t="s">
        <v>15813</v>
      </c>
      <c r="G3718" s="106" t="s">
        <v>1630</v>
      </c>
      <c r="H3718" s="106" t="s">
        <v>15012</v>
      </c>
      <c r="I3718" s="106" t="s">
        <v>15814</v>
      </c>
      <c r="J3718" s="106" t="s">
        <v>116</v>
      </c>
      <c r="K3718" s="106" t="s">
        <v>85</v>
      </c>
      <c r="N3718" s="106" t="s">
        <v>85</v>
      </c>
      <c r="U3718" s="106" t="s">
        <v>85</v>
      </c>
      <c r="X3718" s="106" t="s">
        <v>85</v>
      </c>
      <c r="AA3718" s="106" t="s">
        <v>86</v>
      </c>
    </row>
    <row r="3719" spans="1:27" x14ac:dyDescent="0.25">
      <c r="A3719" s="106" t="s">
        <v>14841</v>
      </c>
      <c r="B3719" s="106" t="s">
        <v>15012</v>
      </c>
      <c r="C3719" s="106" t="s">
        <v>15815</v>
      </c>
      <c r="D3719" s="106" t="s">
        <v>15816</v>
      </c>
      <c r="F3719" s="106" t="s">
        <v>15817</v>
      </c>
      <c r="G3719" s="106" t="s">
        <v>15278</v>
      </c>
      <c r="H3719" s="106" t="s">
        <v>15012</v>
      </c>
      <c r="I3719" s="106" t="s">
        <v>15818</v>
      </c>
      <c r="J3719" s="106" t="s">
        <v>116</v>
      </c>
      <c r="K3719" s="106" t="s">
        <v>85</v>
      </c>
      <c r="N3719" s="106" t="s">
        <v>85</v>
      </c>
      <c r="U3719" s="106" t="s">
        <v>85</v>
      </c>
      <c r="X3719" s="106" t="s">
        <v>85</v>
      </c>
      <c r="AA3719" s="106" t="s">
        <v>86</v>
      </c>
    </row>
    <row r="3720" spans="1:27" x14ac:dyDescent="0.25">
      <c r="A3720" s="106" t="s">
        <v>14841</v>
      </c>
      <c r="B3720" s="106" t="s">
        <v>15012</v>
      </c>
      <c r="C3720" s="106" t="s">
        <v>15819</v>
      </c>
      <c r="D3720" s="106" t="s">
        <v>15820</v>
      </c>
      <c r="F3720" s="106" t="s">
        <v>15821</v>
      </c>
      <c r="G3720" s="106" t="s">
        <v>1630</v>
      </c>
      <c r="H3720" s="106" t="s">
        <v>15012</v>
      </c>
      <c r="I3720" s="106" t="s">
        <v>15814</v>
      </c>
      <c r="K3720" s="106" t="s">
        <v>85</v>
      </c>
      <c r="N3720" s="106" t="s">
        <v>85</v>
      </c>
      <c r="U3720" s="106" t="s">
        <v>85</v>
      </c>
      <c r="X3720" s="106" t="s">
        <v>85</v>
      </c>
      <c r="AA3720" s="106" t="s">
        <v>86</v>
      </c>
    </row>
    <row r="3721" spans="1:27" x14ac:dyDescent="0.25">
      <c r="A3721" s="106" t="s">
        <v>14841</v>
      </c>
      <c r="B3721" s="106" t="s">
        <v>15012</v>
      </c>
      <c r="C3721" s="106" t="s">
        <v>15822</v>
      </c>
      <c r="D3721" s="106" t="s">
        <v>6389</v>
      </c>
      <c r="F3721" s="106" t="s">
        <v>15823</v>
      </c>
      <c r="G3721" s="106" t="s">
        <v>15824</v>
      </c>
      <c r="H3721" s="106" t="s">
        <v>15012</v>
      </c>
      <c r="I3721" s="106" t="s">
        <v>15825</v>
      </c>
      <c r="J3721" s="106" t="s">
        <v>116</v>
      </c>
      <c r="K3721" s="106" t="s">
        <v>85</v>
      </c>
      <c r="N3721" s="106" t="s">
        <v>85</v>
      </c>
      <c r="U3721" s="106" t="s">
        <v>85</v>
      </c>
      <c r="X3721" s="106" t="s">
        <v>85</v>
      </c>
      <c r="AA3721" s="106" t="s">
        <v>86</v>
      </c>
    </row>
    <row r="3722" spans="1:27" x14ac:dyDescent="0.25">
      <c r="A3722" s="106" t="s">
        <v>14841</v>
      </c>
      <c r="B3722" s="106" t="s">
        <v>15012</v>
      </c>
      <c r="C3722" s="106" t="s">
        <v>15826</v>
      </c>
      <c r="D3722" s="106" t="s">
        <v>1702</v>
      </c>
      <c r="F3722" s="106" t="s">
        <v>15827</v>
      </c>
      <c r="G3722" s="106" t="s">
        <v>15102</v>
      </c>
      <c r="H3722" s="106" t="s">
        <v>15012</v>
      </c>
      <c r="I3722" s="106" t="s">
        <v>15032</v>
      </c>
      <c r="K3722" s="106" t="s">
        <v>85</v>
      </c>
      <c r="N3722" s="106" t="s">
        <v>84</v>
      </c>
      <c r="O3722" s="106" t="s">
        <v>39</v>
      </c>
      <c r="P3722" s="107">
        <v>42270</v>
      </c>
      <c r="Q3722" s="106" t="s">
        <v>35</v>
      </c>
      <c r="R3722" s="107">
        <v>38630</v>
      </c>
      <c r="S3722" s="106" t="s">
        <v>35</v>
      </c>
      <c r="T3722" s="107">
        <v>39716</v>
      </c>
      <c r="U3722" s="106" t="s">
        <v>84</v>
      </c>
      <c r="V3722" s="106" t="s">
        <v>35</v>
      </c>
      <c r="W3722" s="107">
        <v>44985</v>
      </c>
      <c r="X3722" s="106" t="s">
        <v>84</v>
      </c>
      <c r="Y3722" s="106" t="s">
        <v>43</v>
      </c>
      <c r="Z3722" s="107">
        <v>42292</v>
      </c>
      <c r="AA3722" s="106" t="s">
        <v>86</v>
      </c>
    </row>
    <row r="3723" spans="1:27" x14ac:dyDescent="0.25">
      <c r="A3723" s="106" t="s">
        <v>14841</v>
      </c>
      <c r="B3723" s="106" t="s">
        <v>15012</v>
      </c>
      <c r="C3723" s="106" t="s">
        <v>15828</v>
      </c>
      <c r="D3723" s="106" t="s">
        <v>15829</v>
      </c>
      <c r="F3723" s="106" t="s">
        <v>15830</v>
      </c>
      <c r="G3723" s="106" t="s">
        <v>15168</v>
      </c>
      <c r="H3723" s="106" t="s">
        <v>15012</v>
      </c>
      <c r="I3723" s="106" t="s">
        <v>15831</v>
      </c>
      <c r="J3723" s="106" t="s">
        <v>116</v>
      </c>
      <c r="K3723" s="106" t="s">
        <v>85</v>
      </c>
      <c r="N3723" s="106" t="s">
        <v>85</v>
      </c>
      <c r="U3723" s="106" t="s">
        <v>85</v>
      </c>
      <c r="X3723" s="106" t="s">
        <v>85</v>
      </c>
      <c r="AA3723" s="106" t="s">
        <v>86</v>
      </c>
    </row>
    <row r="3724" spans="1:27" x14ac:dyDescent="0.25">
      <c r="A3724" s="106" t="s">
        <v>14841</v>
      </c>
      <c r="B3724" s="106" t="s">
        <v>15012</v>
      </c>
      <c r="C3724" s="106" t="s">
        <v>15832</v>
      </c>
      <c r="D3724" s="106" t="s">
        <v>15833</v>
      </c>
      <c r="F3724" s="106" t="s">
        <v>15834</v>
      </c>
      <c r="G3724" s="106" t="s">
        <v>15835</v>
      </c>
      <c r="H3724" s="106" t="s">
        <v>15012</v>
      </c>
      <c r="I3724" s="106" t="s">
        <v>15836</v>
      </c>
      <c r="K3724" s="106" t="s">
        <v>85</v>
      </c>
      <c r="N3724" s="106" t="s">
        <v>85</v>
      </c>
      <c r="Q3724" s="106" t="s">
        <v>35</v>
      </c>
      <c r="R3724" s="107">
        <v>37153</v>
      </c>
      <c r="S3724" s="106" t="s">
        <v>35</v>
      </c>
      <c r="T3724" s="107">
        <v>39714</v>
      </c>
      <c r="U3724" s="106" t="s">
        <v>85</v>
      </c>
      <c r="X3724" s="106" t="s">
        <v>85</v>
      </c>
      <c r="AA3724" s="106" t="s">
        <v>86</v>
      </c>
    </row>
    <row r="3725" spans="1:27" x14ac:dyDescent="0.25">
      <c r="A3725" s="106" t="s">
        <v>14841</v>
      </c>
      <c r="B3725" s="106" t="s">
        <v>15012</v>
      </c>
      <c r="C3725" s="106" t="s">
        <v>15837</v>
      </c>
      <c r="D3725" s="106" t="s">
        <v>15838</v>
      </c>
      <c r="F3725" s="106" t="s">
        <v>15839</v>
      </c>
      <c r="G3725" s="106" t="s">
        <v>15840</v>
      </c>
      <c r="H3725" s="106" t="s">
        <v>15012</v>
      </c>
      <c r="I3725" s="106" t="s">
        <v>15841</v>
      </c>
      <c r="K3725" s="106" t="s">
        <v>85</v>
      </c>
      <c r="N3725" s="106" t="s">
        <v>84</v>
      </c>
      <c r="O3725" s="106" t="s">
        <v>39</v>
      </c>
      <c r="P3725" s="107">
        <v>39814</v>
      </c>
      <c r="Q3725" s="106" t="s">
        <v>35</v>
      </c>
      <c r="R3725" s="107">
        <v>39845</v>
      </c>
      <c r="S3725" s="106" t="s">
        <v>35</v>
      </c>
      <c r="T3725" s="107">
        <v>39845</v>
      </c>
      <c r="U3725" s="106" t="s">
        <v>85</v>
      </c>
      <c r="X3725" s="106" t="s">
        <v>85</v>
      </c>
      <c r="AA3725" s="106" t="s">
        <v>86</v>
      </c>
    </row>
    <row r="3726" spans="1:27" x14ac:dyDescent="0.25">
      <c r="A3726" s="106" t="s">
        <v>14841</v>
      </c>
      <c r="B3726" s="106" t="s">
        <v>15012</v>
      </c>
      <c r="C3726" s="106" t="s">
        <v>15842</v>
      </c>
      <c r="D3726" s="106" t="s">
        <v>15843</v>
      </c>
      <c r="F3726" s="106" t="s">
        <v>15844</v>
      </c>
      <c r="G3726" s="106" t="s">
        <v>15845</v>
      </c>
      <c r="H3726" s="106" t="s">
        <v>15012</v>
      </c>
      <c r="I3726" s="106" t="s">
        <v>15846</v>
      </c>
      <c r="J3726" s="106" t="s">
        <v>116</v>
      </c>
      <c r="K3726" s="106" t="s">
        <v>85</v>
      </c>
      <c r="N3726" s="106" t="s">
        <v>84</v>
      </c>
      <c r="O3726" s="106" t="s">
        <v>39</v>
      </c>
      <c r="P3726" s="107">
        <v>44210</v>
      </c>
      <c r="Q3726" s="106" t="s">
        <v>35</v>
      </c>
      <c r="R3726" s="107">
        <v>35758</v>
      </c>
      <c r="S3726" s="106" t="s">
        <v>35</v>
      </c>
      <c r="T3726" s="107">
        <v>35758</v>
      </c>
      <c r="U3726" s="106" t="s">
        <v>84</v>
      </c>
      <c r="V3726" s="106" t="s">
        <v>35</v>
      </c>
      <c r="W3726" s="107">
        <v>44461</v>
      </c>
      <c r="X3726" s="106" t="s">
        <v>84</v>
      </c>
      <c r="Z3726" s="107">
        <v>32414</v>
      </c>
      <c r="AA3726" s="106" t="s">
        <v>86</v>
      </c>
    </row>
    <row r="3727" spans="1:27" x14ac:dyDescent="0.25">
      <c r="A3727" s="106" t="s">
        <v>14841</v>
      </c>
      <c r="B3727" s="106" t="s">
        <v>15012</v>
      </c>
      <c r="C3727" s="106" t="s">
        <v>15847</v>
      </c>
      <c r="D3727" s="106" t="s">
        <v>15848</v>
      </c>
      <c r="F3727" s="106" t="s">
        <v>15849</v>
      </c>
      <c r="G3727" s="106" t="s">
        <v>15102</v>
      </c>
      <c r="H3727" s="106" t="s">
        <v>15012</v>
      </c>
      <c r="I3727" s="106" t="s">
        <v>15103</v>
      </c>
      <c r="K3727" s="106" t="s">
        <v>85</v>
      </c>
      <c r="N3727" s="106" t="s">
        <v>85</v>
      </c>
      <c r="Q3727" s="106" t="s">
        <v>35</v>
      </c>
      <c r="R3727" s="107">
        <v>41820</v>
      </c>
      <c r="S3727" s="106" t="s">
        <v>350</v>
      </c>
      <c r="T3727" s="107">
        <v>42999</v>
      </c>
      <c r="U3727" s="106" t="s">
        <v>85</v>
      </c>
      <c r="X3727" s="106" t="s">
        <v>85</v>
      </c>
      <c r="AA3727" s="106" t="s">
        <v>86</v>
      </c>
    </row>
    <row r="3728" spans="1:27" x14ac:dyDescent="0.25">
      <c r="A3728" s="106" t="s">
        <v>14841</v>
      </c>
      <c r="B3728" s="106" t="s">
        <v>15012</v>
      </c>
      <c r="C3728" s="106" t="s">
        <v>15850</v>
      </c>
      <c r="D3728" s="106" t="s">
        <v>15851</v>
      </c>
      <c r="F3728" s="106" t="s">
        <v>15852</v>
      </c>
      <c r="G3728" s="106" t="s">
        <v>15652</v>
      </c>
      <c r="H3728" s="106" t="s">
        <v>15012</v>
      </c>
      <c r="I3728" s="106" t="s">
        <v>15853</v>
      </c>
      <c r="K3728" s="106" t="s">
        <v>84</v>
      </c>
      <c r="M3728" s="107">
        <v>36346</v>
      </c>
      <c r="N3728" s="106" t="s">
        <v>84</v>
      </c>
      <c r="O3728" s="106" t="s">
        <v>39</v>
      </c>
      <c r="P3728" s="107">
        <v>37077</v>
      </c>
      <c r="Q3728" s="106" t="s">
        <v>35</v>
      </c>
      <c r="R3728" s="107">
        <v>31685</v>
      </c>
      <c r="U3728" s="106" t="s">
        <v>85</v>
      </c>
      <c r="X3728" s="106" t="s">
        <v>85</v>
      </c>
      <c r="AA3728" s="106" t="s">
        <v>86</v>
      </c>
    </row>
    <row r="3729" spans="1:27" x14ac:dyDescent="0.25">
      <c r="A3729" s="106" t="s">
        <v>14841</v>
      </c>
      <c r="B3729" s="106" t="s">
        <v>15012</v>
      </c>
      <c r="C3729" s="106" t="s">
        <v>15854</v>
      </c>
      <c r="D3729" s="106" t="s">
        <v>15855</v>
      </c>
      <c r="F3729" s="106" t="s">
        <v>15856</v>
      </c>
      <c r="G3729" s="106" t="s">
        <v>15498</v>
      </c>
      <c r="H3729" s="106" t="s">
        <v>15012</v>
      </c>
      <c r="I3729" s="106" t="s">
        <v>15857</v>
      </c>
      <c r="J3729" s="106" t="s">
        <v>116</v>
      </c>
      <c r="K3729" s="106" t="s">
        <v>85</v>
      </c>
      <c r="N3729" s="106" t="s">
        <v>85</v>
      </c>
      <c r="U3729" s="106" t="s">
        <v>85</v>
      </c>
      <c r="X3729" s="106" t="s">
        <v>85</v>
      </c>
      <c r="AA3729" s="106" t="s">
        <v>86</v>
      </c>
    </row>
    <row r="3730" spans="1:27" x14ac:dyDescent="0.25">
      <c r="A3730" s="106" t="s">
        <v>14841</v>
      </c>
      <c r="B3730" s="106" t="s">
        <v>15012</v>
      </c>
      <c r="C3730" s="106" t="s">
        <v>15858</v>
      </c>
      <c r="D3730" s="106" t="s">
        <v>15859</v>
      </c>
      <c r="F3730" s="106" t="s">
        <v>15860</v>
      </c>
      <c r="G3730" s="106" t="s">
        <v>15652</v>
      </c>
      <c r="H3730" s="106" t="s">
        <v>15012</v>
      </c>
      <c r="I3730" s="106" t="s">
        <v>15653</v>
      </c>
      <c r="K3730" s="106" t="s">
        <v>85</v>
      </c>
      <c r="N3730" s="106" t="s">
        <v>84</v>
      </c>
      <c r="O3730" s="106" t="s">
        <v>39</v>
      </c>
      <c r="P3730" s="107">
        <v>39814</v>
      </c>
      <c r="Q3730" s="106" t="s">
        <v>35</v>
      </c>
      <c r="R3730" s="107">
        <v>38259</v>
      </c>
      <c r="S3730" s="106" t="s">
        <v>35</v>
      </c>
      <c r="T3730" s="107">
        <v>40065</v>
      </c>
      <c r="U3730" s="106" t="s">
        <v>85</v>
      </c>
      <c r="X3730" s="106" t="s">
        <v>85</v>
      </c>
      <c r="AA3730" s="106" t="s">
        <v>86</v>
      </c>
    </row>
    <row r="3731" spans="1:27" x14ac:dyDescent="0.25">
      <c r="A3731" s="106" t="s">
        <v>14841</v>
      </c>
      <c r="B3731" s="106" t="s">
        <v>15012</v>
      </c>
      <c r="C3731" s="106" t="s">
        <v>15861</v>
      </c>
      <c r="D3731" s="106" t="s">
        <v>15862</v>
      </c>
      <c r="E3731" s="106" t="s">
        <v>2330</v>
      </c>
      <c r="F3731" s="106" t="s">
        <v>15863</v>
      </c>
      <c r="G3731" s="106" t="s">
        <v>15864</v>
      </c>
      <c r="H3731" s="106" t="s">
        <v>15012</v>
      </c>
      <c r="I3731" s="106" t="s">
        <v>15865</v>
      </c>
      <c r="K3731" s="106" t="s">
        <v>85</v>
      </c>
      <c r="N3731" s="106" t="s">
        <v>84</v>
      </c>
      <c r="O3731" s="106" t="s">
        <v>39</v>
      </c>
      <c r="P3731" s="107">
        <v>40943</v>
      </c>
      <c r="Q3731" s="106" t="s">
        <v>35</v>
      </c>
      <c r="R3731" s="107">
        <v>40943</v>
      </c>
      <c r="S3731" s="106" t="s">
        <v>35</v>
      </c>
      <c r="T3731" s="107">
        <v>40943</v>
      </c>
      <c r="U3731" s="106" t="s">
        <v>85</v>
      </c>
      <c r="X3731" s="106" t="s">
        <v>85</v>
      </c>
      <c r="AA3731" s="106" t="s">
        <v>86</v>
      </c>
    </row>
    <row r="3732" spans="1:27" x14ac:dyDescent="0.25">
      <c r="A3732" s="106" t="s">
        <v>14841</v>
      </c>
      <c r="B3732" s="106" t="s">
        <v>15012</v>
      </c>
      <c r="C3732" s="106" t="s">
        <v>15866</v>
      </c>
      <c r="D3732" s="106" t="s">
        <v>15867</v>
      </c>
      <c r="F3732" s="106" t="s">
        <v>15868</v>
      </c>
      <c r="G3732" s="106" t="s">
        <v>15824</v>
      </c>
      <c r="H3732" s="106" t="s">
        <v>15012</v>
      </c>
      <c r="I3732" s="106" t="s">
        <v>15825</v>
      </c>
      <c r="K3732" s="106" t="s">
        <v>84</v>
      </c>
      <c r="M3732" s="107">
        <v>37070</v>
      </c>
      <c r="N3732" s="106" t="s">
        <v>84</v>
      </c>
      <c r="O3732" s="106" t="s">
        <v>39</v>
      </c>
      <c r="P3732" s="107">
        <v>41743</v>
      </c>
      <c r="Q3732" s="106" t="s">
        <v>35</v>
      </c>
      <c r="R3732" s="107">
        <v>36619</v>
      </c>
      <c r="S3732" s="106" t="s">
        <v>35</v>
      </c>
      <c r="T3732" s="107">
        <v>37508</v>
      </c>
      <c r="U3732" s="106" t="s">
        <v>85</v>
      </c>
      <c r="X3732" s="106" t="s">
        <v>85</v>
      </c>
      <c r="AA3732" s="106" t="s">
        <v>86</v>
      </c>
    </row>
    <row r="3733" spans="1:27" x14ac:dyDescent="0.25">
      <c r="A3733" s="106" t="s">
        <v>14841</v>
      </c>
      <c r="B3733" s="106" t="s">
        <v>15012</v>
      </c>
      <c r="C3733" s="106" t="s">
        <v>15869</v>
      </c>
      <c r="D3733" s="106" t="s">
        <v>6399</v>
      </c>
      <c r="F3733" s="106" t="s">
        <v>15870</v>
      </c>
      <c r="G3733" s="106" t="s">
        <v>15125</v>
      </c>
      <c r="H3733" s="106" t="s">
        <v>15012</v>
      </c>
      <c r="I3733" s="106" t="s">
        <v>15871</v>
      </c>
      <c r="K3733" s="106" t="s">
        <v>84</v>
      </c>
      <c r="M3733" s="107">
        <v>34913</v>
      </c>
      <c r="N3733" s="106" t="s">
        <v>84</v>
      </c>
      <c r="O3733" s="106" t="s">
        <v>39</v>
      </c>
      <c r="P3733" s="107">
        <v>44609</v>
      </c>
      <c r="Q3733" s="106" t="s">
        <v>35</v>
      </c>
      <c r="R3733" s="107">
        <v>37344</v>
      </c>
      <c r="S3733" s="106" t="s">
        <v>35</v>
      </c>
      <c r="T3733" s="107">
        <v>39695</v>
      </c>
      <c r="U3733" s="106" t="s">
        <v>85</v>
      </c>
      <c r="X3733" s="106" t="s">
        <v>85</v>
      </c>
      <c r="AA3733" s="106" t="s">
        <v>86</v>
      </c>
    </row>
    <row r="3734" spans="1:27" x14ac:dyDescent="0.25">
      <c r="A3734" s="106" t="s">
        <v>14841</v>
      </c>
      <c r="B3734" s="106" t="s">
        <v>15012</v>
      </c>
      <c r="C3734" s="106" t="s">
        <v>15872</v>
      </c>
      <c r="D3734" s="106" t="s">
        <v>15873</v>
      </c>
      <c r="F3734" s="106" t="s">
        <v>15874</v>
      </c>
      <c r="G3734" s="106" t="s">
        <v>15875</v>
      </c>
      <c r="H3734" s="106" t="s">
        <v>15012</v>
      </c>
      <c r="I3734" s="106" t="s">
        <v>15876</v>
      </c>
      <c r="K3734" s="106" t="s">
        <v>85</v>
      </c>
      <c r="N3734" s="106" t="s">
        <v>84</v>
      </c>
      <c r="O3734" s="106" t="s">
        <v>39</v>
      </c>
      <c r="P3734" s="107">
        <v>40942</v>
      </c>
      <c r="Q3734" s="106" t="s">
        <v>35</v>
      </c>
      <c r="R3734" s="107">
        <v>40942</v>
      </c>
      <c r="S3734" s="106" t="s">
        <v>35</v>
      </c>
      <c r="T3734" s="107">
        <v>40942</v>
      </c>
      <c r="U3734" s="106" t="s">
        <v>84</v>
      </c>
      <c r="V3734" s="106" t="s">
        <v>35</v>
      </c>
      <c r="W3734" s="107">
        <v>44718</v>
      </c>
      <c r="X3734" s="106" t="s">
        <v>84</v>
      </c>
      <c r="Y3734" s="106" t="s">
        <v>36</v>
      </c>
      <c r="Z3734" s="107">
        <v>44719</v>
      </c>
      <c r="AA3734" s="106" t="s">
        <v>86</v>
      </c>
    </row>
    <row r="3735" spans="1:27" x14ac:dyDescent="0.25">
      <c r="A3735" s="106" t="s">
        <v>14841</v>
      </c>
      <c r="B3735" s="106" t="s">
        <v>15012</v>
      </c>
      <c r="C3735" s="106" t="s">
        <v>15877</v>
      </c>
      <c r="D3735" s="106" t="s">
        <v>15878</v>
      </c>
      <c r="F3735" s="106" t="s">
        <v>15879</v>
      </c>
      <c r="G3735" s="106" t="s">
        <v>15107</v>
      </c>
      <c r="H3735" s="106" t="s">
        <v>15012</v>
      </c>
      <c r="I3735" s="106" t="s">
        <v>15880</v>
      </c>
      <c r="K3735" s="106" t="s">
        <v>84</v>
      </c>
      <c r="M3735" s="107">
        <v>33408</v>
      </c>
      <c r="N3735" s="106" t="s">
        <v>84</v>
      </c>
      <c r="O3735" s="106" t="s">
        <v>39</v>
      </c>
      <c r="P3735" s="107">
        <v>33861</v>
      </c>
      <c r="Q3735" s="106" t="s">
        <v>35</v>
      </c>
      <c r="R3735" s="107">
        <v>38622</v>
      </c>
      <c r="S3735" s="106" t="s">
        <v>35</v>
      </c>
      <c r="T3735" s="107">
        <v>36831</v>
      </c>
      <c r="U3735" s="106" t="s">
        <v>85</v>
      </c>
      <c r="X3735" s="106" t="s">
        <v>85</v>
      </c>
      <c r="AA3735" s="106" t="s">
        <v>86</v>
      </c>
    </row>
    <row r="3736" spans="1:27" x14ac:dyDescent="0.25">
      <c r="A3736" s="106" t="s">
        <v>14841</v>
      </c>
      <c r="B3736" s="106" t="s">
        <v>15012</v>
      </c>
      <c r="C3736" s="106" t="s">
        <v>15881</v>
      </c>
      <c r="D3736" s="106" t="s">
        <v>15882</v>
      </c>
      <c r="F3736" s="106" t="s">
        <v>15883</v>
      </c>
      <c r="G3736" s="106" t="s">
        <v>2887</v>
      </c>
      <c r="H3736" s="106" t="s">
        <v>15012</v>
      </c>
      <c r="I3736" s="106" t="s">
        <v>15884</v>
      </c>
      <c r="K3736" s="106" t="s">
        <v>85</v>
      </c>
      <c r="N3736" s="106" t="s">
        <v>85</v>
      </c>
      <c r="Q3736" s="106" t="s">
        <v>35</v>
      </c>
      <c r="R3736" s="107">
        <v>37574</v>
      </c>
      <c r="S3736" s="106" t="s">
        <v>47</v>
      </c>
      <c r="T3736" s="107">
        <v>36959</v>
      </c>
      <c r="U3736" s="106" t="s">
        <v>85</v>
      </c>
      <c r="X3736" s="106" t="s">
        <v>85</v>
      </c>
      <c r="AA3736" s="106" t="s">
        <v>86</v>
      </c>
    </row>
    <row r="3737" spans="1:27" x14ac:dyDescent="0.25">
      <c r="A3737" s="106" t="s">
        <v>14841</v>
      </c>
      <c r="B3737" s="106" t="s">
        <v>15012</v>
      </c>
      <c r="C3737" s="106" t="s">
        <v>15885</v>
      </c>
      <c r="D3737" s="106" t="s">
        <v>15886</v>
      </c>
      <c r="F3737" s="106" t="s">
        <v>15887</v>
      </c>
      <c r="G3737" s="106" t="s">
        <v>15065</v>
      </c>
      <c r="H3737" s="106" t="s">
        <v>15012</v>
      </c>
      <c r="I3737" s="106" t="s">
        <v>15596</v>
      </c>
      <c r="K3737" s="106" t="s">
        <v>85</v>
      </c>
      <c r="N3737" s="106" t="s">
        <v>85</v>
      </c>
      <c r="Q3737" s="106" t="s">
        <v>35</v>
      </c>
      <c r="R3737" s="107">
        <v>37526</v>
      </c>
      <c r="S3737" s="106" t="s">
        <v>35</v>
      </c>
      <c r="T3737" s="107">
        <v>44103</v>
      </c>
      <c r="U3737" s="106" t="s">
        <v>85</v>
      </c>
      <c r="X3737" s="106" t="s">
        <v>85</v>
      </c>
      <c r="AA3737" s="106" t="s">
        <v>86</v>
      </c>
    </row>
    <row r="3738" spans="1:27" x14ac:dyDescent="0.25">
      <c r="A3738" s="106" t="s">
        <v>14841</v>
      </c>
      <c r="B3738" s="106" t="s">
        <v>15012</v>
      </c>
      <c r="C3738" s="106" t="s">
        <v>15888</v>
      </c>
      <c r="D3738" s="106" t="s">
        <v>15889</v>
      </c>
      <c r="F3738" s="106" t="s">
        <v>15890</v>
      </c>
      <c r="G3738" s="106" t="s">
        <v>15891</v>
      </c>
      <c r="H3738" s="106" t="s">
        <v>15012</v>
      </c>
      <c r="I3738" s="106" t="s">
        <v>15892</v>
      </c>
      <c r="K3738" s="106" t="s">
        <v>85</v>
      </c>
      <c r="N3738" s="106" t="s">
        <v>85</v>
      </c>
      <c r="Q3738" s="106" t="s">
        <v>35</v>
      </c>
      <c r="R3738" s="107">
        <v>36832</v>
      </c>
      <c r="S3738" s="106" t="s">
        <v>35</v>
      </c>
      <c r="T3738" s="107">
        <v>36832</v>
      </c>
      <c r="U3738" s="106" t="s">
        <v>85</v>
      </c>
      <c r="X3738" s="106" t="s">
        <v>85</v>
      </c>
      <c r="AA3738" s="106" t="s">
        <v>86</v>
      </c>
    </row>
    <row r="3739" spans="1:27" x14ac:dyDescent="0.25">
      <c r="A3739" s="106" t="s">
        <v>14841</v>
      </c>
      <c r="B3739" s="106" t="s">
        <v>15012</v>
      </c>
      <c r="C3739" s="106" t="s">
        <v>15893</v>
      </c>
      <c r="D3739" s="106" t="s">
        <v>15894</v>
      </c>
      <c r="F3739" s="106" t="s">
        <v>15895</v>
      </c>
      <c r="G3739" s="106" t="s">
        <v>15896</v>
      </c>
      <c r="H3739" s="106" t="s">
        <v>15012</v>
      </c>
      <c r="I3739" s="106" t="s">
        <v>15897</v>
      </c>
      <c r="K3739" s="106" t="s">
        <v>85</v>
      </c>
      <c r="N3739" s="106" t="s">
        <v>85</v>
      </c>
      <c r="Q3739" s="106" t="s">
        <v>35</v>
      </c>
      <c r="R3739" s="107">
        <v>35725</v>
      </c>
      <c r="S3739" s="106" t="s">
        <v>47</v>
      </c>
      <c r="T3739" s="107">
        <v>35725</v>
      </c>
      <c r="U3739" s="106" t="s">
        <v>85</v>
      </c>
      <c r="X3739" s="106" t="s">
        <v>85</v>
      </c>
      <c r="AA3739" s="106" t="s">
        <v>86</v>
      </c>
    </row>
    <row r="3740" spans="1:27" x14ac:dyDescent="0.25">
      <c r="A3740" s="106" t="s">
        <v>14841</v>
      </c>
      <c r="B3740" s="106" t="s">
        <v>15012</v>
      </c>
      <c r="C3740" s="106" t="s">
        <v>15898</v>
      </c>
      <c r="D3740" s="106" t="s">
        <v>15899</v>
      </c>
      <c r="F3740" s="106" t="s">
        <v>15900</v>
      </c>
      <c r="G3740" s="106" t="s">
        <v>15523</v>
      </c>
      <c r="H3740" s="106" t="s">
        <v>15012</v>
      </c>
      <c r="I3740" s="106" t="s">
        <v>15524</v>
      </c>
      <c r="K3740" s="106" t="s">
        <v>85</v>
      </c>
      <c r="N3740" s="106" t="s">
        <v>84</v>
      </c>
      <c r="O3740" s="106" t="s">
        <v>39</v>
      </c>
      <c r="P3740" s="107">
        <v>41453</v>
      </c>
      <c r="Q3740" s="106" t="s">
        <v>35</v>
      </c>
      <c r="R3740" s="107">
        <v>40295</v>
      </c>
      <c r="S3740" s="106" t="s">
        <v>35</v>
      </c>
      <c r="T3740" s="107">
        <v>41453</v>
      </c>
      <c r="U3740" s="106" t="s">
        <v>85</v>
      </c>
      <c r="X3740" s="106" t="s">
        <v>85</v>
      </c>
      <c r="AA3740" s="106" t="s">
        <v>86</v>
      </c>
    </row>
    <row r="3741" spans="1:27" x14ac:dyDescent="0.25">
      <c r="A3741" s="106" t="s">
        <v>14841</v>
      </c>
      <c r="B3741" s="106" t="s">
        <v>15012</v>
      </c>
      <c r="C3741" s="106" t="s">
        <v>15901</v>
      </c>
      <c r="D3741" s="106" t="s">
        <v>15902</v>
      </c>
      <c r="E3741" s="106" t="s">
        <v>2330</v>
      </c>
      <c r="F3741" s="106" t="s">
        <v>15903</v>
      </c>
      <c r="G3741" s="106" t="s">
        <v>15498</v>
      </c>
      <c r="H3741" s="106" t="s">
        <v>15012</v>
      </c>
      <c r="I3741" s="106" t="s">
        <v>15904</v>
      </c>
      <c r="K3741" s="106" t="s">
        <v>85</v>
      </c>
      <c r="N3741" s="106" t="s">
        <v>85</v>
      </c>
      <c r="Q3741" s="106" t="s">
        <v>35</v>
      </c>
      <c r="R3741" s="107">
        <v>38187</v>
      </c>
      <c r="S3741" s="106" t="s">
        <v>35</v>
      </c>
      <c r="T3741" s="107">
        <v>38610</v>
      </c>
      <c r="U3741" s="106" t="s">
        <v>85</v>
      </c>
      <c r="X3741" s="106" t="s">
        <v>85</v>
      </c>
      <c r="AA3741" s="106" t="s">
        <v>86</v>
      </c>
    </row>
    <row r="3742" spans="1:27" x14ac:dyDescent="0.25">
      <c r="A3742" s="106" t="s">
        <v>14841</v>
      </c>
      <c r="B3742" s="106" t="s">
        <v>15012</v>
      </c>
      <c r="C3742" s="106" t="s">
        <v>15905</v>
      </c>
      <c r="D3742" s="106" t="s">
        <v>15906</v>
      </c>
      <c r="F3742" s="106" t="s">
        <v>15907</v>
      </c>
      <c r="G3742" s="106" t="s">
        <v>15908</v>
      </c>
      <c r="H3742" s="106" t="s">
        <v>15012</v>
      </c>
      <c r="I3742" s="106" t="s">
        <v>15909</v>
      </c>
      <c r="K3742" s="106" t="s">
        <v>84</v>
      </c>
      <c r="M3742" s="107">
        <v>38656</v>
      </c>
      <c r="N3742" s="106" t="s">
        <v>84</v>
      </c>
      <c r="O3742" s="106" t="s">
        <v>39</v>
      </c>
      <c r="P3742" s="107">
        <v>40598</v>
      </c>
      <c r="Q3742" s="106" t="s">
        <v>35</v>
      </c>
      <c r="R3742" s="107">
        <v>40528</v>
      </c>
      <c r="S3742" s="106" t="s">
        <v>35</v>
      </c>
      <c r="T3742" s="107">
        <v>40598</v>
      </c>
      <c r="U3742" s="106" t="s">
        <v>84</v>
      </c>
      <c r="V3742" s="106" t="s">
        <v>35</v>
      </c>
      <c r="W3742" s="107">
        <v>43726</v>
      </c>
      <c r="X3742" s="106" t="s">
        <v>84</v>
      </c>
      <c r="Y3742" s="106" t="s">
        <v>42</v>
      </c>
      <c r="Z3742" s="107">
        <v>43726</v>
      </c>
      <c r="AA3742" s="106" t="s">
        <v>86</v>
      </c>
    </row>
    <row r="3743" spans="1:27" x14ac:dyDescent="0.25">
      <c r="A3743" s="106" t="s">
        <v>14841</v>
      </c>
      <c r="B3743" s="106" t="s">
        <v>15012</v>
      </c>
      <c r="C3743" s="106" t="s">
        <v>15910</v>
      </c>
      <c r="D3743" s="106" t="s">
        <v>15911</v>
      </c>
      <c r="F3743" s="106" t="s">
        <v>15912</v>
      </c>
      <c r="G3743" s="106" t="s">
        <v>15913</v>
      </c>
      <c r="H3743" s="106" t="s">
        <v>15012</v>
      </c>
      <c r="I3743" s="106" t="s">
        <v>15914</v>
      </c>
      <c r="K3743" s="106" t="s">
        <v>84</v>
      </c>
      <c r="M3743" s="107">
        <v>39493</v>
      </c>
      <c r="N3743" s="106" t="s">
        <v>84</v>
      </c>
      <c r="O3743" s="106" t="s">
        <v>39</v>
      </c>
      <c r="P3743" s="107">
        <v>40977</v>
      </c>
      <c r="Q3743" s="106" t="s">
        <v>35</v>
      </c>
      <c r="R3743" s="107">
        <v>40933</v>
      </c>
      <c r="S3743" s="106" t="s">
        <v>35</v>
      </c>
      <c r="T3743" s="107">
        <v>40933</v>
      </c>
      <c r="U3743" s="106" t="s">
        <v>85</v>
      </c>
      <c r="X3743" s="106" t="s">
        <v>85</v>
      </c>
      <c r="AA3743" s="106" t="s">
        <v>86</v>
      </c>
    </row>
    <row r="3744" spans="1:27" x14ac:dyDescent="0.25">
      <c r="A3744" s="106" t="s">
        <v>14841</v>
      </c>
      <c r="B3744" s="106" t="s">
        <v>15012</v>
      </c>
      <c r="C3744" s="106" t="s">
        <v>15915</v>
      </c>
      <c r="D3744" s="106" t="s">
        <v>15916</v>
      </c>
      <c r="F3744" s="106" t="s">
        <v>15917</v>
      </c>
      <c r="G3744" s="106" t="s">
        <v>15310</v>
      </c>
      <c r="H3744" s="106" t="s">
        <v>15012</v>
      </c>
      <c r="I3744" s="106" t="s">
        <v>15918</v>
      </c>
      <c r="K3744" s="106" t="s">
        <v>84</v>
      </c>
      <c r="M3744" s="107">
        <v>34124</v>
      </c>
      <c r="N3744" s="106" t="s">
        <v>84</v>
      </c>
      <c r="O3744" s="106" t="s">
        <v>39</v>
      </c>
      <c r="P3744" s="107">
        <v>35184</v>
      </c>
      <c r="Q3744" s="106" t="s">
        <v>35</v>
      </c>
      <c r="R3744" s="107">
        <v>36697</v>
      </c>
      <c r="S3744" s="106" t="s">
        <v>35</v>
      </c>
      <c r="T3744" s="107">
        <v>36697</v>
      </c>
      <c r="U3744" s="106" t="s">
        <v>84</v>
      </c>
      <c r="V3744" s="106" t="s">
        <v>35</v>
      </c>
      <c r="W3744" s="107">
        <v>44727</v>
      </c>
      <c r="X3744" s="106" t="s">
        <v>85</v>
      </c>
      <c r="AA3744" s="106" t="s">
        <v>86</v>
      </c>
    </row>
    <row r="3745" spans="1:27" x14ac:dyDescent="0.25">
      <c r="A3745" s="106" t="s">
        <v>14841</v>
      </c>
      <c r="B3745" s="106" t="s">
        <v>15012</v>
      </c>
      <c r="C3745" s="106" t="s">
        <v>15919</v>
      </c>
      <c r="D3745" s="106" t="s">
        <v>15920</v>
      </c>
      <c r="F3745" s="106" t="s">
        <v>15921</v>
      </c>
      <c r="G3745" s="106" t="s">
        <v>15922</v>
      </c>
      <c r="H3745" s="106" t="s">
        <v>15012</v>
      </c>
      <c r="I3745" s="106" t="s">
        <v>15923</v>
      </c>
      <c r="K3745" s="106" t="s">
        <v>84</v>
      </c>
      <c r="M3745" s="107">
        <v>36129</v>
      </c>
      <c r="N3745" s="106" t="s">
        <v>84</v>
      </c>
      <c r="O3745" s="106" t="s">
        <v>39</v>
      </c>
      <c r="P3745" s="107">
        <v>40983</v>
      </c>
      <c r="Q3745" s="106" t="s">
        <v>35</v>
      </c>
      <c r="R3745" s="107">
        <v>40316</v>
      </c>
      <c r="S3745" s="106" t="s">
        <v>35</v>
      </c>
      <c r="T3745" s="107">
        <v>40933</v>
      </c>
      <c r="U3745" s="106" t="s">
        <v>85</v>
      </c>
      <c r="X3745" s="106" t="s">
        <v>85</v>
      </c>
      <c r="AA3745" s="106" t="s">
        <v>86</v>
      </c>
    </row>
    <row r="3746" spans="1:27" x14ac:dyDescent="0.25">
      <c r="A3746" s="106" t="s">
        <v>14841</v>
      </c>
      <c r="B3746" s="106" t="s">
        <v>15012</v>
      </c>
      <c r="C3746" s="106" t="s">
        <v>15924</v>
      </c>
      <c r="D3746" s="106" t="s">
        <v>15925</v>
      </c>
      <c r="F3746" s="106" t="s">
        <v>15926</v>
      </c>
      <c r="G3746" s="106" t="s">
        <v>283</v>
      </c>
      <c r="H3746" s="106" t="s">
        <v>15012</v>
      </c>
      <c r="I3746" s="106" t="s">
        <v>15637</v>
      </c>
      <c r="K3746" s="106" t="s">
        <v>85</v>
      </c>
      <c r="N3746" s="106" t="s">
        <v>84</v>
      </c>
      <c r="O3746" s="106" t="s">
        <v>39</v>
      </c>
      <c r="P3746" s="107">
        <v>41096</v>
      </c>
      <c r="Q3746" s="106" t="s">
        <v>35</v>
      </c>
      <c r="R3746" s="107">
        <v>41096</v>
      </c>
      <c r="S3746" s="106" t="s">
        <v>35</v>
      </c>
      <c r="T3746" s="107">
        <v>41096</v>
      </c>
      <c r="U3746" s="106" t="s">
        <v>85</v>
      </c>
      <c r="X3746" s="106" t="s">
        <v>85</v>
      </c>
      <c r="AA3746" s="106" t="s">
        <v>86</v>
      </c>
    </row>
    <row r="3747" spans="1:27" x14ac:dyDescent="0.25">
      <c r="A3747" s="106" t="s">
        <v>14841</v>
      </c>
      <c r="B3747" s="106" t="s">
        <v>15012</v>
      </c>
      <c r="C3747" s="106" t="s">
        <v>15927</v>
      </c>
      <c r="D3747" s="106" t="s">
        <v>15928</v>
      </c>
      <c r="F3747" s="106" t="s">
        <v>15929</v>
      </c>
      <c r="G3747" s="106" t="s">
        <v>15278</v>
      </c>
      <c r="H3747" s="106" t="s">
        <v>15012</v>
      </c>
      <c r="I3747" s="106" t="s">
        <v>15818</v>
      </c>
      <c r="K3747" s="106" t="s">
        <v>85</v>
      </c>
      <c r="N3747" s="106" t="s">
        <v>84</v>
      </c>
      <c r="O3747" s="106" t="s">
        <v>39</v>
      </c>
      <c r="P3747" s="107">
        <v>44000</v>
      </c>
      <c r="Q3747" s="106" t="s">
        <v>35</v>
      </c>
      <c r="R3747" s="107">
        <v>42268</v>
      </c>
      <c r="S3747" s="106" t="s">
        <v>35</v>
      </c>
      <c r="T3747" s="107">
        <v>43726</v>
      </c>
      <c r="U3747" s="106" t="s">
        <v>84</v>
      </c>
      <c r="V3747" s="106" t="s">
        <v>35</v>
      </c>
      <c r="W3747" s="107">
        <v>44064</v>
      </c>
      <c r="X3747" s="106" t="s">
        <v>84</v>
      </c>
      <c r="Y3747" s="106" t="s">
        <v>42</v>
      </c>
      <c r="Z3747" s="107">
        <v>44132</v>
      </c>
      <c r="AA3747" s="106" t="s">
        <v>86</v>
      </c>
    </row>
    <row r="3748" spans="1:27" x14ac:dyDescent="0.25">
      <c r="A3748" s="106" t="s">
        <v>14841</v>
      </c>
      <c r="B3748" s="106" t="s">
        <v>15012</v>
      </c>
      <c r="C3748" s="106" t="s">
        <v>15930</v>
      </c>
      <c r="D3748" s="106" t="s">
        <v>15928</v>
      </c>
      <c r="F3748" s="106" t="s">
        <v>15931</v>
      </c>
      <c r="G3748" s="106" t="s">
        <v>15449</v>
      </c>
      <c r="H3748" s="106" t="s">
        <v>15012</v>
      </c>
      <c r="I3748" s="106" t="s">
        <v>15932</v>
      </c>
      <c r="K3748" s="106" t="s">
        <v>84</v>
      </c>
      <c r="M3748" s="107">
        <v>38967</v>
      </c>
      <c r="N3748" s="106" t="s">
        <v>84</v>
      </c>
      <c r="O3748" s="106" t="s">
        <v>39</v>
      </c>
      <c r="P3748" s="107">
        <v>38985</v>
      </c>
      <c r="Q3748" s="106" t="s">
        <v>35</v>
      </c>
      <c r="R3748" s="107">
        <v>38618</v>
      </c>
      <c r="S3748" s="106" t="s">
        <v>35</v>
      </c>
      <c r="T3748" s="107">
        <v>38693</v>
      </c>
      <c r="U3748" s="106" t="s">
        <v>85</v>
      </c>
      <c r="X3748" s="106" t="s">
        <v>85</v>
      </c>
      <c r="AA3748" s="106" t="s">
        <v>86</v>
      </c>
    </row>
    <row r="3749" spans="1:27" x14ac:dyDescent="0.25">
      <c r="A3749" s="106" t="s">
        <v>14841</v>
      </c>
      <c r="B3749" s="106" t="s">
        <v>15012</v>
      </c>
      <c r="C3749" s="106" t="s">
        <v>15933</v>
      </c>
      <c r="D3749" s="106" t="s">
        <v>15934</v>
      </c>
      <c r="F3749" s="106" t="s">
        <v>15935</v>
      </c>
      <c r="G3749" s="106" t="s">
        <v>15347</v>
      </c>
      <c r="H3749" s="106" t="s">
        <v>15012</v>
      </c>
      <c r="I3749" s="106" t="s">
        <v>15348</v>
      </c>
      <c r="K3749" s="106" t="s">
        <v>85</v>
      </c>
      <c r="N3749" s="106" t="s">
        <v>84</v>
      </c>
      <c r="O3749" s="106" t="s">
        <v>39</v>
      </c>
      <c r="P3749" s="107">
        <v>41122</v>
      </c>
      <c r="Q3749" s="106" t="s">
        <v>35</v>
      </c>
      <c r="R3749" s="107">
        <v>37887</v>
      </c>
      <c r="S3749" s="106" t="s">
        <v>35</v>
      </c>
      <c r="T3749" s="107">
        <v>37887</v>
      </c>
      <c r="U3749" s="106" t="s">
        <v>85</v>
      </c>
      <c r="X3749" s="106" t="s">
        <v>85</v>
      </c>
      <c r="AA3749" s="106" t="s">
        <v>86</v>
      </c>
    </row>
    <row r="3750" spans="1:27" x14ac:dyDescent="0.25">
      <c r="A3750" s="106" t="s">
        <v>14841</v>
      </c>
      <c r="B3750" s="106" t="s">
        <v>15012</v>
      </c>
      <c r="C3750" s="106" t="s">
        <v>15936</v>
      </c>
      <c r="D3750" s="106" t="s">
        <v>5990</v>
      </c>
      <c r="F3750" s="106" t="s">
        <v>15937</v>
      </c>
      <c r="G3750" s="106" t="s">
        <v>15080</v>
      </c>
      <c r="H3750" s="106" t="s">
        <v>15012</v>
      </c>
      <c r="I3750" s="106" t="s">
        <v>15938</v>
      </c>
      <c r="K3750" s="106" t="s">
        <v>85</v>
      </c>
      <c r="N3750" s="106" t="s">
        <v>84</v>
      </c>
      <c r="O3750" s="106" t="s">
        <v>39</v>
      </c>
      <c r="P3750" s="107">
        <v>41512</v>
      </c>
      <c r="Q3750" s="106" t="s">
        <v>35</v>
      </c>
      <c r="R3750" s="107">
        <v>37880</v>
      </c>
      <c r="S3750" s="106" t="s">
        <v>35</v>
      </c>
      <c r="T3750" s="107">
        <v>37880</v>
      </c>
      <c r="U3750" s="106" t="s">
        <v>85</v>
      </c>
      <c r="X3750" s="106" t="s">
        <v>85</v>
      </c>
      <c r="AA3750" s="106" t="s">
        <v>86</v>
      </c>
    </row>
    <row r="3751" spans="1:27" x14ac:dyDescent="0.25">
      <c r="A3751" s="106" t="s">
        <v>14841</v>
      </c>
      <c r="B3751" s="106" t="s">
        <v>15012</v>
      </c>
      <c r="C3751" s="106" t="s">
        <v>15939</v>
      </c>
      <c r="D3751" s="106" t="s">
        <v>15940</v>
      </c>
      <c r="F3751" s="106" t="s">
        <v>15941</v>
      </c>
      <c r="G3751" s="106" t="s">
        <v>15347</v>
      </c>
      <c r="H3751" s="106" t="s">
        <v>15012</v>
      </c>
      <c r="I3751" s="106" t="s">
        <v>15942</v>
      </c>
      <c r="K3751" s="106" t="s">
        <v>85</v>
      </c>
      <c r="N3751" s="106" t="s">
        <v>85</v>
      </c>
      <c r="U3751" s="106" t="s">
        <v>85</v>
      </c>
      <c r="X3751" s="106" t="s">
        <v>85</v>
      </c>
      <c r="AA3751" s="106" t="s">
        <v>86</v>
      </c>
    </row>
    <row r="3752" spans="1:27" x14ac:dyDescent="0.25">
      <c r="A3752" s="106" t="s">
        <v>14841</v>
      </c>
      <c r="B3752" s="106" t="s">
        <v>15012</v>
      </c>
      <c r="C3752" s="106" t="s">
        <v>15943</v>
      </c>
      <c r="D3752" s="106" t="s">
        <v>15944</v>
      </c>
      <c r="F3752" s="106" t="s">
        <v>15945</v>
      </c>
      <c r="G3752" s="106" t="s">
        <v>15107</v>
      </c>
      <c r="H3752" s="106" t="s">
        <v>15012</v>
      </c>
      <c r="I3752" s="106" t="s">
        <v>15108</v>
      </c>
      <c r="K3752" s="106" t="s">
        <v>85</v>
      </c>
      <c r="N3752" s="106" t="s">
        <v>84</v>
      </c>
      <c r="O3752" s="106" t="s">
        <v>39</v>
      </c>
      <c r="P3752" s="107">
        <v>40074</v>
      </c>
      <c r="Q3752" s="106" t="s">
        <v>35</v>
      </c>
      <c r="R3752" s="107">
        <v>37518</v>
      </c>
      <c r="S3752" s="106" t="s">
        <v>35</v>
      </c>
      <c r="T3752" s="107">
        <v>37518</v>
      </c>
      <c r="U3752" s="106" t="s">
        <v>85</v>
      </c>
      <c r="X3752" s="106" t="s">
        <v>85</v>
      </c>
      <c r="AA3752" s="106" t="s">
        <v>86</v>
      </c>
    </row>
    <row r="3753" spans="1:27" x14ac:dyDescent="0.25">
      <c r="A3753" s="106" t="s">
        <v>14841</v>
      </c>
      <c r="B3753" s="106" t="s">
        <v>15012</v>
      </c>
      <c r="C3753" s="106" t="s">
        <v>15946</v>
      </c>
      <c r="D3753" s="106" t="s">
        <v>15947</v>
      </c>
      <c r="F3753" s="106" t="s">
        <v>15948</v>
      </c>
      <c r="G3753" s="106" t="s">
        <v>15949</v>
      </c>
      <c r="H3753" s="106" t="s">
        <v>15012</v>
      </c>
      <c r="I3753" s="106" t="s">
        <v>15950</v>
      </c>
      <c r="K3753" s="106" t="s">
        <v>85</v>
      </c>
      <c r="N3753" s="106" t="s">
        <v>85</v>
      </c>
      <c r="Q3753" s="106" t="s">
        <v>35</v>
      </c>
      <c r="R3753" s="107">
        <v>38713</v>
      </c>
      <c r="S3753" s="106" t="s">
        <v>35</v>
      </c>
      <c r="T3753" s="107">
        <v>41820</v>
      </c>
      <c r="U3753" s="106" t="s">
        <v>85</v>
      </c>
      <c r="X3753" s="106" t="s">
        <v>85</v>
      </c>
      <c r="AA3753" s="106" t="s">
        <v>86</v>
      </c>
    </row>
    <row r="3754" spans="1:27" x14ac:dyDescent="0.25">
      <c r="A3754" s="106" t="s">
        <v>14841</v>
      </c>
      <c r="B3754" s="106" t="s">
        <v>15012</v>
      </c>
      <c r="C3754" s="106" t="s">
        <v>15951</v>
      </c>
      <c r="D3754" s="106" t="s">
        <v>1228</v>
      </c>
      <c r="F3754" s="106" t="s">
        <v>15952</v>
      </c>
      <c r="G3754" s="106" t="s">
        <v>15278</v>
      </c>
      <c r="H3754" s="106" t="s">
        <v>15012</v>
      </c>
      <c r="I3754" s="106" t="s">
        <v>15818</v>
      </c>
      <c r="K3754" s="106" t="s">
        <v>85</v>
      </c>
      <c r="N3754" s="106" t="s">
        <v>85</v>
      </c>
      <c r="U3754" s="106" t="s">
        <v>85</v>
      </c>
      <c r="X3754" s="106" t="s">
        <v>85</v>
      </c>
      <c r="AA3754" s="106" t="s">
        <v>86</v>
      </c>
    </row>
    <row r="3755" spans="1:27" x14ac:dyDescent="0.25">
      <c r="A3755" s="106" t="s">
        <v>14841</v>
      </c>
      <c r="B3755" s="106" t="s">
        <v>15012</v>
      </c>
      <c r="C3755" s="106" t="s">
        <v>15953</v>
      </c>
      <c r="D3755" s="106" t="s">
        <v>15954</v>
      </c>
      <c r="F3755" s="106" t="s">
        <v>15955</v>
      </c>
      <c r="G3755" s="106" t="s">
        <v>2887</v>
      </c>
      <c r="H3755" s="106" t="s">
        <v>15012</v>
      </c>
      <c r="I3755" s="106" t="s">
        <v>15292</v>
      </c>
      <c r="K3755" s="106" t="s">
        <v>85</v>
      </c>
      <c r="N3755" s="106" t="s">
        <v>85</v>
      </c>
      <c r="Q3755" s="106" t="s">
        <v>35</v>
      </c>
      <c r="R3755" s="107">
        <v>41408</v>
      </c>
      <c r="S3755" s="106" t="s">
        <v>35</v>
      </c>
      <c r="T3755" s="107">
        <v>41408</v>
      </c>
      <c r="U3755" s="106" t="s">
        <v>85</v>
      </c>
      <c r="X3755" s="106" t="s">
        <v>85</v>
      </c>
      <c r="AA3755" s="106" t="s">
        <v>86</v>
      </c>
    </row>
    <row r="3756" spans="1:27" x14ac:dyDescent="0.25">
      <c r="A3756" s="106" t="s">
        <v>14841</v>
      </c>
      <c r="B3756" s="106" t="s">
        <v>15012</v>
      </c>
      <c r="C3756" s="106" t="s">
        <v>15956</v>
      </c>
      <c r="D3756" s="106" t="s">
        <v>15957</v>
      </c>
      <c r="F3756" s="106" t="s">
        <v>15958</v>
      </c>
      <c r="G3756" s="106" t="s">
        <v>1421</v>
      </c>
      <c r="H3756" s="106" t="s">
        <v>15012</v>
      </c>
      <c r="I3756" s="106" t="s">
        <v>15959</v>
      </c>
      <c r="K3756" s="106" t="s">
        <v>85</v>
      </c>
      <c r="N3756" s="106" t="s">
        <v>84</v>
      </c>
      <c r="O3756" s="106" t="s">
        <v>39</v>
      </c>
      <c r="P3756" s="107">
        <v>43335</v>
      </c>
      <c r="Q3756" s="106" t="s">
        <v>35</v>
      </c>
      <c r="R3756" s="107">
        <v>35697</v>
      </c>
      <c r="S3756" s="106" t="s">
        <v>35</v>
      </c>
      <c r="T3756" s="107">
        <v>35697</v>
      </c>
      <c r="U3756" s="106" t="s">
        <v>85</v>
      </c>
      <c r="X3756" s="106" t="s">
        <v>85</v>
      </c>
      <c r="AA3756" s="106" t="s">
        <v>86</v>
      </c>
    </row>
    <row r="3757" spans="1:27" x14ac:dyDescent="0.25">
      <c r="A3757" s="106" t="s">
        <v>14841</v>
      </c>
      <c r="B3757" s="106" t="s">
        <v>15012</v>
      </c>
      <c r="C3757" s="106" t="s">
        <v>15960</v>
      </c>
      <c r="D3757" s="106" t="s">
        <v>15961</v>
      </c>
      <c r="F3757" s="106" t="s">
        <v>15962</v>
      </c>
      <c r="G3757" s="106" t="s">
        <v>15963</v>
      </c>
      <c r="H3757" s="106" t="s">
        <v>15012</v>
      </c>
      <c r="I3757" s="106" t="s">
        <v>15964</v>
      </c>
      <c r="K3757" s="106" t="s">
        <v>85</v>
      </c>
      <c r="N3757" s="106" t="s">
        <v>85</v>
      </c>
      <c r="U3757" s="106" t="s">
        <v>85</v>
      </c>
      <c r="X3757" s="106" t="s">
        <v>85</v>
      </c>
      <c r="AA3757" s="106" t="s">
        <v>86</v>
      </c>
    </row>
    <row r="3758" spans="1:27" x14ac:dyDescent="0.25">
      <c r="A3758" s="106" t="s">
        <v>14841</v>
      </c>
      <c r="B3758" s="106" t="s">
        <v>15012</v>
      </c>
      <c r="C3758" s="106" t="s">
        <v>15965</v>
      </c>
      <c r="D3758" s="106" t="s">
        <v>573</v>
      </c>
      <c r="F3758" s="106" t="s">
        <v>15966</v>
      </c>
      <c r="G3758" s="106" t="s">
        <v>15097</v>
      </c>
      <c r="H3758" s="106" t="s">
        <v>15012</v>
      </c>
      <c r="I3758" s="106" t="s">
        <v>15494</v>
      </c>
      <c r="K3758" s="106" t="s">
        <v>85</v>
      </c>
      <c r="N3758" s="106" t="s">
        <v>84</v>
      </c>
      <c r="O3758" s="106" t="s">
        <v>39</v>
      </c>
      <c r="P3758" s="107">
        <v>44629</v>
      </c>
      <c r="Q3758" s="106" t="s">
        <v>35</v>
      </c>
      <c r="R3758" s="107">
        <v>44630</v>
      </c>
      <c r="S3758" s="106" t="s">
        <v>35</v>
      </c>
      <c r="T3758" s="107">
        <v>44630</v>
      </c>
      <c r="U3758" s="106" t="s">
        <v>84</v>
      </c>
      <c r="V3758" s="106" t="s">
        <v>35</v>
      </c>
      <c r="W3758" s="107">
        <v>44621</v>
      </c>
      <c r="X3758" s="106" t="s">
        <v>84</v>
      </c>
      <c r="Y3758" s="106" t="s">
        <v>36</v>
      </c>
      <c r="Z3758" s="107">
        <v>44621</v>
      </c>
      <c r="AA3758" s="106" t="s">
        <v>86</v>
      </c>
    </row>
    <row r="3759" spans="1:27" x14ac:dyDescent="0.25">
      <c r="A3759" s="106" t="s">
        <v>14841</v>
      </c>
      <c r="B3759" s="106" t="s">
        <v>15012</v>
      </c>
      <c r="C3759" s="106" t="s">
        <v>15967</v>
      </c>
      <c r="D3759" s="106" t="s">
        <v>573</v>
      </c>
      <c r="F3759" s="106" t="s">
        <v>15968</v>
      </c>
      <c r="G3759" s="106" t="s">
        <v>15969</v>
      </c>
      <c r="H3759" s="106" t="s">
        <v>15012</v>
      </c>
      <c r="I3759" s="106" t="s">
        <v>15970</v>
      </c>
      <c r="K3759" s="106" t="s">
        <v>85</v>
      </c>
      <c r="N3759" s="106" t="s">
        <v>84</v>
      </c>
      <c r="O3759" s="106" t="s">
        <v>39</v>
      </c>
      <c r="P3759" s="107">
        <v>43697</v>
      </c>
      <c r="Q3759" s="106" t="s">
        <v>35</v>
      </c>
      <c r="R3759" s="107">
        <v>40205</v>
      </c>
      <c r="S3759" s="106" t="s">
        <v>35</v>
      </c>
      <c r="T3759" s="107">
        <v>40205</v>
      </c>
      <c r="U3759" s="106" t="s">
        <v>85</v>
      </c>
      <c r="X3759" s="106" t="s">
        <v>85</v>
      </c>
      <c r="AA3759" s="106" t="s">
        <v>86</v>
      </c>
    </row>
    <row r="3760" spans="1:27" x14ac:dyDescent="0.25">
      <c r="A3760" s="106" t="s">
        <v>14841</v>
      </c>
      <c r="B3760" s="106" t="s">
        <v>15012</v>
      </c>
      <c r="C3760" s="106" t="s">
        <v>15971</v>
      </c>
      <c r="D3760" s="106" t="s">
        <v>15972</v>
      </c>
      <c r="F3760" s="106" t="s">
        <v>15973</v>
      </c>
      <c r="G3760" s="106" t="s">
        <v>1421</v>
      </c>
      <c r="H3760" s="106" t="s">
        <v>15012</v>
      </c>
      <c r="I3760" s="106" t="s">
        <v>15441</v>
      </c>
      <c r="K3760" s="106" t="s">
        <v>85</v>
      </c>
      <c r="N3760" s="106" t="s">
        <v>84</v>
      </c>
      <c r="O3760" s="106" t="s">
        <v>39</v>
      </c>
      <c r="P3760" s="107">
        <v>40812</v>
      </c>
      <c r="Q3760" s="106" t="s">
        <v>35</v>
      </c>
      <c r="R3760" s="107">
        <v>40812</v>
      </c>
      <c r="S3760" s="106" t="s">
        <v>35</v>
      </c>
      <c r="T3760" s="107">
        <v>40812</v>
      </c>
      <c r="U3760" s="106" t="s">
        <v>85</v>
      </c>
      <c r="X3760" s="106" t="s">
        <v>85</v>
      </c>
      <c r="AA3760" s="106" t="s">
        <v>86</v>
      </c>
    </row>
    <row r="3761" spans="1:27" x14ac:dyDescent="0.25">
      <c r="A3761" s="106" t="s">
        <v>14841</v>
      </c>
      <c r="B3761" s="106" t="s">
        <v>15012</v>
      </c>
      <c r="C3761" s="106" t="s">
        <v>15974</v>
      </c>
      <c r="D3761" s="106" t="s">
        <v>15975</v>
      </c>
      <c r="F3761" s="106" t="s">
        <v>15976</v>
      </c>
      <c r="G3761" s="106" t="s">
        <v>15977</v>
      </c>
      <c r="H3761" s="106" t="s">
        <v>15012</v>
      </c>
      <c r="I3761" s="106" t="s">
        <v>15978</v>
      </c>
      <c r="K3761" s="106" t="s">
        <v>84</v>
      </c>
      <c r="M3761" s="107">
        <v>39437</v>
      </c>
      <c r="N3761" s="106" t="s">
        <v>84</v>
      </c>
      <c r="O3761" s="106" t="s">
        <v>39</v>
      </c>
      <c r="P3761" s="107">
        <v>42170</v>
      </c>
      <c r="Q3761" s="106" t="s">
        <v>35</v>
      </c>
      <c r="R3761" s="107">
        <v>38258</v>
      </c>
      <c r="S3761" s="106" t="s">
        <v>35</v>
      </c>
      <c r="T3761" s="107">
        <v>38258</v>
      </c>
      <c r="U3761" s="106" t="s">
        <v>85</v>
      </c>
      <c r="X3761" s="106" t="s">
        <v>85</v>
      </c>
      <c r="AA3761" s="106" t="s">
        <v>86</v>
      </c>
    </row>
    <row r="3762" spans="1:27" x14ac:dyDescent="0.25">
      <c r="A3762" s="106" t="s">
        <v>14841</v>
      </c>
      <c r="B3762" s="106" t="s">
        <v>15012</v>
      </c>
      <c r="C3762" s="106" t="s">
        <v>15979</v>
      </c>
      <c r="D3762" s="106" t="s">
        <v>1343</v>
      </c>
      <c r="F3762" s="106" t="s">
        <v>15980</v>
      </c>
      <c r="G3762" s="106" t="s">
        <v>15070</v>
      </c>
      <c r="H3762" s="106" t="s">
        <v>15012</v>
      </c>
      <c r="I3762" s="106" t="s">
        <v>15981</v>
      </c>
      <c r="K3762" s="106" t="s">
        <v>85</v>
      </c>
      <c r="N3762" s="106" t="s">
        <v>84</v>
      </c>
      <c r="O3762" s="106" t="s">
        <v>39</v>
      </c>
      <c r="P3762" s="107">
        <v>42275</v>
      </c>
      <c r="Q3762" s="106" t="s">
        <v>35</v>
      </c>
      <c r="R3762" s="107">
        <v>41093</v>
      </c>
      <c r="S3762" s="106" t="s">
        <v>35</v>
      </c>
      <c r="T3762" s="107">
        <v>42185</v>
      </c>
      <c r="U3762" s="106" t="s">
        <v>85</v>
      </c>
      <c r="X3762" s="106" t="s">
        <v>85</v>
      </c>
      <c r="AA3762" s="106" t="s">
        <v>86</v>
      </c>
    </row>
    <row r="3763" spans="1:27" x14ac:dyDescent="0.25">
      <c r="A3763" s="106" t="s">
        <v>14841</v>
      </c>
      <c r="B3763" s="106" t="s">
        <v>15012</v>
      </c>
      <c r="C3763" s="106" t="s">
        <v>15982</v>
      </c>
      <c r="D3763" s="106" t="s">
        <v>1343</v>
      </c>
      <c r="F3763" s="106" t="s">
        <v>15983</v>
      </c>
      <c r="G3763" s="106" t="s">
        <v>15390</v>
      </c>
      <c r="H3763" s="106" t="s">
        <v>15012</v>
      </c>
      <c r="I3763" s="106" t="s">
        <v>15984</v>
      </c>
      <c r="K3763" s="106" t="s">
        <v>85</v>
      </c>
      <c r="N3763" s="106" t="s">
        <v>84</v>
      </c>
      <c r="O3763" s="106" t="s">
        <v>39</v>
      </c>
      <c r="P3763" s="107">
        <v>40798</v>
      </c>
      <c r="Q3763" s="106" t="s">
        <v>35</v>
      </c>
      <c r="R3763" s="107">
        <v>36662</v>
      </c>
      <c r="S3763" s="106" t="s">
        <v>35</v>
      </c>
      <c r="T3763" s="107">
        <v>37819</v>
      </c>
      <c r="U3763" s="106" t="s">
        <v>85</v>
      </c>
      <c r="X3763" s="106" t="s">
        <v>85</v>
      </c>
      <c r="AA3763" s="106" t="s">
        <v>86</v>
      </c>
    </row>
    <row r="3764" spans="1:27" x14ac:dyDescent="0.25">
      <c r="A3764" s="106" t="s">
        <v>14841</v>
      </c>
      <c r="B3764" s="106" t="s">
        <v>15012</v>
      </c>
      <c r="C3764" s="106" t="s">
        <v>15985</v>
      </c>
      <c r="D3764" s="106" t="s">
        <v>1343</v>
      </c>
      <c r="F3764" s="106" t="s">
        <v>15986</v>
      </c>
      <c r="G3764" s="106" t="s">
        <v>15102</v>
      </c>
      <c r="H3764" s="106" t="s">
        <v>15012</v>
      </c>
      <c r="I3764" s="106" t="s">
        <v>15987</v>
      </c>
      <c r="K3764" s="106" t="s">
        <v>85</v>
      </c>
      <c r="N3764" s="106" t="s">
        <v>85</v>
      </c>
      <c r="U3764" s="106" t="s">
        <v>85</v>
      </c>
      <c r="X3764" s="106" t="s">
        <v>85</v>
      </c>
      <c r="AA3764" s="106" t="s">
        <v>86</v>
      </c>
    </row>
    <row r="3765" spans="1:27" x14ac:dyDescent="0.25">
      <c r="A3765" s="106" t="s">
        <v>14841</v>
      </c>
      <c r="B3765" s="106" t="s">
        <v>15012</v>
      </c>
      <c r="C3765" s="106" t="s">
        <v>15988</v>
      </c>
      <c r="D3765" s="106" t="s">
        <v>15989</v>
      </c>
      <c r="F3765" s="106" t="s">
        <v>15990</v>
      </c>
      <c r="G3765" s="106" t="s">
        <v>1955</v>
      </c>
      <c r="H3765" s="106" t="s">
        <v>15012</v>
      </c>
      <c r="I3765" s="106" t="s">
        <v>15991</v>
      </c>
      <c r="K3765" s="106" t="s">
        <v>85</v>
      </c>
      <c r="N3765" s="106" t="s">
        <v>84</v>
      </c>
      <c r="O3765" s="106" t="s">
        <v>39</v>
      </c>
      <c r="P3765" s="107">
        <v>40338</v>
      </c>
      <c r="Q3765" s="106" t="s">
        <v>35</v>
      </c>
      <c r="R3765" s="107">
        <v>40338</v>
      </c>
      <c r="S3765" s="106" t="s">
        <v>35</v>
      </c>
      <c r="T3765" s="107">
        <v>40338</v>
      </c>
      <c r="U3765" s="106" t="s">
        <v>85</v>
      </c>
      <c r="X3765" s="106" t="s">
        <v>85</v>
      </c>
      <c r="AA3765" s="106" t="s">
        <v>86</v>
      </c>
    </row>
    <row r="3766" spans="1:27" x14ac:dyDescent="0.25">
      <c r="A3766" s="106" t="s">
        <v>14841</v>
      </c>
      <c r="B3766" s="106" t="s">
        <v>15012</v>
      </c>
      <c r="C3766" s="106" t="s">
        <v>15992</v>
      </c>
      <c r="D3766" s="106" t="s">
        <v>7265</v>
      </c>
      <c r="F3766" s="106" t="s">
        <v>15993</v>
      </c>
      <c r="G3766" s="106" t="s">
        <v>14446</v>
      </c>
      <c r="H3766" s="106" t="s">
        <v>15012</v>
      </c>
      <c r="I3766" s="106" t="s">
        <v>15994</v>
      </c>
      <c r="K3766" s="106" t="s">
        <v>85</v>
      </c>
      <c r="N3766" s="106" t="s">
        <v>84</v>
      </c>
      <c r="O3766" s="106" t="s">
        <v>39</v>
      </c>
      <c r="P3766" s="107">
        <v>41428</v>
      </c>
      <c r="Q3766" s="106" t="s">
        <v>35</v>
      </c>
      <c r="R3766" s="107">
        <v>41428</v>
      </c>
      <c r="S3766" s="106" t="s">
        <v>35</v>
      </c>
      <c r="T3766" s="107">
        <v>41428</v>
      </c>
      <c r="U3766" s="106" t="s">
        <v>84</v>
      </c>
      <c r="V3766" s="106" t="s">
        <v>35</v>
      </c>
      <c r="W3766" s="107">
        <v>43985</v>
      </c>
      <c r="X3766" s="106" t="s">
        <v>84</v>
      </c>
      <c r="Y3766" s="106" t="s">
        <v>36</v>
      </c>
      <c r="Z3766" s="107">
        <v>44435</v>
      </c>
      <c r="AA3766" s="106" t="s">
        <v>86</v>
      </c>
    </row>
    <row r="3767" spans="1:27" x14ac:dyDescent="0.25">
      <c r="A3767" s="106" t="s">
        <v>14841</v>
      </c>
      <c r="B3767" s="106" t="s">
        <v>15012</v>
      </c>
      <c r="C3767" s="106" t="s">
        <v>15995</v>
      </c>
      <c r="D3767" s="106" t="s">
        <v>7265</v>
      </c>
      <c r="F3767" s="106" t="s">
        <v>15996</v>
      </c>
      <c r="G3767" s="106" t="s">
        <v>15080</v>
      </c>
      <c r="H3767" s="106" t="s">
        <v>15012</v>
      </c>
      <c r="I3767" s="106" t="s">
        <v>15538</v>
      </c>
      <c r="K3767" s="106" t="s">
        <v>85</v>
      </c>
      <c r="N3767" s="106" t="s">
        <v>85</v>
      </c>
      <c r="Q3767" s="106" t="s">
        <v>35</v>
      </c>
      <c r="R3767" s="107">
        <v>42979</v>
      </c>
      <c r="S3767" s="106" t="s">
        <v>35</v>
      </c>
      <c r="T3767" s="107">
        <v>42808</v>
      </c>
      <c r="U3767" s="106" t="s">
        <v>85</v>
      </c>
      <c r="X3767" s="106" t="s">
        <v>85</v>
      </c>
      <c r="AA3767" s="106" t="s">
        <v>86</v>
      </c>
    </row>
    <row r="3768" spans="1:27" x14ac:dyDescent="0.25">
      <c r="A3768" s="106" t="s">
        <v>14841</v>
      </c>
      <c r="B3768" s="106" t="s">
        <v>15012</v>
      </c>
      <c r="C3768" s="106" t="s">
        <v>15997</v>
      </c>
      <c r="D3768" s="106" t="s">
        <v>1316</v>
      </c>
      <c r="F3768" s="106" t="s">
        <v>15998</v>
      </c>
      <c r="G3768" s="106" t="s">
        <v>15999</v>
      </c>
      <c r="H3768" s="106" t="s">
        <v>15012</v>
      </c>
      <c r="I3768" s="106" t="s">
        <v>16000</v>
      </c>
      <c r="K3768" s="106" t="s">
        <v>85</v>
      </c>
      <c r="N3768" s="106" t="s">
        <v>84</v>
      </c>
      <c r="O3768" s="106" t="s">
        <v>39</v>
      </c>
      <c r="P3768" s="107">
        <v>40233</v>
      </c>
      <c r="Q3768" s="106" t="s">
        <v>35</v>
      </c>
      <c r="R3768" s="107">
        <v>37524</v>
      </c>
      <c r="S3768" s="106" t="s">
        <v>35</v>
      </c>
      <c r="T3768" s="107">
        <v>37524</v>
      </c>
      <c r="U3768" s="106" t="s">
        <v>85</v>
      </c>
      <c r="X3768" s="106" t="s">
        <v>85</v>
      </c>
      <c r="AA3768" s="106" t="s">
        <v>86</v>
      </c>
    </row>
    <row r="3769" spans="1:27" x14ac:dyDescent="0.25">
      <c r="A3769" s="106" t="s">
        <v>14841</v>
      </c>
      <c r="B3769" s="106" t="s">
        <v>15012</v>
      </c>
      <c r="C3769" s="106" t="s">
        <v>16001</v>
      </c>
      <c r="D3769" s="106" t="s">
        <v>1316</v>
      </c>
      <c r="F3769" s="106" t="s">
        <v>16002</v>
      </c>
      <c r="G3769" s="106" t="s">
        <v>15562</v>
      </c>
      <c r="H3769" s="106" t="s">
        <v>15012</v>
      </c>
      <c r="I3769" s="106" t="s">
        <v>15563</v>
      </c>
      <c r="K3769" s="106" t="s">
        <v>85</v>
      </c>
      <c r="N3769" s="106" t="s">
        <v>85</v>
      </c>
      <c r="Q3769" s="106" t="s">
        <v>35</v>
      </c>
      <c r="R3769" s="107">
        <v>36661</v>
      </c>
      <c r="S3769" s="106" t="s">
        <v>35</v>
      </c>
      <c r="T3769" s="107">
        <v>38259</v>
      </c>
      <c r="U3769" s="106" t="s">
        <v>85</v>
      </c>
      <c r="X3769" s="106" t="s">
        <v>85</v>
      </c>
      <c r="AA3769" s="106" t="s">
        <v>86</v>
      </c>
    </row>
    <row r="3770" spans="1:27" x14ac:dyDescent="0.25">
      <c r="A3770" s="106" t="s">
        <v>14841</v>
      </c>
      <c r="B3770" s="106" t="s">
        <v>15012</v>
      </c>
      <c r="C3770" s="106" t="s">
        <v>16003</v>
      </c>
      <c r="D3770" s="106" t="s">
        <v>1316</v>
      </c>
      <c r="F3770" s="106" t="s">
        <v>16004</v>
      </c>
      <c r="G3770" s="106" t="s">
        <v>15435</v>
      </c>
      <c r="H3770" s="106" t="s">
        <v>15012</v>
      </c>
      <c r="I3770" s="106" t="s">
        <v>16005</v>
      </c>
      <c r="K3770" s="106" t="s">
        <v>85</v>
      </c>
      <c r="N3770" s="106" t="s">
        <v>84</v>
      </c>
      <c r="O3770" s="106" t="s">
        <v>39</v>
      </c>
      <c r="P3770" s="107">
        <v>40953</v>
      </c>
      <c r="Q3770" s="106" t="s">
        <v>35</v>
      </c>
      <c r="R3770" s="107">
        <v>40814</v>
      </c>
      <c r="S3770" s="106" t="s">
        <v>35</v>
      </c>
      <c r="T3770" s="107">
        <v>40953</v>
      </c>
      <c r="U3770" s="106" t="s">
        <v>85</v>
      </c>
      <c r="X3770" s="106" t="s">
        <v>85</v>
      </c>
      <c r="AA3770" s="106" t="s">
        <v>86</v>
      </c>
    </row>
    <row r="3771" spans="1:27" x14ac:dyDescent="0.25">
      <c r="A3771" s="106" t="s">
        <v>14841</v>
      </c>
      <c r="B3771" s="106" t="s">
        <v>15012</v>
      </c>
      <c r="C3771" s="106" t="s">
        <v>16006</v>
      </c>
      <c r="D3771" s="106" t="s">
        <v>1316</v>
      </c>
      <c r="F3771" s="106" t="s">
        <v>16007</v>
      </c>
      <c r="G3771" s="106" t="s">
        <v>16008</v>
      </c>
      <c r="H3771" s="106" t="s">
        <v>15012</v>
      </c>
      <c r="I3771" s="106" t="s">
        <v>16009</v>
      </c>
      <c r="J3771" s="106" t="s">
        <v>116</v>
      </c>
      <c r="K3771" s="106" t="s">
        <v>85</v>
      </c>
      <c r="N3771" s="106" t="s">
        <v>85</v>
      </c>
      <c r="U3771" s="106" t="s">
        <v>85</v>
      </c>
      <c r="X3771" s="106" t="s">
        <v>84</v>
      </c>
      <c r="Z3771" s="107">
        <v>33225</v>
      </c>
      <c r="AA3771" s="106" t="s">
        <v>86</v>
      </c>
    </row>
    <row r="3772" spans="1:27" x14ac:dyDescent="0.25">
      <c r="A3772" s="106" t="s">
        <v>14841</v>
      </c>
      <c r="B3772" s="106" t="s">
        <v>15012</v>
      </c>
      <c r="C3772" s="106" t="s">
        <v>16010</v>
      </c>
      <c r="D3772" s="106" t="s">
        <v>16011</v>
      </c>
      <c r="F3772" s="106" t="s">
        <v>16012</v>
      </c>
      <c r="G3772" s="106" t="s">
        <v>15216</v>
      </c>
      <c r="H3772" s="106" t="s">
        <v>15012</v>
      </c>
      <c r="I3772" s="106" t="s">
        <v>16013</v>
      </c>
      <c r="K3772" s="106" t="s">
        <v>85</v>
      </c>
      <c r="N3772" s="106" t="s">
        <v>84</v>
      </c>
      <c r="O3772" s="106" t="s">
        <v>39</v>
      </c>
      <c r="P3772" s="107">
        <v>40057</v>
      </c>
      <c r="Q3772" s="106" t="s">
        <v>35</v>
      </c>
      <c r="R3772" s="107">
        <v>40057</v>
      </c>
      <c r="S3772" s="106" t="s">
        <v>35</v>
      </c>
      <c r="T3772" s="107">
        <v>40057</v>
      </c>
      <c r="U3772" s="106" t="s">
        <v>84</v>
      </c>
      <c r="V3772" s="106" t="s">
        <v>35</v>
      </c>
      <c r="W3772" s="107">
        <v>45068</v>
      </c>
      <c r="X3772" s="106" t="s">
        <v>84</v>
      </c>
      <c r="Y3772" s="106" t="s">
        <v>42</v>
      </c>
      <c r="Z3772" s="107">
        <v>45068</v>
      </c>
      <c r="AA3772" s="106" t="s">
        <v>86</v>
      </c>
    </row>
    <row r="3773" spans="1:27" x14ac:dyDescent="0.25">
      <c r="A3773" s="106" t="s">
        <v>14841</v>
      </c>
      <c r="B3773" s="106" t="s">
        <v>15012</v>
      </c>
      <c r="C3773" s="106" t="s">
        <v>16014</v>
      </c>
      <c r="D3773" s="106" t="s">
        <v>16015</v>
      </c>
      <c r="F3773" s="106" t="s">
        <v>16016</v>
      </c>
      <c r="G3773" s="106" t="s">
        <v>15498</v>
      </c>
      <c r="H3773" s="106" t="s">
        <v>15012</v>
      </c>
      <c r="I3773" s="106" t="s">
        <v>15559</v>
      </c>
      <c r="K3773" s="106" t="s">
        <v>85</v>
      </c>
      <c r="N3773" s="106" t="s">
        <v>85</v>
      </c>
      <c r="U3773" s="106" t="s">
        <v>85</v>
      </c>
      <c r="X3773" s="106" t="s">
        <v>85</v>
      </c>
      <c r="AA3773" s="106" t="s">
        <v>86</v>
      </c>
    </row>
    <row r="3774" spans="1:27" x14ac:dyDescent="0.25">
      <c r="A3774" s="106" t="s">
        <v>14841</v>
      </c>
      <c r="B3774" s="106" t="s">
        <v>15012</v>
      </c>
      <c r="C3774" s="106" t="s">
        <v>16017</v>
      </c>
      <c r="D3774" s="106" t="s">
        <v>16018</v>
      </c>
      <c r="F3774" s="106" t="s">
        <v>16019</v>
      </c>
      <c r="G3774" s="106" t="s">
        <v>15498</v>
      </c>
      <c r="H3774" s="106" t="s">
        <v>15012</v>
      </c>
      <c r="I3774" s="106" t="s">
        <v>16020</v>
      </c>
      <c r="K3774" s="106" t="s">
        <v>85</v>
      </c>
      <c r="N3774" s="106" t="s">
        <v>84</v>
      </c>
      <c r="O3774" s="106" t="s">
        <v>39</v>
      </c>
      <c r="P3774" s="107">
        <v>40778</v>
      </c>
      <c r="Q3774" s="106" t="s">
        <v>35</v>
      </c>
      <c r="R3774" s="107">
        <v>40778</v>
      </c>
      <c r="S3774" s="106" t="s">
        <v>35</v>
      </c>
      <c r="T3774" s="107">
        <v>40778</v>
      </c>
      <c r="U3774" s="106" t="s">
        <v>84</v>
      </c>
      <c r="V3774" s="106" t="s">
        <v>35</v>
      </c>
      <c r="W3774" s="107">
        <v>43889</v>
      </c>
      <c r="X3774" s="106" t="s">
        <v>84</v>
      </c>
      <c r="Y3774" s="106" t="s">
        <v>42</v>
      </c>
      <c r="Z3774" s="107">
        <v>43889</v>
      </c>
      <c r="AA3774" s="106" t="s">
        <v>86</v>
      </c>
    </row>
    <row r="3775" spans="1:27" x14ac:dyDescent="0.25">
      <c r="A3775" s="106" t="s">
        <v>14841</v>
      </c>
      <c r="B3775" s="106" t="s">
        <v>15012</v>
      </c>
      <c r="C3775" s="106" t="s">
        <v>16021</v>
      </c>
      <c r="D3775" s="106" t="s">
        <v>16022</v>
      </c>
      <c r="F3775" s="106" t="s">
        <v>16023</v>
      </c>
      <c r="G3775" s="106" t="s">
        <v>15498</v>
      </c>
      <c r="H3775" s="106" t="s">
        <v>15012</v>
      </c>
      <c r="I3775" s="106" t="s">
        <v>16024</v>
      </c>
      <c r="K3775" s="106" t="s">
        <v>85</v>
      </c>
      <c r="N3775" s="106" t="s">
        <v>84</v>
      </c>
      <c r="O3775" s="106" t="s">
        <v>39</v>
      </c>
      <c r="P3775" s="107">
        <v>40563</v>
      </c>
      <c r="Q3775" s="106" t="s">
        <v>35</v>
      </c>
      <c r="R3775" s="107">
        <v>40428</v>
      </c>
      <c r="S3775" s="106" t="s">
        <v>35</v>
      </c>
      <c r="T3775" s="107">
        <v>40563</v>
      </c>
      <c r="U3775" s="106" t="s">
        <v>84</v>
      </c>
      <c r="V3775" s="106" t="s">
        <v>35</v>
      </c>
      <c r="W3775" s="107">
        <v>43738</v>
      </c>
      <c r="X3775" s="106" t="s">
        <v>84</v>
      </c>
      <c r="Y3775" s="106" t="s">
        <v>36</v>
      </c>
      <c r="Z3775" s="107">
        <v>43738</v>
      </c>
      <c r="AA3775" s="106" t="s">
        <v>86</v>
      </c>
    </row>
    <row r="3776" spans="1:27" x14ac:dyDescent="0.25">
      <c r="A3776" s="106" t="s">
        <v>14841</v>
      </c>
      <c r="B3776" s="106" t="s">
        <v>15012</v>
      </c>
      <c r="C3776" s="106" t="s">
        <v>16025</v>
      </c>
      <c r="D3776" s="106" t="s">
        <v>12096</v>
      </c>
      <c r="E3776" s="106" t="s">
        <v>703</v>
      </c>
      <c r="F3776" s="106" t="s">
        <v>16026</v>
      </c>
      <c r="G3776" s="106" t="s">
        <v>16027</v>
      </c>
      <c r="H3776" s="106" t="s">
        <v>15012</v>
      </c>
      <c r="I3776" s="106" t="s">
        <v>16028</v>
      </c>
      <c r="K3776" s="106" t="s">
        <v>85</v>
      </c>
      <c r="N3776" s="106" t="s">
        <v>84</v>
      </c>
      <c r="O3776" s="106" t="s">
        <v>39</v>
      </c>
      <c r="P3776" s="107">
        <v>43012</v>
      </c>
      <c r="Q3776" s="106" t="s">
        <v>35</v>
      </c>
      <c r="R3776" s="107">
        <v>35702</v>
      </c>
      <c r="S3776" s="106" t="s">
        <v>35</v>
      </c>
      <c r="T3776" s="107">
        <v>35702</v>
      </c>
      <c r="U3776" s="106" t="s">
        <v>85</v>
      </c>
      <c r="X3776" s="106" t="s">
        <v>85</v>
      </c>
      <c r="AA3776" s="106" t="s">
        <v>86</v>
      </c>
    </row>
    <row r="3777" spans="1:27" x14ac:dyDescent="0.25">
      <c r="A3777" s="106" t="s">
        <v>14841</v>
      </c>
      <c r="B3777" s="106" t="s">
        <v>15012</v>
      </c>
      <c r="C3777" s="106" t="s">
        <v>16029</v>
      </c>
      <c r="D3777" s="106" t="s">
        <v>16030</v>
      </c>
      <c r="F3777" s="106" t="s">
        <v>16031</v>
      </c>
      <c r="G3777" s="106" t="s">
        <v>16032</v>
      </c>
      <c r="H3777" s="106" t="s">
        <v>15012</v>
      </c>
      <c r="I3777" s="106" t="s">
        <v>16033</v>
      </c>
      <c r="K3777" s="106" t="s">
        <v>85</v>
      </c>
      <c r="N3777" s="106" t="s">
        <v>85</v>
      </c>
      <c r="U3777" s="106" t="s">
        <v>85</v>
      </c>
      <c r="X3777" s="106" t="s">
        <v>85</v>
      </c>
      <c r="AA3777" s="106" t="s">
        <v>86</v>
      </c>
    </row>
    <row r="3778" spans="1:27" x14ac:dyDescent="0.25">
      <c r="A3778" s="106" t="s">
        <v>14841</v>
      </c>
      <c r="B3778" s="106" t="s">
        <v>15012</v>
      </c>
      <c r="C3778" s="106" t="s">
        <v>16034</v>
      </c>
      <c r="D3778" s="106" t="s">
        <v>16035</v>
      </c>
      <c r="F3778" s="106" t="s">
        <v>16036</v>
      </c>
      <c r="G3778" s="106" t="s">
        <v>15092</v>
      </c>
      <c r="H3778" s="106" t="s">
        <v>15012</v>
      </c>
      <c r="I3778" s="106" t="s">
        <v>15093</v>
      </c>
      <c r="K3778" s="106" t="s">
        <v>85</v>
      </c>
      <c r="N3778" s="106" t="s">
        <v>84</v>
      </c>
      <c r="O3778" s="106" t="s">
        <v>39</v>
      </c>
      <c r="P3778" s="107">
        <v>39814</v>
      </c>
      <c r="Q3778" s="106" t="s">
        <v>35</v>
      </c>
      <c r="R3778" s="107">
        <v>39714</v>
      </c>
      <c r="S3778" s="106" t="s">
        <v>35</v>
      </c>
      <c r="T3778" s="107">
        <v>40968</v>
      </c>
      <c r="U3778" s="106" t="s">
        <v>85</v>
      </c>
      <c r="X3778" s="106" t="s">
        <v>85</v>
      </c>
      <c r="AA3778" s="106" t="s">
        <v>86</v>
      </c>
    </row>
    <row r="3779" spans="1:27" x14ac:dyDescent="0.25">
      <c r="A3779" s="106" t="s">
        <v>14841</v>
      </c>
      <c r="B3779" s="106" t="s">
        <v>15012</v>
      </c>
      <c r="C3779" s="106" t="s">
        <v>16037</v>
      </c>
      <c r="D3779" s="106" t="s">
        <v>16038</v>
      </c>
      <c r="E3779" s="106" t="s">
        <v>703</v>
      </c>
      <c r="F3779" s="106" t="s">
        <v>15757</v>
      </c>
      <c r="G3779" s="106" t="s">
        <v>16039</v>
      </c>
      <c r="H3779" s="106" t="s">
        <v>15012</v>
      </c>
      <c r="I3779" s="106" t="s">
        <v>15601</v>
      </c>
      <c r="K3779" s="106" t="s">
        <v>85</v>
      </c>
      <c r="N3779" s="106" t="s">
        <v>85</v>
      </c>
      <c r="Q3779" s="106" t="s">
        <v>35</v>
      </c>
      <c r="R3779" s="107">
        <v>37894</v>
      </c>
      <c r="S3779" s="106" t="s">
        <v>35</v>
      </c>
      <c r="T3779" s="107">
        <v>43698</v>
      </c>
      <c r="U3779" s="106" t="s">
        <v>85</v>
      </c>
      <c r="X3779" s="106" t="s">
        <v>85</v>
      </c>
      <c r="AA3779" s="106" t="s">
        <v>86</v>
      </c>
    </row>
    <row r="3780" spans="1:27" x14ac:dyDescent="0.25">
      <c r="A3780" s="106" t="s">
        <v>14841</v>
      </c>
      <c r="B3780" s="106" t="s">
        <v>15012</v>
      </c>
      <c r="C3780" s="106" t="s">
        <v>16040</v>
      </c>
      <c r="D3780" s="106" t="s">
        <v>16041</v>
      </c>
      <c r="F3780" s="106" t="s">
        <v>16042</v>
      </c>
      <c r="G3780" s="106" t="s">
        <v>15390</v>
      </c>
      <c r="H3780" s="106" t="s">
        <v>15012</v>
      </c>
      <c r="I3780" s="106" t="s">
        <v>16043</v>
      </c>
      <c r="K3780" s="106" t="s">
        <v>85</v>
      </c>
      <c r="N3780" s="106" t="s">
        <v>85</v>
      </c>
      <c r="Q3780" s="106" t="s">
        <v>35</v>
      </c>
      <c r="R3780" s="107">
        <v>38559</v>
      </c>
      <c r="S3780" s="106" t="s">
        <v>47</v>
      </c>
      <c r="T3780" s="107">
        <v>36650</v>
      </c>
      <c r="U3780" s="106" t="s">
        <v>85</v>
      </c>
      <c r="X3780" s="106" t="s">
        <v>85</v>
      </c>
      <c r="AA3780" s="106" t="s">
        <v>86</v>
      </c>
    </row>
    <row r="3781" spans="1:27" x14ac:dyDescent="0.25">
      <c r="A3781" s="106" t="s">
        <v>14841</v>
      </c>
      <c r="B3781" s="106" t="s">
        <v>15012</v>
      </c>
      <c r="C3781" s="106" t="s">
        <v>16044</v>
      </c>
      <c r="D3781" s="106" t="s">
        <v>16045</v>
      </c>
      <c r="F3781" s="106" t="s">
        <v>16046</v>
      </c>
      <c r="G3781" s="106" t="s">
        <v>15324</v>
      </c>
      <c r="H3781" s="106" t="s">
        <v>15012</v>
      </c>
      <c r="I3781" s="106" t="s">
        <v>16047</v>
      </c>
      <c r="K3781" s="106" t="s">
        <v>84</v>
      </c>
      <c r="M3781" s="107">
        <v>39287</v>
      </c>
      <c r="N3781" s="106" t="s">
        <v>84</v>
      </c>
      <c r="O3781" s="106" t="s">
        <v>39</v>
      </c>
      <c r="P3781" s="107">
        <v>40078</v>
      </c>
      <c r="Q3781" s="106" t="s">
        <v>35</v>
      </c>
      <c r="R3781" s="107">
        <v>39061</v>
      </c>
      <c r="S3781" s="106" t="s">
        <v>35</v>
      </c>
      <c r="T3781" s="107">
        <v>39061</v>
      </c>
      <c r="U3781" s="106" t="s">
        <v>85</v>
      </c>
      <c r="X3781" s="106" t="s">
        <v>85</v>
      </c>
      <c r="AA3781" s="106" t="s">
        <v>86</v>
      </c>
    </row>
    <row r="3782" spans="1:27" x14ac:dyDescent="0.25">
      <c r="A3782" s="106" t="s">
        <v>14841</v>
      </c>
      <c r="B3782" s="106" t="s">
        <v>15012</v>
      </c>
      <c r="C3782" s="106" t="s">
        <v>16048</v>
      </c>
      <c r="D3782" s="106" t="s">
        <v>16049</v>
      </c>
      <c r="F3782" s="106" t="s">
        <v>16050</v>
      </c>
      <c r="G3782" s="106" t="s">
        <v>15721</v>
      </c>
      <c r="H3782" s="106" t="s">
        <v>15012</v>
      </c>
      <c r="I3782" s="106" t="s">
        <v>15722</v>
      </c>
      <c r="K3782" s="106" t="s">
        <v>85</v>
      </c>
      <c r="N3782" s="106" t="s">
        <v>84</v>
      </c>
      <c r="O3782" s="106" t="s">
        <v>39</v>
      </c>
      <c r="P3782" s="107">
        <v>40812</v>
      </c>
      <c r="Q3782" s="106" t="s">
        <v>35</v>
      </c>
      <c r="R3782" s="107">
        <v>40812</v>
      </c>
      <c r="S3782" s="106" t="s">
        <v>35</v>
      </c>
      <c r="T3782" s="107">
        <v>40812</v>
      </c>
      <c r="U3782" s="106" t="s">
        <v>85</v>
      </c>
      <c r="X3782" s="106" t="s">
        <v>85</v>
      </c>
      <c r="AA3782" s="106" t="s">
        <v>86</v>
      </c>
    </row>
    <row r="3783" spans="1:27" x14ac:dyDescent="0.25">
      <c r="A3783" s="106" t="s">
        <v>14841</v>
      </c>
      <c r="B3783" s="106" t="s">
        <v>15012</v>
      </c>
      <c r="C3783" s="106" t="s">
        <v>16051</v>
      </c>
      <c r="D3783" s="106" t="s">
        <v>16052</v>
      </c>
      <c r="E3783" s="106" t="s">
        <v>641</v>
      </c>
      <c r="F3783" s="106" t="s">
        <v>16053</v>
      </c>
      <c r="G3783" s="106" t="s">
        <v>16054</v>
      </c>
      <c r="H3783" s="106" t="s">
        <v>15012</v>
      </c>
      <c r="I3783" s="106" t="s">
        <v>16055</v>
      </c>
      <c r="K3783" s="106" t="s">
        <v>85</v>
      </c>
      <c r="N3783" s="106" t="s">
        <v>85</v>
      </c>
      <c r="Q3783" s="106" t="s">
        <v>35</v>
      </c>
      <c r="R3783" s="107">
        <v>38110</v>
      </c>
      <c r="S3783" s="106" t="s">
        <v>35</v>
      </c>
      <c r="T3783" s="107">
        <v>38475</v>
      </c>
      <c r="U3783" s="106" t="s">
        <v>85</v>
      </c>
      <c r="X3783" s="106" t="s">
        <v>85</v>
      </c>
      <c r="AA3783" s="106" t="s">
        <v>86</v>
      </c>
    </row>
    <row r="3784" spans="1:27" x14ac:dyDescent="0.25">
      <c r="A3784" s="106" t="s">
        <v>14841</v>
      </c>
      <c r="B3784" s="106" t="s">
        <v>15012</v>
      </c>
      <c r="C3784" s="106" t="s">
        <v>16056</v>
      </c>
      <c r="D3784" s="106" t="s">
        <v>16057</v>
      </c>
      <c r="F3784" s="106" t="s">
        <v>16058</v>
      </c>
      <c r="G3784" s="106" t="s">
        <v>15489</v>
      </c>
      <c r="H3784" s="106" t="s">
        <v>15012</v>
      </c>
      <c r="I3784" s="106" t="s">
        <v>15490</v>
      </c>
      <c r="K3784" s="106" t="s">
        <v>85</v>
      </c>
      <c r="N3784" s="106" t="s">
        <v>84</v>
      </c>
      <c r="O3784" s="106" t="s">
        <v>39</v>
      </c>
      <c r="P3784" s="107">
        <v>43262</v>
      </c>
      <c r="Q3784" s="106" t="s">
        <v>35</v>
      </c>
      <c r="R3784" s="107">
        <v>35779</v>
      </c>
      <c r="S3784" s="106" t="s">
        <v>35</v>
      </c>
      <c r="T3784" s="107">
        <v>43262</v>
      </c>
      <c r="U3784" s="106" t="s">
        <v>85</v>
      </c>
      <c r="X3784" s="106" t="s">
        <v>85</v>
      </c>
      <c r="AA3784" s="106" t="s">
        <v>86</v>
      </c>
    </row>
    <row r="3785" spans="1:27" x14ac:dyDescent="0.25">
      <c r="A3785" s="106" t="s">
        <v>14841</v>
      </c>
      <c r="B3785" s="106" t="s">
        <v>15012</v>
      </c>
      <c r="C3785" s="106" t="s">
        <v>16059</v>
      </c>
      <c r="D3785" s="106" t="s">
        <v>16060</v>
      </c>
      <c r="F3785" s="106" t="s">
        <v>16061</v>
      </c>
      <c r="G3785" s="106" t="s">
        <v>15216</v>
      </c>
      <c r="H3785" s="106" t="s">
        <v>15012</v>
      </c>
      <c r="I3785" s="106" t="s">
        <v>16062</v>
      </c>
      <c r="J3785" s="106" t="s">
        <v>116</v>
      </c>
      <c r="K3785" s="106" t="s">
        <v>85</v>
      </c>
      <c r="N3785" s="106" t="s">
        <v>85</v>
      </c>
      <c r="U3785" s="106" t="s">
        <v>85</v>
      </c>
      <c r="X3785" s="106" t="s">
        <v>85</v>
      </c>
      <c r="AA3785" s="106" t="s">
        <v>86</v>
      </c>
    </row>
    <row r="3786" spans="1:27" x14ac:dyDescent="0.25">
      <c r="A3786" s="106" t="s">
        <v>14841</v>
      </c>
      <c r="B3786" s="106" t="s">
        <v>15012</v>
      </c>
      <c r="C3786" s="106" t="s">
        <v>16063</v>
      </c>
      <c r="D3786" s="106" t="s">
        <v>16064</v>
      </c>
      <c r="F3786" s="106" t="s">
        <v>16065</v>
      </c>
      <c r="G3786" s="106" t="s">
        <v>15498</v>
      </c>
      <c r="H3786" s="106" t="s">
        <v>15012</v>
      </c>
      <c r="I3786" s="106" t="s">
        <v>16066</v>
      </c>
      <c r="K3786" s="106" t="s">
        <v>85</v>
      </c>
      <c r="N3786" s="106" t="s">
        <v>85</v>
      </c>
      <c r="U3786" s="106" t="s">
        <v>85</v>
      </c>
      <c r="X3786" s="106" t="s">
        <v>85</v>
      </c>
      <c r="AA3786" s="106" t="s">
        <v>86</v>
      </c>
    </row>
    <row r="3787" spans="1:27" x14ac:dyDescent="0.25">
      <c r="A3787" s="106" t="s">
        <v>14841</v>
      </c>
      <c r="B3787" s="106" t="s">
        <v>15012</v>
      </c>
      <c r="C3787" s="106" t="s">
        <v>16067</v>
      </c>
      <c r="D3787" s="106" t="s">
        <v>16064</v>
      </c>
      <c r="F3787" s="106" t="s">
        <v>16068</v>
      </c>
      <c r="G3787" s="106" t="s">
        <v>15498</v>
      </c>
      <c r="H3787" s="106" t="s">
        <v>15012</v>
      </c>
      <c r="I3787" s="106" t="s">
        <v>16069</v>
      </c>
      <c r="K3787" s="106" t="s">
        <v>85</v>
      </c>
      <c r="N3787" s="106" t="s">
        <v>84</v>
      </c>
      <c r="O3787" s="106" t="s">
        <v>39</v>
      </c>
      <c r="P3787" s="107">
        <v>40241</v>
      </c>
      <c r="Q3787" s="106" t="s">
        <v>35</v>
      </c>
      <c r="R3787" s="107">
        <v>38551</v>
      </c>
      <c r="S3787" s="106" t="s">
        <v>35</v>
      </c>
      <c r="T3787" s="107">
        <v>39339</v>
      </c>
      <c r="U3787" s="106" t="s">
        <v>84</v>
      </c>
      <c r="V3787" s="106" t="s">
        <v>35</v>
      </c>
      <c r="W3787" s="107">
        <v>43985</v>
      </c>
      <c r="X3787" s="106" t="s">
        <v>85</v>
      </c>
      <c r="AA3787" s="106" t="s">
        <v>86</v>
      </c>
    </row>
    <row r="3788" spans="1:27" x14ac:dyDescent="0.25">
      <c r="A3788" s="106" t="s">
        <v>14841</v>
      </c>
      <c r="B3788" s="106" t="s">
        <v>15012</v>
      </c>
      <c r="C3788" s="106" t="s">
        <v>16070</v>
      </c>
      <c r="D3788" s="106" t="s">
        <v>16071</v>
      </c>
      <c r="E3788" s="106" t="s">
        <v>2330</v>
      </c>
      <c r="F3788" s="106" t="s">
        <v>16072</v>
      </c>
      <c r="G3788" s="106" t="s">
        <v>16073</v>
      </c>
      <c r="H3788" s="106" t="s">
        <v>15012</v>
      </c>
      <c r="I3788" s="106" t="s">
        <v>16074</v>
      </c>
      <c r="K3788" s="106" t="s">
        <v>85</v>
      </c>
      <c r="N3788" s="106" t="s">
        <v>85</v>
      </c>
      <c r="U3788" s="106" t="s">
        <v>85</v>
      </c>
      <c r="X3788" s="106" t="s">
        <v>85</v>
      </c>
      <c r="AA3788" s="106" t="s">
        <v>86</v>
      </c>
    </row>
    <row r="3789" spans="1:27" x14ac:dyDescent="0.25">
      <c r="A3789" s="106" t="s">
        <v>14841</v>
      </c>
      <c r="B3789" s="106" t="s">
        <v>15012</v>
      </c>
      <c r="C3789" s="106" t="s">
        <v>16075</v>
      </c>
      <c r="D3789" s="106" t="s">
        <v>16076</v>
      </c>
      <c r="F3789" s="106" t="s">
        <v>16077</v>
      </c>
      <c r="G3789" s="106" t="s">
        <v>15102</v>
      </c>
      <c r="H3789" s="106" t="s">
        <v>15012</v>
      </c>
      <c r="I3789" s="106" t="s">
        <v>16078</v>
      </c>
      <c r="K3789" s="106" t="s">
        <v>85</v>
      </c>
      <c r="N3789" s="106" t="s">
        <v>84</v>
      </c>
      <c r="O3789" s="106" t="s">
        <v>39</v>
      </c>
      <c r="P3789" s="107">
        <v>40816</v>
      </c>
      <c r="Q3789" s="106" t="s">
        <v>35</v>
      </c>
      <c r="R3789" s="107">
        <v>40816</v>
      </c>
      <c r="S3789" s="106" t="s">
        <v>35</v>
      </c>
      <c r="T3789" s="107">
        <v>40816</v>
      </c>
      <c r="U3789" s="106" t="s">
        <v>84</v>
      </c>
      <c r="V3789" s="106" t="s">
        <v>35</v>
      </c>
      <c r="W3789" s="107">
        <v>45131</v>
      </c>
      <c r="X3789" s="106" t="s">
        <v>85</v>
      </c>
      <c r="AA3789" s="106" t="s">
        <v>86</v>
      </c>
    </row>
    <row r="3790" spans="1:27" x14ac:dyDescent="0.25">
      <c r="A3790" s="106" t="s">
        <v>14841</v>
      </c>
      <c r="B3790" s="106" t="s">
        <v>15012</v>
      </c>
      <c r="C3790" s="106" t="s">
        <v>16079</v>
      </c>
      <c r="D3790" s="106" t="s">
        <v>16076</v>
      </c>
      <c r="F3790" s="106" t="s">
        <v>16080</v>
      </c>
      <c r="G3790" s="106" t="s">
        <v>15688</v>
      </c>
      <c r="H3790" s="106" t="s">
        <v>15012</v>
      </c>
      <c r="I3790" s="106" t="s">
        <v>15689</v>
      </c>
      <c r="K3790" s="106" t="s">
        <v>85</v>
      </c>
      <c r="N3790" s="106" t="s">
        <v>84</v>
      </c>
      <c r="O3790" s="106" t="s">
        <v>39</v>
      </c>
      <c r="P3790" s="107">
        <v>40760</v>
      </c>
      <c r="Q3790" s="106" t="s">
        <v>35</v>
      </c>
      <c r="R3790" s="107">
        <v>40760</v>
      </c>
      <c r="S3790" s="106" t="s">
        <v>35</v>
      </c>
      <c r="T3790" s="107">
        <v>40760</v>
      </c>
      <c r="U3790" s="106" t="s">
        <v>84</v>
      </c>
      <c r="V3790" s="106" t="s">
        <v>35</v>
      </c>
      <c r="W3790" s="107">
        <v>43963</v>
      </c>
      <c r="X3790" s="106" t="s">
        <v>84</v>
      </c>
      <c r="Y3790" s="106" t="s">
        <v>36</v>
      </c>
      <c r="Z3790" s="107">
        <v>43963</v>
      </c>
      <c r="AA3790" s="106" t="s">
        <v>86</v>
      </c>
    </row>
    <row r="3791" spans="1:27" x14ac:dyDescent="0.25">
      <c r="A3791" s="106" t="s">
        <v>14841</v>
      </c>
      <c r="B3791" s="106" t="s">
        <v>15012</v>
      </c>
      <c r="C3791" s="106" t="s">
        <v>16081</v>
      </c>
      <c r="D3791" s="106" t="s">
        <v>16082</v>
      </c>
      <c r="F3791" s="106" t="s">
        <v>16083</v>
      </c>
      <c r="G3791" s="106" t="s">
        <v>16084</v>
      </c>
      <c r="H3791" s="106" t="s">
        <v>15012</v>
      </c>
      <c r="I3791" s="106" t="s">
        <v>16085</v>
      </c>
      <c r="K3791" s="106" t="s">
        <v>85</v>
      </c>
      <c r="N3791" s="106" t="s">
        <v>85</v>
      </c>
      <c r="U3791" s="106" t="s">
        <v>85</v>
      </c>
      <c r="X3791" s="106" t="s">
        <v>85</v>
      </c>
      <c r="AA3791" s="106" t="s">
        <v>86</v>
      </c>
    </row>
    <row r="3792" spans="1:27" x14ac:dyDescent="0.25">
      <c r="A3792" s="106" t="s">
        <v>14841</v>
      </c>
      <c r="B3792" s="106" t="s">
        <v>15012</v>
      </c>
      <c r="C3792" s="106" t="s">
        <v>16086</v>
      </c>
      <c r="D3792" s="106" t="s">
        <v>16087</v>
      </c>
      <c r="F3792" s="106" t="s">
        <v>16088</v>
      </c>
      <c r="G3792" s="106" t="s">
        <v>12353</v>
      </c>
      <c r="H3792" s="106" t="s">
        <v>15012</v>
      </c>
      <c r="I3792" s="106" t="s">
        <v>16089</v>
      </c>
      <c r="K3792" s="106" t="s">
        <v>84</v>
      </c>
      <c r="M3792" s="107">
        <v>34759</v>
      </c>
      <c r="N3792" s="106" t="s">
        <v>84</v>
      </c>
      <c r="O3792" s="106" t="s">
        <v>39</v>
      </c>
      <c r="P3792" s="107">
        <v>36704</v>
      </c>
      <c r="Q3792" s="106" t="s">
        <v>35</v>
      </c>
      <c r="R3792" s="107">
        <v>36663</v>
      </c>
      <c r="S3792" s="106" t="s">
        <v>35</v>
      </c>
      <c r="T3792" s="107">
        <v>36663</v>
      </c>
      <c r="U3792" s="106" t="s">
        <v>84</v>
      </c>
      <c r="V3792" s="106" t="s">
        <v>35</v>
      </c>
      <c r="W3792" s="107">
        <v>44068</v>
      </c>
      <c r="X3792" s="106" t="s">
        <v>84</v>
      </c>
      <c r="Y3792" s="106" t="s">
        <v>42</v>
      </c>
      <c r="Z3792" s="107">
        <v>44406</v>
      </c>
      <c r="AA3792" s="106" t="s">
        <v>86</v>
      </c>
    </row>
    <row r="3793" spans="1:27" x14ac:dyDescent="0.25">
      <c r="A3793" s="106" t="s">
        <v>14841</v>
      </c>
      <c r="B3793" s="106" t="s">
        <v>15012</v>
      </c>
      <c r="C3793" s="106" t="s">
        <v>16090</v>
      </c>
      <c r="D3793" s="106" t="s">
        <v>16091</v>
      </c>
      <c r="F3793" s="106" t="s">
        <v>16092</v>
      </c>
      <c r="G3793" s="106" t="s">
        <v>16093</v>
      </c>
      <c r="H3793" s="106" t="s">
        <v>15012</v>
      </c>
      <c r="I3793" s="106" t="s">
        <v>16094</v>
      </c>
      <c r="J3793" s="106" t="s">
        <v>116</v>
      </c>
      <c r="K3793" s="106" t="s">
        <v>85</v>
      </c>
      <c r="N3793" s="106" t="s">
        <v>85</v>
      </c>
      <c r="U3793" s="106" t="s">
        <v>85</v>
      </c>
      <c r="X3793" s="106" t="s">
        <v>85</v>
      </c>
      <c r="AA3793" s="106" t="s">
        <v>86</v>
      </c>
    </row>
    <row r="3794" spans="1:27" x14ac:dyDescent="0.25">
      <c r="A3794" s="106" t="s">
        <v>14841</v>
      </c>
      <c r="B3794" s="106" t="s">
        <v>15012</v>
      </c>
      <c r="C3794" s="106" t="s">
        <v>16095</v>
      </c>
      <c r="D3794" s="106" t="s">
        <v>16096</v>
      </c>
      <c r="F3794" s="106" t="s">
        <v>16097</v>
      </c>
      <c r="G3794" s="106" t="s">
        <v>16093</v>
      </c>
      <c r="H3794" s="106" t="s">
        <v>15012</v>
      </c>
      <c r="I3794" s="106" t="s">
        <v>16098</v>
      </c>
      <c r="K3794" s="106" t="s">
        <v>85</v>
      </c>
      <c r="N3794" s="106" t="s">
        <v>85</v>
      </c>
      <c r="U3794" s="106" t="s">
        <v>85</v>
      </c>
      <c r="X3794" s="106" t="s">
        <v>84</v>
      </c>
      <c r="Y3794" s="106" t="s">
        <v>44</v>
      </c>
      <c r="Z3794" s="107">
        <v>35983</v>
      </c>
      <c r="AA3794" s="106" t="s">
        <v>86</v>
      </c>
    </row>
    <row r="3795" spans="1:27" x14ac:dyDescent="0.25">
      <c r="A3795" s="106" t="s">
        <v>14841</v>
      </c>
      <c r="B3795" s="106" t="s">
        <v>15012</v>
      </c>
      <c r="C3795" s="106" t="s">
        <v>16099</v>
      </c>
      <c r="D3795" s="106" t="s">
        <v>16100</v>
      </c>
      <c r="F3795" s="106" t="s">
        <v>16101</v>
      </c>
      <c r="G3795" s="106" t="s">
        <v>15135</v>
      </c>
      <c r="H3795" s="106" t="s">
        <v>15012</v>
      </c>
      <c r="I3795" s="106" t="s">
        <v>15717</v>
      </c>
      <c r="K3795" s="106" t="s">
        <v>84</v>
      </c>
      <c r="M3795" s="107">
        <v>35627</v>
      </c>
      <c r="N3795" s="106" t="s">
        <v>84</v>
      </c>
      <c r="O3795" s="106" t="s">
        <v>39</v>
      </c>
      <c r="P3795" s="107">
        <v>40078</v>
      </c>
      <c r="Q3795" s="106" t="s">
        <v>35</v>
      </c>
      <c r="R3795" s="107">
        <v>37460</v>
      </c>
      <c r="S3795" s="106" t="s">
        <v>35</v>
      </c>
      <c r="T3795" s="107">
        <v>37460</v>
      </c>
      <c r="U3795" s="106" t="s">
        <v>85</v>
      </c>
      <c r="X3795" s="106" t="s">
        <v>85</v>
      </c>
      <c r="AA3795" s="106" t="s">
        <v>86</v>
      </c>
    </row>
    <row r="3796" spans="1:27" x14ac:dyDescent="0.25">
      <c r="A3796" s="106" t="s">
        <v>14841</v>
      </c>
      <c r="B3796" s="106" t="s">
        <v>15012</v>
      </c>
      <c r="C3796" s="106" t="s">
        <v>16102</v>
      </c>
      <c r="D3796" s="106" t="s">
        <v>16103</v>
      </c>
      <c r="F3796" s="106" t="s">
        <v>16104</v>
      </c>
      <c r="G3796" s="106" t="s">
        <v>15102</v>
      </c>
      <c r="H3796" s="106" t="s">
        <v>15012</v>
      </c>
      <c r="I3796" s="106" t="s">
        <v>15693</v>
      </c>
      <c r="K3796" s="106" t="s">
        <v>85</v>
      </c>
      <c r="N3796" s="106" t="s">
        <v>84</v>
      </c>
      <c r="O3796" s="106" t="s">
        <v>39</v>
      </c>
      <c r="P3796" s="107">
        <v>42772</v>
      </c>
      <c r="Q3796" s="106" t="s">
        <v>35</v>
      </c>
      <c r="R3796" s="107">
        <v>40816</v>
      </c>
      <c r="S3796" s="106" t="s">
        <v>35</v>
      </c>
      <c r="T3796" s="107">
        <v>42772</v>
      </c>
      <c r="U3796" s="106" t="s">
        <v>85</v>
      </c>
      <c r="X3796" s="106" t="s">
        <v>85</v>
      </c>
      <c r="AA3796" s="106" t="s">
        <v>86</v>
      </c>
    </row>
    <row r="3797" spans="1:27" x14ac:dyDescent="0.25">
      <c r="A3797" s="106" t="s">
        <v>14841</v>
      </c>
      <c r="B3797" s="106" t="s">
        <v>15012</v>
      </c>
      <c r="C3797" s="106" t="s">
        <v>16105</v>
      </c>
      <c r="D3797" s="106" t="s">
        <v>16106</v>
      </c>
      <c r="F3797" s="106" t="s">
        <v>16107</v>
      </c>
      <c r="G3797" s="106" t="s">
        <v>15065</v>
      </c>
      <c r="H3797" s="106" t="s">
        <v>15012</v>
      </c>
      <c r="I3797" s="106" t="s">
        <v>16108</v>
      </c>
      <c r="K3797" s="106" t="s">
        <v>85</v>
      </c>
      <c r="N3797" s="106" t="s">
        <v>84</v>
      </c>
      <c r="O3797" s="106" t="s">
        <v>39</v>
      </c>
      <c r="P3797" s="107">
        <v>45139</v>
      </c>
      <c r="Q3797" s="106" t="s">
        <v>35</v>
      </c>
      <c r="R3797" s="107">
        <v>39582</v>
      </c>
      <c r="S3797" s="106" t="s">
        <v>35</v>
      </c>
      <c r="T3797" s="107">
        <v>39554</v>
      </c>
      <c r="U3797" s="106" t="s">
        <v>84</v>
      </c>
      <c r="V3797" s="106" t="s">
        <v>35</v>
      </c>
      <c r="W3797" s="107">
        <v>45139</v>
      </c>
      <c r="X3797" s="106" t="s">
        <v>85</v>
      </c>
      <c r="AA3797" s="106" t="s">
        <v>86</v>
      </c>
    </row>
    <row r="3798" spans="1:27" x14ac:dyDescent="0.25">
      <c r="A3798" s="106" t="s">
        <v>14841</v>
      </c>
      <c r="B3798" s="106" t="s">
        <v>15012</v>
      </c>
      <c r="C3798" s="106" t="s">
        <v>16109</v>
      </c>
      <c r="D3798" s="106" t="s">
        <v>16110</v>
      </c>
      <c r="F3798" s="106" t="s">
        <v>16111</v>
      </c>
      <c r="G3798" s="106" t="s">
        <v>16112</v>
      </c>
      <c r="H3798" s="106" t="s">
        <v>15012</v>
      </c>
      <c r="I3798" s="106" t="s">
        <v>16113</v>
      </c>
      <c r="J3798" s="106" t="s">
        <v>116</v>
      </c>
      <c r="K3798" s="106" t="s">
        <v>85</v>
      </c>
      <c r="N3798" s="106" t="s">
        <v>84</v>
      </c>
      <c r="O3798" s="106" t="s">
        <v>39</v>
      </c>
      <c r="P3798" s="107">
        <v>40954</v>
      </c>
      <c r="Q3798" s="106" t="s">
        <v>35</v>
      </c>
      <c r="R3798" s="107">
        <v>40563</v>
      </c>
      <c r="S3798" s="106" t="s">
        <v>35</v>
      </c>
      <c r="T3798" s="107">
        <v>40954</v>
      </c>
      <c r="U3798" s="106" t="s">
        <v>85</v>
      </c>
      <c r="X3798" s="106" t="s">
        <v>85</v>
      </c>
      <c r="AA3798" s="106" t="s">
        <v>86</v>
      </c>
    </row>
    <row r="3799" spans="1:27" x14ac:dyDescent="0.25">
      <c r="A3799" s="106" t="s">
        <v>14841</v>
      </c>
      <c r="B3799" s="106" t="s">
        <v>15012</v>
      </c>
      <c r="C3799" s="106" t="s">
        <v>16114</v>
      </c>
      <c r="D3799" s="106" t="s">
        <v>16115</v>
      </c>
      <c r="F3799" s="106" t="s">
        <v>16116</v>
      </c>
      <c r="G3799" s="106" t="s">
        <v>15761</v>
      </c>
      <c r="H3799" s="106" t="s">
        <v>15012</v>
      </c>
      <c r="I3799" s="106" t="s">
        <v>16117</v>
      </c>
      <c r="K3799" s="106" t="s">
        <v>85</v>
      </c>
      <c r="N3799" s="106" t="s">
        <v>84</v>
      </c>
      <c r="O3799" s="106" t="s">
        <v>39</v>
      </c>
      <c r="P3799" s="107">
        <v>40065</v>
      </c>
      <c r="Q3799" s="106" t="s">
        <v>35</v>
      </c>
      <c r="R3799" s="107">
        <v>40065</v>
      </c>
      <c r="S3799" s="106" t="s">
        <v>35</v>
      </c>
      <c r="T3799" s="107">
        <v>40065</v>
      </c>
      <c r="U3799" s="106" t="s">
        <v>85</v>
      </c>
      <c r="X3799" s="106" t="s">
        <v>85</v>
      </c>
      <c r="AA3799" s="106" t="s">
        <v>86</v>
      </c>
    </row>
    <row r="3800" spans="1:27" x14ac:dyDescent="0.25">
      <c r="A3800" s="106" t="s">
        <v>14841</v>
      </c>
      <c r="B3800" s="106" t="s">
        <v>15012</v>
      </c>
      <c r="C3800" s="106" t="s">
        <v>16118</v>
      </c>
      <c r="D3800" s="106" t="s">
        <v>16119</v>
      </c>
      <c r="F3800" s="106" t="s">
        <v>16120</v>
      </c>
      <c r="G3800" s="106" t="s">
        <v>16121</v>
      </c>
      <c r="H3800" s="106" t="s">
        <v>15012</v>
      </c>
      <c r="I3800" s="106" t="s">
        <v>16122</v>
      </c>
      <c r="K3800" s="106" t="s">
        <v>84</v>
      </c>
      <c r="M3800" s="107">
        <v>39051</v>
      </c>
      <c r="N3800" s="106" t="s">
        <v>84</v>
      </c>
      <c r="O3800" s="106" t="s">
        <v>39</v>
      </c>
      <c r="P3800" s="107">
        <v>39331</v>
      </c>
      <c r="Q3800" s="106" t="s">
        <v>35</v>
      </c>
      <c r="R3800" s="107">
        <v>40632</v>
      </c>
      <c r="S3800" s="106" t="s">
        <v>35</v>
      </c>
      <c r="T3800" s="107">
        <v>42487</v>
      </c>
      <c r="U3800" s="106" t="s">
        <v>84</v>
      </c>
      <c r="V3800" s="106" t="s">
        <v>35</v>
      </c>
      <c r="W3800" s="107">
        <v>44405</v>
      </c>
      <c r="X3800" s="106" t="s">
        <v>85</v>
      </c>
      <c r="AA3800" s="106" t="s">
        <v>86</v>
      </c>
    </row>
    <row r="3801" spans="1:27" x14ac:dyDescent="0.25">
      <c r="A3801" s="106" t="s">
        <v>14841</v>
      </c>
      <c r="B3801" s="106" t="s">
        <v>15012</v>
      </c>
      <c r="C3801" s="106" t="s">
        <v>16123</v>
      </c>
      <c r="D3801" s="106" t="s">
        <v>16124</v>
      </c>
      <c r="F3801" s="106" t="s">
        <v>16125</v>
      </c>
      <c r="G3801" s="106" t="s">
        <v>16126</v>
      </c>
      <c r="H3801" s="106" t="s">
        <v>15012</v>
      </c>
      <c r="I3801" s="106" t="s">
        <v>16127</v>
      </c>
      <c r="K3801" s="106" t="s">
        <v>85</v>
      </c>
      <c r="N3801" s="106" t="s">
        <v>84</v>
      </c>
      <c r="O3801" s="106" t="s">
        <v>39</v>
      </c>
      <c r="P3801" s="107">
        <v>45040</v>
      </c>
      <c r="Q3801" s="106" t="s">
        <v>35</v>
      </c>
      <c r="R3801" s="107">
        <v>45044</v>
      </c>
      <c r="S3801" s="106" t="s">
        <v>35</v>
      </c>
      <c r="T3801" s="107">
        <v>45041</v>
      </c>
      <c r="U3801" s="106" t="s">
        <v>85</v>
      </c>
      <c r="X3801" s="106" t="s">
        <v>85</v>
      </c>
      <c r="AA3801" s="106" t="s">
        <v>86</v>
      </c>
    </row>
    <row r="3802" spans="1:27" x14ac:dyDescent="0.25">
      <c r="A3802" s="106" t="s">
        <v>14841</v>
      </c>
      <c r="B3802" s="106" t="s">
        <v>15012</v>
      </c>
      <c r="C3802" s="106" t="s">
        <v>16128</v>
      </c>
      <c r="D3802" s="106" t="s">
        <v>16129</v>
      </c>
      <c r="F3802" s="106" t="s">
        <v>16130</v>
      </c>
      <c r="G3802" s="106" t="s">
        <v>16131</v>
      </c>
      <c r="H3802" s="106" t="s">
        <v>15012</v>
      </c>
      <c r="I3802" s="106" t="s">
        <v>16132</v>
      </c>
      <c r="K3802" s="106" t="s">
        <v>85</v>
      </c>
      <c r="N3802" s="106" t="s">
        <v>84</v>
      </c>
      <c r="O3802" s="106" t="s">
        <v>39</v>
      </c>
      <c r="P3802" s="107">
        <v>40917</v>
      </c>
      <c r="Q3802" s="106" t="s">
        <v>35</v>
      </c>
      <c r="R3802" s="107">
        <v>36661</v>
      </c>
      <c r="S3802" s="106" t="s">
        <v>35</v>
      </c>
      <c r="T3802" s="107">
        <v>36661</v>
      </c>
      <c r="U3802" s="106" t="s">
        <v>85</v>
      </c>
      <c r="X3802" s="106" t="s">
        <v>85</v>
      </c>
      <c r="AA3802" s="106" t="s">
        <v>86</v>
      </c>
    </row>
    <row r="3803" spans="1:27" x14ac:dyDescent="0.25">
      <c r="A3803" s="106" t="s">
        <v>14841</v>
      </c>
      <c r="B3803" s="106" t="s">
        <v>15012</v>
      </c>
      <c r="C3803" s="106" t="s">
        <v>16133</v>
      </c>
      <c r="D3803" s="106" t="s">
        <v>16134</v>
      </c>
      <c r="F3803" s="106" t="s">
        <v>16135</v>
      </c>
      <c r="G3803" s="106" t="s">
        <v>15498</v>
      </c>
      <c r="H3803" s="106" t="s">
        <v>15012</v>
      </c>
      <c r="I3803" s="106" t="s">
        <v>15559</v>
      </c>
      <c r="K3803" s="106" t="s">
        <v>84</v>
      </c>
      <c r="M3803" s="107">
        <v>35667</v>
      </c>
      <c r="N3803" s="106" t="s">
        <v>84</v>
      </c>
      <c r="O3803" s="106" t="s">
        <v>39</v>
      </c>
      <c r="P3803" s="107">
        <v>35765</v>
      </c>
      <c r="Q3803" s="106" t="s">
        <v>35</v>
      </c>
      <c r="R3803" s="107">
        <v>36661</v>
      </c>
      <c r="S3803" s="106" t="s">
        <v>35</v>
      </c>
      <c r="T3803" s="107">
        <v>39710</v>
      </c>
      <c r="U3803" s="106" t="s">
        <v>84</v>
      </c>
      <c r="V3803" s="106" t="s">
        <v>35</v>
      </c>
      <c r="W3803" s="107">
        <v>44067</v>
      </c>
      <c r="X3803" s="106" t="s">
        <v>85</v>
      </c>
      <c r="AA3803" s="106" t="s">
        <v>86</v>
      </c>
    </row>
    <row r="3804" spans="1:27" x14ac:dyDescent="0.25">
      <c r="A3804" s="106" t="s">
        <v>14841</v>
      </c>
      <c r="B3804" s="106" t="s">
        <v>15012</v>
      </c>
      <c r="C3804" s="106" t="s">
        <v>16136</v>
      </c>
      <c r="D3804" s="106" t="s">
        <v>16137</v>
      </c>
      <c r="F3804" s="106" t="s">
        <v>16138</v>
      </c>
      <c r="G3804" s="106" t="s">
        <v>14308</v>
      </c>
      <c r="H3804" s="106" t="s">
        <v>15012</v>
      </c>
      <c r="I3804" s="106" t="s">
        <v>16139</v>
      </c>
      <c r="K3804" s="106" t="s">
        <v>85</v>
      </c>
      <c r="N3804" s="106" t="s">
        <v>85</v>
      </c>
      <c r="Q3804" s="106" t="s">
        <v>35</v>
      </c>
      <c r="R3804" s="107">
        <v>40828</v>
      </c>
      <c r="S3804" s="106" t="s">
        <v>35</v>
      </c>
      <c r="T3804" s="107">
        <v>43012</v>
      </c>
      <c r="U3804" s="106" t="s">
        <v>85</v>
      </c>
      <c r="X3804" s="106" t="s">
        <v>84</v>
      </c>
      <c r="Y3804" s="106" t="s">
        <v>43</v>
      </c>
      <c r="Z3804" s="107">
        <v>38428</v>
      </c>
      <c r="AA3804" s="106" t="s">
        <v>86</v>
      </c>
    </row>
    <row r="3805" spans="1:27" x14ac:dyDescent="0.25">
      <c r="A3805" s="106" t="s">
        <v>14841</v>
      </c>
      <c r="B3805" s="106" t="s">
        <v>15012</v>
      </c>
      <c r="C3805" s="106" t="s">
        <v>16140</v>
      </c>
      <c r="D3805" s="106" t="s">
        <v>16141</v>
      </c>
      <c r="F3805" s="106" t="s">
        <v>16142</v>
      </c>
      <c r="G3805" s="106" t="s">
        <v>15065</v>
      </c>
      <c r="H3805" s="106" t="s">
        <v>15012</v>
      </c>
      <c r="I3805" s="106" t="s">
        <v>16143</v>
      </c>
      <c r="K3805" s="106" t="s">
        <v>85</v>
      </c>
      <c r="N3805" s="106" t="s">
        <v>85</v>
      </c>
      <c r="Q3805" s="106" t="s">
        <v>35</v>
      </c>
      <c r="R3805" s="107">
        <v>39233</v>
      </c>
      <c r="S3805" s="106" t="s">
        <v>35</v>
      </c>
      <c r="T3805" s="107">
        <v>44103</v>
      </c>
      <c r="U3805" s="106" t="s">
        <v>85</v>
      </c>
      <c r="X3805" s="106" t="s">
        <v>85</v>
      </c>
      <c r="AA3805" s="106" t="s">
        <v>86</v>
      </c>
    </row>
    <row r="3806" spans="1:27" x14ac:dyDescent="0.25">
      <c r="A3806" s="106" t="s">
        <v>14841</v>
      </c>
      <c r="B3806" s="106" t="s">
        <v>15012</v>
      </c>
      <c r="C3806" s="106" t="s">
        <v>16144</v>
      </c>
      <c r="D3806" s="106" t="s">
        <v>16145</v>
      </c>
      <c r="F3806" s="106" t="s">
        <v>16146</v>
      </c>
      <c r="G3806" s="106" t="s">
        <v>16147</v>
      </c>
      <c r="H3806" s="106" t="s">
        <v>15012</v>
      </c>
      <c r="I3806" s="106" t="s">
        <v>15550</v>
      </c>
      <c r="K3806" s="106" t="s">
        <v>85</v>
      </c>
      <c r="N3806" s="106" t="s">
        <v>85</v>
      </c>
      <c r="Q3806" s="106" t="s">
        <v>35</v>
      </c>
      <c r="R3806" s="107">
        <v>37662</v>
      </c>
      <c r="S3806" s="106" t="s">
        <v>35</v>
      </c>
      <c r="T3806" s="107">
        <v>38254</v>
      </c>
      <c r="U3806" s="106" t="s">
        <v>85</v>
      </c>
      <c r="X3806" s="106" t="s">
        <v>85</v>
      </c>
      <c r="AA3806" s="106" t="s">
        <v>86</v>
      </c>
    </row>
    <row r="3807" spans="1:27" x14ac:dyDescent="0.25">
      <c r="A3807" s="106" t="s">
        <v>14841</v>
      </c>
      <c r="B3807" s="106" t="s">
        <v>15012</v>
      </c>
      <c r="C3807" s="106" t="s">
        <v>16148</v>
      </c>
      <c r="D3807" s="106" t="s">
        <v>16149</v>
      </c>
      <c r="F3807" s="106" t="s">
        <v>16150</v>
      </c>
      <c r="G3807" s="106" t="s">
        <v>2887</v>
      </c>
      <c r="H3807" s="106" t="s">
        <v>15012</v>
      </c>
      <c r="I3807" s="106" t="s">
        <v>16151</v>
      </c>
      <c r="K3807" s="106" t="s">
        <v>85</v>
      </c>
      <c r="N3807" s="106" t="s">
        <v>85</v>
      </c>
      <c r="Q3807" s="106" t="s">
        <v>35</v>
      </c>
      <c r="R3807" s="107">
        <v>37343</v>
      </c>
      <c r="S3807" s="106" t="s">
        <v>35</v>
      </c>
      <c r="T3807" s="107">
        <v>43864</v>
      </c>
      <c r="U3807" s="106" t="s">
        <v>85</v>
      </c>
      <c r="X3807" s="106" t="s">
        <v>85</v>
      </c>
      <c r="AA3807" s="106" t="s">
        <v>86</v>
      </c>
    </row>
    <row r="3808" spans="1:27" x14ac:dyDescent="0.25">
      <c r="A3808" s="106" t="s">
        <v>14841</v>
      </c>
      <c r="B3808" s="106" t="s">
        <v>15012</v>
      </c>
      <c r="C3808" s="106" t="s">
        <v>16152</v>
      </c>
      <c r="D3808" s="106" t="s">
        <v>16153</v>
      </c>
      <c r="F3808" s="106" t="s">
        <v>16154</v>
      </c>
      <c r="G3808" s="106" t="s">
        <v>16155</v>
      </c>
      <c r="H3808" s="106" t="s">
        <v>15012</v>
      </c>
      <c r="I3808" s="106" t="s">
        <v>16156</v>
      </c>
      <c r="K3808" s="106" t="s">
        <v>85</v>
      </c>
      <c r="N3808" s="106" t="s">
        <v>84</v>
      </c>
      <c r="O3808" s="106" t="s">
        <v>39</v>
      </c>
      <c r="P3808" s="107">
        <v>40078</v>
      </c>
      <c r="Q3808" s="106" t="s">
        <v>35</v>
      </c>
      <c r="R3808" s="107">
        <v>36661</v>
      </c>
      <c r="S3808" s="106" t="s">
        <v>35</v>
      </c>
      <c r="T3808" s="107">
        <v>36661</v>
      </c>
      <c r="U3808" s="106" t="s">
        <v>84</v>
      </c>
      <c r="V3808" s="106" t="s">
        <v>35</v>
      </c>
      <c r="W3808" s="107">
        <v>45090</v>
      </c>
      <c r="X3808" s="106" t="s">
        <v>85</v>
      </c>
      <c r="AA3808" s="106" t="s">
        <v>86</v>
      </c>
    </row>
    <row r="3809" spans="1:27" x14ac:dyDescent="0.25">
      <c r="A3809" s="106" t="s">
        <v>14841</v>
      </c>
      <c r="B3809" s="106" t="s">
        <v>15012</v>
      </c>
      <c r="C3809" s="106" t="s">
        <v>16157</v>
      </c>
      <c r="D3809" s="106" t="s">
        <v>16158</v>
      </c>
      <c r="F3809" s="106" t="s">
        <v>16159</v>
      </c>
      <c r="G3809" s="106" t="s">
        <v>16039</v>
      </c>
      <c r="H3809" s="106" t="s">
        <v>15012</v>
      </c>
      <c r="I3809" s="106" t="s">
        <v>16160</v>
      </c>
      <c r="K3809" s="106" t="s">
        <v>85</v>
      </c>
      <c r="N3809" s="106" t="s">
        <v>85</v>
      </c>
      <c r="Q3809" s="106" t="s">
        <v>35</v>
      </c>
      <c r="R3809" s="107">
        <v>37893</v>
      </c>
      <c r="S3809" s="106" t="s">
        <v>35</v>
      </c>
      <c r="T3809" s="107">
        <v>43698</v>
      </c>
      <c r="U3809" s="106" t="s">
        <v>85</v>
      </c>
      <c r="X3809" s="106" t="s">
        <v>85</v>
      </c>
      <c r="AA3809" s="106" t="s">
        <v>86</v>
      </c>
    </row>
    <row r="3810" spans="1:27" x14ac:dyDescent="0.25">
      <c r="A3810" s="106" t="s">
        <v>14841</v>
      </c>
      <c r="B3810" s="106" t="s">
        <v>15012</v>
      </c>
      <c r="C3810" s="106" t="s">
        <v>16161</v>
      </c>
      <c r="D3810" s="106" t="s">
        <v>16162</v>
      </c>
      <c r="F3810" s="106" t="s">
        <v>16163</v>
      </c>
      <c r="G3810" s="106" t="s">
        <v>15278</v>
      </c>
      <c r="H3810" s="106" t="s">
        <v>15012</v>
      </c>
      <c r="I3810" s="106" t="s">
        <v>16164</v>
      </c>
      <c r="K3810" s="106" t="s">
        <v>85</v>
      </c>
      <c r="N3810" s="106" t="s">
        <v>84</v>
      </c>
      <c r="O3810" s="106" t="s">
        <v>39</v>
      </c>
      <c r="P3810" s="107">
        <v>42892</v>
      </c>
      <c r="Q3810" s="106" t="s">
        <v>35</v>
      </c>
      <c r="R3810" s="107">
        <v>41438</v>
      </c>
      <c r="S3810" s="106" t="s">
        <v>35</v>
      </c>
      <c r="T3810" s="107">
        <v>41452</v>
      </c>
      <c r="U3810" s="106" t="s">
        <v>84</v>
      </c>
      <c r="V3810" s="106" t="s">
        <v>35</v>
      </c>
      <c r="W3810" s="107">
        <v>45077</v>
      </c>
      <c r="X3810" s="106" t="s">
        <v>84</v>
      </c>
      <c r="Y3810" s="106" t="s">
        <v>42</v>
      </c>
      <c r="Z3810" s="107">
        <v>45077</v>
      </c>
      <c r="AA3810" s="106" t="s">
        <v>86</v>
      </c>
    </row>
    <row r="3811" spans="1:27" x14ac:dyDescent="0.25">
      <c r="A3811" s="106" t="s">
        <v>14841</v>
      </c>
      <c r="B3811" s="106" t="s">
        <v>15012</v>
      </c>
      <c r="C3811" s="106" t="s">
        <v>16165</v>
      </c>
      <c r="D3811" s="106" t="s">
        <v>16162</v>
      </c>
      <c r="F3811" s="106" t="s">
        <v>16166</v>
      </c>
      <c r="G3811" s="106" t="s">
        <v>15168</v>
      </c>
      <c r="H3811" s="106" t="s">
        <v>15012</v>
      </c>
      <c r="I3811" s="106" t="s">
        <v>16167</v>
      </c>
      <c r="K3811" s="106" t="s">
        <v>85</v>
      </c>
      <c r="N3811" s="106" t="s">
        <v>84</v>
      </c>
      <c r="O3811" s="106" t="s">
        <v>39</v>
      </c>
      <c r="P3811" s="107">
        <v>42272</v>
      </c>
      <c r="Q3811" s="106" t="s">
        <v>35</v>
      </c>
      <c r="R3811" s="107">
        <v>41409</v>
      </c>
      <c r="S3811" s="106" t="s">
        <v>35</v>
      </c>
      <c r="T3811" s="107">
        <v>42272</v>
      </c>
      <c r="U3811" s="106" t="s">
        <v>85</v>
      </c>
      <c r="X3811" s="106" t="s">
        <v>84</v>
      </c>
      <c r="Y3811" s="106" t="s">
        <v>43</v>
      </c>
      <c r="Z3811" s="107">
        <v>43871</v>
      </c>
      <c r="AA3811" s="106" t="s">
        <v>86</v>
      </c>
    </row>
    <row r="3812" spans="1:27" x14ac:dyDescent="0.25">
      <c r="A3812" s="106" t="s">
        <v>14841</v>
      </c>
      <c r="B3812" s="106" t="s">
        <v>15012</v>
      </c>
      <c r="C3812" s="106" t="s">
        <v>16168</v>
      </c>
      <c r="D3812" s="106" t="s">
        <v>6496</v>
      </c>
      <c r="F3812" s="106" t="s">
        <v>16169</v>
      </c>
      <c r="G3812" s="106" t="s">
        <v>15168</v>
      </c>
      <c r="H3812" s="106" t="s">
        <v>15012</v>
      </c>
      <c r="I3812" s="106" t="s">
        <v>15831</v>
      </c>
      <c r="K3812" s="106" t="s">
        <v>85</v>
      </c>
      <c r="N3812" s="106" t="s">
        <v>84</v>
      </c>
      <c r="O3812" s="106" t="s">
        <v>39</v>
      </c>
      <c r="P3812" s="107">
        <v>44596</v>
      </c>
      <c r="Q3812" s="106" t="s">
        <v>35</v>
      </c>
      <c r="R3812" s="107">
        <v>41179</v>
      </c>
      <c r="S3812" s="106" t="s">
        <v>35</v>
      </c>
      <c r="T3812" s="107">
        <v>41820</v>
      </c>
      <c r="U3812" s="106" t="s">
        <v>85</v>
      </c>
      <c r="X3812" s="106" t="s">
        <v>85</v>
      </c>
      <c r="AA3812" s="106" t="s">
        <v>86</v>
      </c>
    </row>
    <row r="3813" spans="1:27" x14ac:dyDescent="0.25">
      <c r="A3813" s="106" t="s">
        <v>14841</v>
      </c>
      <c r="B3813" s="106" t="s">
        <v>15012</v>
      </c>
      <c r="C3813" s="106" t="s">
        <v>16170</v>
      </c>
      <c r="D3813" s="106" t="s">
        <v>16171</v>
      </c>
      <c r="F3813" s="106" t="s">
        <v>16172</v>
      </c>
      <c r="G3813" s="106" t="s">
        <v>15418</v>
      </c>
      <c r="H3813" s="106" t="s">
        <v>15012</v>
      </c>
      <c r="I3813" s="106" t="s">
        <v>15419</v>
      </c>
      <c r="K3813" s="106" t="s">
        <v>84</v>
      </c>
      <c r="M3813" s="107">
        <v>39716</v>
      </c>
      <c r="N3813" s="106" t="s">
        <v>84</v>
      </c>
      <c r="O3813" s="106" t="s">
        <v>39</v>
      </c>
      <c r="P3813" s="107">
        <v>41820</v>
      </c>
      <c r="Q3813" s="106" t="s">
        <v>35</v>
      </c>
      <c r="R3813" s="107">
        <v>36761</v>
      </c>
      <c r="S3813" s="106" t="s">
        <v>35</v>
      </c>
      <c r="T3813" s="107">
        <v>38257</v>
      </c>
      <c r="U3813" s="106" t="s">
        <v>85</v>
      </c>
      <c r="X3813" s="106" t="s">
        <v>85</v>
      </c>
      <c r="AA3813" s="106" t="s">
        <v>86</v>
      </c>
    </row>
    <row r="3814" spans="1:27" x14ac:dyDescent="0.25">
      <c r="A3814" s="106" t="s">
        <v>14841</v>
      </c>
      <c r="B3814" s="106" t="s">
        <v>15012</v>
      </c>
      <c r="C3814" s="106" t="s">
        <v>16173</v>
      </c>
      <c r="D3814" s="106" t="s">
        <v>16174</v>
      </c>
      <c r="F3814" s="106" t="s">
        <v>16175</v>
      </c>
      <c r="G3814" s="106" t="s">
        <v>15324</v>
      </c>
      <c r="H3814" s="106" t="s">
        <v>15012</v>
      </c>
      <c r="I3814" s="106" t="s">
        <v>16176</v>
      </c>
      <c r="K3814" s="106" t="s">
        <v>85</v>
      </c>
      <c r="N3814" s="106" t="s">
        <v>85</v>
      </c>
      <c r="Q3814" s="106" t="s">
        <v>35</v>
      </c>
      <c r="R3814" s="107">
        <v>36633</v>
      </c>
      <c r="S3814" s="106" t="s">
        <v>35</v>
      </c>
      <c r="T3814" s="107">
        <v>36633</v>
      </c>
      <c r="U3814" s="106" t="s">
        <v>85</v>
      </c>
      <c r="X3814" s="106" t="s">
        <v>85</v>
      </c>
      <c r="AA3814" s="106" t="s">
        <v>86</v>
      </c>
    </row>
    <row r="3815" spans="1:27" x14ac:dyDescent="0.25">
      <c r="A3815" s="106" t="s">
        <v>14841</v>
      </c>
      <c r="B3815" s="106" t="s">
        <v>15012</v>
      </c>
      <c r="C3815" s="106" t="s">
        <v>16177</v>
      </c>
      <c r="D3815" s="106" t="s">
        <v>16178</v>
      </c>
      <c r="F3815" s="106" t="s">
        <v>16179</v>
      </c>
      <c r="G3815" s="106" t="s">
        <v>15908</v>
      </c>
      <c r="H3815" s="106" t="s">
        <v>15012</v>
      </c>
      <c r="I3815" s="106" t="s">
        <v>15909</v>
      </c>
      <c r="K3815" s="106" t="s">
        <v>84</v>
      </c>
      <c r="M3815" s="107">
        <v>33989</v>
      </c>
      <c r="N3815" s="106" t="s">
        <v>84</v>
      </c>
      <c r="O3815" s="106" t="s">
        <v>39</v>
      </c>
      <c r="P3815" s="107">
        <v>40227</v>
      </c>
      <c r="Q3815" s="106" t="s">
        <v>35</v>
      </c>
      <c r="R3815" s="107">
        <v>37522</v>
      </c>
      <c r="S3815" s="106" t="s">
        <v>35</v>
      </c>
      <c r="T3815" s="107">
        <v>37886</v>
      </c>
      <c r="U3815" s="106" t="s">
        <v>85</v>
      </c>
      <c r="X3815" s="106" t="s">
        <v>85</v>
      </c>
      <c r="AA3815" s="106" t="s">
        <v>86</v>
      </c>
    </row>
    <row r="3816" spans="1:27" x14ac:dyDescent="0.25">
      <c r="A3816" s="106" t="s">
        <v>14841</v>
      </c>
      <c r="B3816" s="106" t="s">
        <v>15012</v>
      </c>
      <c r="C3816" s="106" t="s">
        <v>16180</v>
      </c>
      <c r="D3816" s="106" t="s">
        <v>16181</v>
      </c>
      <c r="F3816" s="106" t="s">
        <v>16182</v>
      </c>
      <c r="G3816" s="106" t="s">
        <v>16183</v>
      </c>
      <c r="H3816" s="106" t="s">
        <v>15012</v>
      </c>
      <c r="I3816" s="106" t="s">
        <v>16184</v>
      </c>
      <c r="J3816" s="106" t="s">
        <v>116</v>
      </c>
      <c r="K3816" s="106" t="s">
        <v>85</v>
      </c>
      <c r="N3816" s="106" t="s">
        <v>85</v>
      </c>
      <c r="U3816" s="106" t="s">
        <v>85</v>
      </c>
      <c r="X3816" s="106" t="s">
        <v>85</v>
      </c>
      <c r="AA3816" s="106" t="s">
        <v>86</v>
      </c>
    </row>
    <row r="3817" spans="1:27" x14ac:dyDescent="0.25">
      <c r="A3817" s="106" t="s">
        <v>14841</v>
      </c>
      <c r="B3817" s="106" t="s">
        <v>15012</v>
      </c>
      <c r="C3817" s="106" t="s">
        <v>16185</v>
      </c>
      <c r="D3817" s="106" t="s">
        <v>16186</v>
      </c>
      <c r="F3817" s="106" t="s">
        <v>16187</v>
      </c>
      <c r="G3817" s="106" t="s">
        <v>16188</v>
      </c>
      <c r="H3817" s="106" t="s">
        <v>15012</v>
      </c>
      <c r="I3817" s="106" t="s">
        <v>16189</v>
      </c>
      <c r="K3817" s="106" t="s">
        <v>85</v>
      </c>
      <c r="N3817" s="106" t="s">
        <v>85</v>
      </c>
      <c r="S3817" s="106" t="s">
        <v>35</v>
      </c>
      <c r="T3817" s="107">
        <v>39710</v>
      </c>
      <c r="U3817" s="106" t="s">
        <v>85</v>
      </c>
      <c r="X3817" s="106" t="s">
        <v>85</v>
      </c>
      <c r="AA3817" s="106" t="s">
        <v>86</v>
      </c>
    </row>
    <row r="3818" spans="1:27" x14ac:dyDescent="0.25">
      <c r="A3818" s="106" t="s">
        <v>14841</v>
      </c>
      <c r="B3818" s="106" t="s">
        <v>15012</v>
      </c>
      <c r="C3818" s="106" t="s">
        <v>16190</v>
      </c>
      <c r="D3818" s="106" t="s">
        <v>16191</v>
      </c>
      <c r="F3818" s="106" t="s">
        <v>16192</v>
      </c>
      <c r="G3818" s="106" t="s">
        <v>15168</v>
      </c>
      <c r="H3818" s="106" t="s">
        <v>15012</v>
      </c>
      <c r="I3818" s="106" t="s">
        <v>16193</v>
      </c>
      <c r="K3818" s="106" t="s">
        <v>85</v>
      </c>
      <c r="N3818" s="106" t="s">
        <v>85</v>
      </c>
      <c r="Q3818" s="106" t="s">
        <v>35</v>
      </c>
      <c r="R3818" s="107">
        <v>37890</v>
      </c>
      <c r="S3818" s="106" t="s">
        <v>35</v>
      </c>
      <c r="T3818" s="107">
        <v>38814</v>
      </c>
      <c r="U3818" s="106" t="s">
        <v>85</v>
      </c>
      <c r="X3818" s="106" t="s">
        <v>85</v>
      </c>
      <c r="AA3818" s="106" t="s">
        <v>86</v>
      </c>
    </row>
    <row r="3819" spans="1:27" x14ac:dyDescent="0.25">
      <c r="A3819" s="106" t="s">
        <v>14841</v>
      </c>
      <c r="B3819" s="106" t="s">
        <v>15012</v>
      </c>
      <c r="C3819" s="106" t="s">
        <v>16194</v>
      </c>
      <c r="D3819" s="106" t="s">
        <v>16195</v>
      </c>
      <c r="F3819" s="106" t="s">
        <v>16196</v>
      </c>
      <c r="G3819" s="106" t="s">
        <v>15130</v>
      </c>
      <c r="H3819" s="106" t="s">
        <v>15012</v>
      </c>
      <c r="I3819" s="106" t="s">
        <v>15131</v>
      </c>
      <c r="K3819" s="106" t="s">
        <v>85</v>
      </c>
      <c r="N3819" s="106" t="s">
        <v>84</v>
      </c>
      <c r="O3819" s="106" t="s">
        <v>39</v>
      </c>
      <c r="P3819" s="107">
        <v>42348</v>
      </c>
      <c r="Q3819" s="106" t="s">
        <v>35</v>
      </c>
      <c r="R3819" s="107">
        <v>37741</v>
      </c>
      <c r="S3819" s="106" t="s">
        <v>35</v>
      </c>
      <c r="T3819" s="107">
        <v>37893</v>
      </c>
      <c r="U3819" s="106" t="s">
        <v>85</v>
      </c>
      <c r="X3819" s="106" t="s">
        <v>85</v>
      </c>
      <c r="AA3819" s="106" t="s">
        <v>86</v>
      </c>
    </row>
    <row r="3820" spans="1:27" x14ac:dyDescent="0.25">
      <c r="A3820" s="106" t="s">
        <v>14841</v>
      </c>
      <c r="B3820" s="106" t="s">
        <v>15012</v>
      </c>
      <c r="C3820" s="106" t="s">
        <v>16197</v>
      </c>
      <c r="D3820" s="106" t="s">
        <v>16198</v>
      </c>
      <c r="F3820" s="106" t="s">
        <v>16199</v>
      </c>
      <c r="G3820" s="106" t="s">
        <v>16200</v>
      </c>
      <c r="H3820" s="106" t="s">
        <v>15012</v>
      </c>
      <c r="I3820" s="106" t="s">
        <v>16201</v>
      </c>
      <c r="K3820" s="106" t="s">
        <v>85</v>
      </c>
      <c r="N3820" s="106" t="s">
        <v>85</v>
      </c>
      <c r="U3820" s="106" t="s">
        <v>85</v>
      </c>
      <c r="X3820" s="106" t="s">
        <v>85</v>
      </c>
      <c r="AA3820" s="106" t="s">
        <v>86</v>
      </c>
    </row>
    <row r="3821" spans="1:27" x14ac:dyDescent="0.25">
      <c r="A3821" s="106" t="s">
        <v>14841</v>
      </c>
      <c r="B3821" s="106" t="s">
        <v>15012</v>
      </c>
      <c r="C3821" s="106" t="s">
        <v>16202</v>
      </c>
      <c r="D3821" s="106" t="s">
        <v>16203</v>
      </c>
      <c r="F3821" s="106" t="s">
        <v>16204</v>
      </c>
      <c r="G3821" s="106" t="s">
        <v>16205</v>
      </c>
      <c r="H3821" s="106" t="s">
        <v>15012</v>
      </c>
      <c r="I3821" s="106" t="s">
        <v>16206</v>
      </c>
      <c r="K3821" s="106" t="s">
        <v>84</v>
      </c>
      <c r="M3821" s="107">
        <v>32019</v>
      </c>
      <c r="N3821" s="106" t="s">
        <v>84</v>
      </c>
      <c r="O3821" s="106" t="s">
        <v>39</v>
      </c>
      <c r="P3821" s="107">
        <v>34106</v>
      </c>
      <c r="Q3821" s="106" t="s">
        <v>35</v>
      </c>
      <c r="R3821" s="107">
        <v>36734</v>
      </c>
      <c r="S3821" s="106" t="s">
        <v>35</v>
      </c>
      <c r="T3821" s="107">
        <v>36737</v>
      </c>
      <c r="U3821" s="106" t="s">
        <v>84</v>
      </c>
      <c r="V3821" s="106" t="s">
        <v>35</v>
      </c>
      <c r="W3821" s="107">
        <v>44726</v>
      </c>
      <c r="X3821" s="106" t="s">
        <v>84</v>
      </c>
      <c r="Y3821" s="106" t="s">
        <v>36</v>
      </c>
      <c r="Z3821" s="107">
        <v>44726</v>
      </c>
      <c r="AA3821" s="106" t="s">
        <v>86</v>
      </c>
    </row>
    <row r="3822" spans="1:27" x14ac:dyDescent="0.25">
      <c r="A3822" s="106" t="s">
        <v>14841</v>
      </c>
      <c r="B3822" s="106" t="s">
        <v>15012</v>
      </c>
      <c r="C3822" s="106" t="s">
        <v>16207</v>
      </c>
      <c r="D3822" s="106" t="s">
        <v>16208</v>
      </c>
      <c r="F3822" s="106" t="s">
        <v>16209</v>
      </c>
      <c r="G3822" s="106" t="s">
        <v>15144</v>
      </c>
      <c r="H3822" s="106" t="s">
        <v>15012</v>
      </c>
      <c r="I3822" s="106" t="s">
        <v>15145</v>
      </c>
      <c r="K3822" s="106" t="s">
        <v>85</v>
      </c>
      <c r="N3822" s="106" t="s">
        <v>84</v>
      </c>
      <c r="O3822" s="106" t="s">
        <v>39</v>
      </c>
      <c r="P3822" s="107">
        <v>40917</v>
      </c>
      <c r="Q3822" s="106" t="s">
        <v>35</v>
      </c>
      <c r="R3822" s="107">
        <v>40437</v>
      </c>
      <c r="S3822" s="106" t="s">
        <v>35</v>
      </c>
      <c r="T3822" s="107">
        <v>40917</v>
      </c>
      <c r="U3822" s="106" t="s">
        <v>84</v>
      </c>
      <c r="V3822" s="106" t="s">
        <v>35</v>
      </c>
      <c r="W3822" s="107">
        <v>44056</v>
      </c>
      <c r="X3822" s="106" t="s">
        <v>84</v>
      </c>
      <c r="Y3822" s="106" t="s">
        <v>44</v>
      </c>
      <c r="Z3822" s="107">
        <v>38541</v>
      </c>
      <c r="AA3822" s="106" t="s">
        <v>86</v>
      </c>
    </row>
    <row r="3823" spans="1:27" x14ac:dyDescent="0.25">
      <c r="A3823" s="106" t="s">
        <v>14841</v>
      </c>
      <c r="B3823" s="106" t="s">
        <v>15012</v>
      </c>
      <c r="C3823" s="106" t="s">
        <v>16210</v>
      </c>
      <c r="D3823" s="106" t="s">
        <v>16211</v>
      </c>
      <c r="F3823" s="106" t="s">
        <v>16212</v>
      </c>
      <c r="G3823" s="106" t="s">
        <v>15168</v>
      </c>
      <c r="H3823" s="106" t="s">
        <v>15012</v>
      </c>
      <c r="I3823" s="106" t="s">
        <v>16213</v>
      </c>
      <c r="K3823" s="106" t="s">
        <v>85</v>
      </c>
      <c r="N3823" s="106" t="s">
        <v>85</v>
      </c>
      <c r="Q3823" s="106" t="s">
        <v>35</v>
      </c>
      <c r="R3823" s="107">
        <v>44104</v>
      </c>
      <c r="S3823" s="106" t="s">
        <v>350</v>
      </c>
      <c r="T3823" s="107">
        <v>41435</v>
      </c>
      <c r="U3823" s="106" t="s">
        <v>85</v>
      </c>
      <c r="X3823" s="106" t="s">
        <v>85</v>
      </c>
      <c r="AA3823" s="106" t="s">
        <v>86</v>
      </c>
    </row>
    <row r="3824" spans="1:27" x14ac:dyDescent="0.25">
      <c r="A3824" s="106" t="s">
        <v>14841</v>
      </c>
      <c r="B3824" s="106" t="s">
        <v>15012</v>
      </c>
      <c r="C3824" s="106" t="s">
        <v>16214</v>
      </c>
      <c r="D3824" s="106" t="s">
        <v>16215</v>
      </c>
      <c r="F3824" s="106" t="s">
        <v>16216</v>
      </c>
      <c r="G3824" s="106" t="s">
        <v>15065</v>
      </c>
      <c r="H3824" s="106" t="s">
        <v>15012</v>
      </c>
      <c r="I3824" s="106" t="s">
        <v>15066</v>
      </c>
      <c r="K3824" s="106" t="s">
        <v>85</v>
      </c>
      <c r="N3824" s="106" t="s">
        <v>85</v>
      </c>
      <c r="U3824" s="106" t="s">
        <v>85</v>
      </c>
      <c r="X3824" s="106" t="s">
        <v>85</v>
      </c>
      <c r="AA3824" s="106" t="s">
        <v>86</v>
      </c>
    </row>
    <row r="3825" spans="1:27" x14ac:dyDescent="0.25">
      <c r="A3825" s="106" t="s">
        <v>14841</v>
      </c>
      <c r="B3825" s="106" t="s">
        <v>15012</v>
      </c>
      <c r="C3825" s="106" t="s">
        <v>16217</v>
      </c>
      <c r="D3825" s="106" t="s">
        <v>16218</v>
      </c>
      <c r="E3825" s="106" t="s">
        <v>641</v>
      </c>
      <c r="F3825" s="106" t="s">
        <v>16219</v>
      </c>
      <c r="G3825" s="106" t="s">
        <v>16220</v>
      </c>
      <c r="H3825" s="106" t="s">
        <v>15012</v>
      </c>
      <c r="I3825" s="106" t="s">
        <v>16221</v>
      </c>
      <c r="K3825" s="106" t="s">
        <v>85</v>
      </c>
      <c r="N3825" s="106" t="s">
        <v>84</v>
      </c>
      <c r="O3825" s="106" t="s">
        <v>39</v>
      </c>
      <c r="P3825" s="107">
        <v>42164</v>
      </c>
      <c r="Q3825" s="106" t="s">
        <v>35</v>
      </c>
      <c r="R3825" s="107">
        <v>37505</v>
      </c>
      <c r="S3825" s="106" t="s">
        <v>35</v>
      </c>
      <c r="T3825" s="107">
        <v>36888</v>
      </c>
      <c r="U3825" s="106" t="s">
        <v>84</v>
      </c>
      <c r="V3825" s="106" t="s">
        <v>35</v>
      </c>
      <c r="W3825" s="107">
        <v>44460</v>
      </c>
      <c r="X3825" s="106" t="s">
        <v>85</v>
      </c>
      <c r="AA3825" s="106" t="s">
        <v>86</v>
      </c>
    </row>
    <row r="3826" spans="1:27" x14ac:dyDescent="0.25">
      <c r="A3826" s="106" t="s">
        <v>14841</v>
      </c>
      <c r="B3826" s="106" t="s">
        <v>15012</v>
      </c>
      <c r="C3826" s="106" t="s">
        <v>16222</v>
      </c>
      <c r="D3826" s="106" t="s">
        <v>16223</v>
      </c>
      <c r="F3826" s="106" t="s">
        <v>16224</v>
      </c>
      <c r="G3826" s="106" t="s">
        <v>15080</v>
      </c>
      <c r="H3826" s="106" t="s">
        <v>15012</v>
      </c>
      <c r="I3826" s="106" t="s">
        <v>16225</v>
      </c>
      <c r="K3826" s="106" t="s">
        <v>85</v>
      </c>
      <c r="N3826" s="106" t="s">
        <v>85</v>
      </c>
      <c r="U3826" s="106" t="s">
        <v>85</v>
      </c>
      <c r="X3826" s="106" t="s">
        <v>85</v>
      </c>
      <c r="AA3826" s="106" t="s">
        <v>86</v>
      </c>
    </row>
    <row r="3827" spans="1:27" x14ac:dyDescent="0.25">
      <c r="A3827" s="106" t="s">
        <v>14841</v>
      </c>
      <c r="B3827" s="106" t="s">
        <v>15012</v>
      </c>
      <c r="C3827" s="106" t="s">
        <v>16226</v>
      </c>
      <c r="D3827" s="106" t="s">
        <v>14358</v>
      </c>
      <c r="F3827" s="106" t="s">
        <v>16227</v>
      </c>
      <c r="G3827" s="106" t="s">
        <v>9129</v>
      </c>
      <c r="H3827" s="106" t="s">
        <v>15012</v>
      </c>
      <c r="I3827" s="106" t="s">
        <v>16228</v>
      </c>
      <c r="K3827" s="106" t="s">
        <v>85</v>
      </c>
      <c r="N3827" s="106" t="s">
        <v>85</v>
      </c>
      <c r="Q3827" s="106" t="s">
        <v>35</v>
      </c>
      <c r="R3827" s="107">
        <v>36690</v>
      </c>
      <c r="S3827" s="106" t="s">
        <v>35</v>
      </c>
      <c r="T3827" s="107">
        <v>39574</v>
      </c>
      <c r="U3827" s="106" t="s">
        <v>85</v>
      </c>
      <c r="X3827" s="106" t="s">
        <v>85</v>
      </c>
      <c r="AA3827" s="106" t="s">
        <v>86</v>
      </c>
    </row>
    <row r="3828" spans="1:27" x14ac:dyDescent="0.25">
      <c r="A3828" s="106" t="s">
        <v>14841</v>
      </c>
      <c r="B3828" s="106" t="s">
        <v>15012</v>
      </c>
      <c r="C3828" s="106" t="s">
        <v>16229</v>
      </c>
      <c r="D3828" s="106" t="s">
        <v>16230</v>
      </c>
      <c r="F3828" s="106" t="s">
        <v>16231</v>
      </c>
      <c r="G3828" s="106" t="s">
        <v>15216</v>
      </c>
      <c r="H3828" s="106" t="s">
        <v>15012</v>
      </c>
      <c r="I3828" s="106" t="s">
        <v>16232</v>
      </c>
      <c r="K3828" s="106" t="s">
        <v>85</v>
      </c>
      <c r="N3828" s="106" t="s">
        <v>85</v>
      </c>
      <c r="Q3828" s="106" t="s">
        <v>35</v>
      </c>
      <c r="R3828" s="107">
        <v>37995</v>
      </c>
      <c r="S3828" s="106" t="s">
        <v>35</v>
      </c>
      <c r="T3828" s="107">
        <v>39378</v>
      </c>
      <c r="U3828" s="106" t="s">
        <v>85</v>
      </c>
      <c r="X3828" s="106" t="s">
        <v>85</v>
      </c>
      <c r="AA3828" s="106" t="s">
        <v>86</v>
      </c>
    </row>
    <row r="3829" spans="1:27" x14ac:dyDescent="0.25">
      <c r="A3829" s="106" t="s">
        <v>14841</v>
      </c>
      <c r="B3829" s="106" t="s">
        <v>15012</v>
      </c>
      <c r="C3829" s="106" t="s">
        <v>16233</v>
      </c>
      <c r="D3829" s="106" t="s">
        <v>16234</v>
      </c>
      <c r="F3829" s="106" t="s">
        <v>16235</v>
      </c>
      <c r="G3829" s="106" t="s">
        <v>15125</v>
      </c>
      <c r="H3829" s="106" t="s">
        <v>15012</v>
      </c>
      <c r="I3829" s="106" t="s">
        <v>15126</v>
      </c>
      <c r="J3829" s="106" t="s">
        <v>116</v>
      </c>
      <c r="K3829" s="106" t="s">
        <v>85</v>
      </c>
      <c r="N3829" s="106" t="s">
        <v>85</v>
      </c>
      <c r="U3829" s="106" t="s">
        <v>85</v>
      </c>
      <c r="X3829" s="106" t="s">
        <v>85</v>
      </c>
      <c r="AA3829" s="106" t="s">
        <v>86</v>
      </c>
    </row>
    <row r="3830" spans="1:27" x14ac:dyDescent="0.25">
      <c r="A3830" s="106" t="s">
        <v>14841</v>
      </c>
      <c r="B3830" s="106" t="s">
        <v>15012</v>
      </c>
      <c r="C3830" s="106" t="s">
        <v>16236</v>
      </c>
      <c r="D3830" s="106" t="s">
        <v>16234</v>
      </c>
      <c r="F3830" s="106" t="s">
        <v>16237</v>
      </c>
      <c r="G3830" s="106" t="s">
        <v>16238</v>
      </c>
      <c r="H3830" s="106" t="s">
        <v>15012</v>
      </c>
      <c r="I3830" s="106" t="s">
        <v>16239</v>
      </c>
      <c r="J3830" s="106" t="s">
        <v>116</v>
      </c>
      <c r="K3830" s="106" t="s">
        <v>85</v>
      </c>
      <c r="N3830" s="106" t="s">
        <v>85</v>
      </c>
      <c r="U3830" s="106" t="s">
        <v>85</v>
      </c>
      <c r="X3830" s="106" t="s">
        <v>85</v>
      </c>
      <c r="AA3830" s="106" t="s">
        <v>86</v>
      </c>
    </row>
    <row r="3831" spans="1:27" x14ac:dyDescent="0.25">
      <c r="A3831" s="106" t="s">
        <v>14841</v>
      </c>
      <c r="B3831" s="106" t="s">
        <v>15012</v>
      </c>
      <c r="C3831" s="106" t="s">
        <v>16240</v>
      </c>
      <c r="D3831" s="106" t="s">
        <v>16241</v>
      </c>
      <c r="F3831" s="106" t="s">
        <v>16242</v>
      </c>
      <c r="G3831" s="106" t="s">
        <v>15600</v>
      </c>
      <c r="H3831" s="106" t="s">
        <v>15012</v>
      </c>
      <c r="I3831" s="106" t="s">
        <v>16243</v>
      </c>
      <c r="K3831" s="106" t="s">
        <v>85</v>
      </c>
      <c r="N3831" s="106" t="s">
        <v>85</v>
      </c>
      <c r="Q3831" s="106" t="s">
        <v>35</v>
      </c>
      <c r="R3831" s="107">
        <v>37826</v>
      </c>
      <c r="S3831" s="106" t="s">
        <v>35</v>
      </c>
      <c r="T3831" s="107">
        <v>37826</v>
      </c>
      <c r="U3831" s="106" t="s">
        <v>85</v>
      </c>
      <c r="X3831" s="106" t="s">
        <v>85</v>
      </c>
      <c r="AA3831" s="106" t="s">
        <v>86</v>
      </c>
    </row>
    <row r="3832" spans="1:27" x14ac:dyDescent="0.25">
      <c r="A3832" s="106" t="s">
        <v>14841</v>
      </c>
      <c r="B3832" s="106" t="s">
        <v>15012</v>
      </c>
      <c r="C3832" s="106" t="s">
        <v>16244</v>
      </c>
      <c r="D3832" s="106" t="s">
        <v>5114</v>
      </c>
      <c r="F3832" s="106" t="s">
        <v>16245</v>
      </c>
      <c r="G3832" s="106" t="s">
        <v>15102</v>
      </c>
      <c r="H3832" s="106" t="s">
        <v>15012</v>
      </c>
      <c r="I3832" s="106" t="s">
        <v>16246</v>
      </c>
      <c r="K3832" s="106" t="s">
        <v>85</v>
      </c>
      <c r="N3832" s="106" t="s">
        <v>85</v>
      </c>
      <c r="Q3832" s="106" t="s">
        <v>35</v>
      </c>
      <c r="R3832" s="107">
        <v>40578</v>
      </c>
      <c r="S3832" s="106" t="s">
        <v>35</v>
      </c>
      <c r="T3832" s="107">
        <v>44326</v>
      </c>
      <c r="U3832" s="106" t="s">
        <v>85</v>
      </c>
      <c r="X3832" s="106" t="s">
        <v>85</v>
      </c>
      <c r="AA3832" s="106" t="s">
        <v>86</v>
      </c>
    </row>
    <row r="3833" spans="1:27" x14ac:dyDescent="0.25">
      <c r="A3833" s="106" t="s">
        <v>14841</v>
      </c>
      <c r="B3833" s="106" t="s">
        <v>15012</v>
      </c>
      <c r="C3833" s="106" t="s">
        <v>16247</v>
      </c>
      <c r="D3833" s="106" t="s">
        <v>16248</v>
      </c>
      <c r="E3833" s="106" t="s">
        <v>703</v>
      </c>
      <c r="F3833" s="106" t="s">
        <v>16249</v>
      </c>
      <c r="G3833" s="106" t="s">
        <v>15600</v>
      </c>
      <c r="H3833" s="106" t="s">
        <v>15012</v>
      </c>
      <c r="I3833" s="106" t="s">
        <v>16250</v>
      </c>
      <c r="K3833" s="106" t="s">
        <v>85</v>
      </c>
      <c r="N3833" s="106" t="s">
        <v>85</v>
      </c>
      <c r="Q3833" s="106" t="s">
        <v>35</v>
      </c>
      <c r="R3833" s="107">
        <v>37893</v>
      </c>
      <c r="S3833" s="106" t="s">
        <v>35</v>
      </c>
      <c r="T3833" s="107">
        <v>43698</v>
      </c>
      <c r="U3833" s="106" t="s">
        <v>85</v>
      </c>
      <c r="X3833" s="106" t="s">
        <v>85</v>
      </c>
      <c r="AA3833" s="106" t="s">
        <v>86</v>
      </c>
    </row>
    <row r="3834" spans="1:27" x14ac:dyDescent="0.25">
      <c r="A3834" s="106" t="s">
        <v>14841</v>
      </c>
      <c r="B3834" s="106" t="s">
        <v>15012</v>
      </c>
      <c r="C3834" s="106" t="s">
        <v>16251</v>
      </c>
      <c r="D3834" s="106" t="s">
        <v>16252</v>
      </c>
      <c r="F3834" s="106" t="s">
        <v>16253</v>
      </c>
      <c r="G3834" s="106" t="s">
        <v>15102</v>
      </c>
      <c r="H3834" s="106" t="s">
        <v>15012</v>
      </c>
      <c r="I3834" s="106" t="s">
        <v>16254</v>
      </c>
      <c r="K3834" s="106" t="s">
        <v>85</v>
      </c>
      <c r="N3834" s="106" t="s">
        <v>84</v>
      </c>
      <c r="O3834" s="106" t="s">
        <v>39</v>
      </c>
      <c r="P3834" s="107">
        <v>41764</v>
      </c>
      <c r="Q3834" s="106" t="s">
        <v>35</v>
      </c>
      <c r="R3834" s="107">
        <v>41765</v>
      </c>
      <c r="S3834" s="106" t="s">
        <v>35</v>
      </c>
      <c r="T3834" s="107">
        <v>41764</v>
      </c>
      <c r="U3834" s="106" t="s">
        <v>84</v>
      </c>
      <c r="V3834" s="106" t="s">
        <v>35</v>
      </c>
      <c r="W3834" s="107">
        <v>43738</v>
      </c>
      <c r="X3834" s="106" t="s">
        <v>84</v>
      </c>
      <c r="Y3834" s="106" t="s">
        <v>36</v>
      </c>
      <c r="Z3834" s="107">
        <v>43738</v>
      </c>
      <c r="AA3834" s="106" t="s">
        <v>86</v>
      </c>
    </row>
    <row r="3835" spans="1:27" x14ac:dyDescent="0.25">
      <c r="A3835" s="106" t="s">
        <v>14841</v>
      </c>
      <c r="B3835" s="106" t="s">
        <v>15012</v>
      </c>
      <c r="C3835" s="106" t="s">
        <v>16255</v>
      </c>
      <c r="D3835" s="106" t="s">
        <v>16256</v>
      </c>
      <c r="E3835" s="106" t="s">
        <v>2330</v>
      </c>
      <c r="F3835" s="106" t="s">
        <v>16257</v>
      </c>
      <c r="G3835" s="106" t="s">
        <v>15337</v>
      </c>
      <c r="H3835" s="106" t="s">
        <v>15012</v>
      </c>
      <c r="I3835" s="106" t="s">
        <v>16258</v>
      </c>
      <c r="K3835" s="106" t="s">
        <v>85</v>
      </c>
      <c r="N3835" s="106" t="s">
        <v>84</v>
      </c>
      <c r="O3835" s="106" t="s">
        <v>39</v>
      </c>
      <c r="P3835" s="107">
        <v>40336</v>
      </c>
      <c r="Q3835" s="106" t="s">
        <v>35</v>
      </c>
      <c r="R3835" s="107">
        <v>36936</v>
      </c>
      <c r="S3835" s="106" t="s">
        <v>35</v>
      </c>
      <c r="T3835" s="107">
        <v>37852</v>
      </c>
      <c r="U3835" s="106" t="s">
        <v>85</v>
      </c>
      <c r="X3835" s="106" t="s">
        <v>85</v>
      </c>
      <c r="AA3835" s="106" t="s">
        <v>86</v>
      </c>
    </row>
    <row r="3836" spans="1:27" x14ac:dyDescent="0.25">
      <c r="A3836" s="106" t="s">
        <v>14841</v>
      </c>
      <c r="B3836" s="106" t="s">
        <v>15012</v>
      </c>
      <c r="C3836" s="106" t="s">
        <v>16259</v>
      </c>
      <c r="D3836" s="106" t="s">
        <v>16260</v>
      </c>
      <c r="E3836" s="106" t="s">
        <v>6364</v>
      </c>
      <c r="F3836" s="106" t="s">
        <v>16261</v>
      </c>
      <c r="G3836" s="106" t="s">
        <v>15721</v>
      </c>
      <c r="H3836" s="106" t="s">
        <v>15012</v>
      </c>
      <c r="I3836" s="106" t="s">
        <v>16262</v>
      </c>
      <c r="K3836" s="106" t="s">
        <v>85</v>
      </c>
      <c r="N3836" s="106" t="s">
        <v>84</v>
      </c>
      <c r="O3836" s="106" t="s">
        <v>39</v>
      </c>
      <c r="P3836" s="107">
        <v>42633</v>
      </c>
      <c r="Q3836" s="106" t="s">
        <v>35</v>
      </c>
      <c r="R3836" s="107">
        <v>37665</v>
      </c>
      <c r="S3836" s="106" t="s">
        <v>35</v>
      </c>
      <c r="T3836" s="107">
        <v>37832</v>
      </c>
      <c r="U3836" s="106" t="s">
        <v>84</v>
      </c>
      <c r="V3836" s="106" t="s">
        <v>35</v>
      </c>
      <c r="W3836" s="107">
        <v>44463</v>
      </c>
      <c r="X3836" s="106" t="s">
        <v>85</v>
      </c>
      <c r="AA3836" s="106" t="s">
        <v>86</v>
      </c>
    </row>
    <row r="3837" spans="1:27" x14ac:dyDescent="0.25">
      <c r="A3837" s="106" t="s">
        <v>14841</v>
      </c>
      <c r="B3837" s="106" t="s">
        <v>15012</v>
      </c>
      <c r="C3837" s="106" t="s">
        <v>16263</v>
      </c>
      <c r="D3837" s="106" t="s">
        <v>16264</v>
      </c>
      <c r="E3837" s="106" t="s">
        <v>6364</v>
      </c>
      <c r="F3837" s="106" t="s">
        <v>16265</v>
      </c>
      <c r="G3837" s="106" t="s">
        <v>16266</v>
      </c>
      <c r="H3837" s="106" t="s">
        <v>15012</v>
      </c>
      <c r="I3837" s="106" t="s">
        <v>16267</v>
      </c>
      <c r="K3837" s="106" t="s">
        <v>85</v>
      </c>
      <c r="N3837" s="106" t="s">
        <v>84</v>
      </c>
      <c r="O3837" s="106" t="s">
        <v>39</v>
      </c>
      <c r="P3837" s="107">
        <v>44102</v>
      </c>
      <c r="Q3837" s="106" t="s">
        <v>35</v>
      </c>
      <c r="R3837" s="107">
        <v>36920</v>
      </c>
      <c r="S3837" s="106" t="s">
        <v>35</v>
      </c>
      <c r="T3837" s="107">
        <v>36920</v>
      </c>
      <c r="U3837" s="106" t="s">
        <v>84</v>
      </c>
      <c r="V3837" s="106" t="s">
        <v>35</v>
      </c>
      <c r="W3837" s="107">
        <v>44459</v>
      </c>
      <c r="X3837" s="106" t="s">
        <v>85</v>
      </c>
      <c r="AA3837" s="106" t="s">
        <v>86</v>
      </c>
    </row>
    <row r="3838" spans="1:27" x14ac:dyDescent="0.25">
      <c r="A3838" s="106" t="s">
        <v>14841</v>
      </c>
      <c r="B3838" s="106" t="s">
        <v>15012</v>
      </c>
      <c r="C3838" s="106" t="s">
        <v>16268</v>
      </c>
      <c r="D3838" s="106" t="s">
        <v>16269</v>
      </c>
      <c r="F3838" s="106" t="s">
        <v>16270</v>
      </c>
      <c r="G3838" s="106" t="s">
        <v>15324</v>
      </c>
      <c r="H3838" s="106" t="s">
        <v>15012</v>
      </c>
      <c r="I3838" s="106" t="s">
        <v>15325</v>
      </c>
      <c r="K3838" s="106" t="s">
        <v>84</v>
      </c>
      <c r="M3838" s="107">
        <v>37525</v>
      </c>
      <c r="N3838" s="106" t="s">
        <v>85</v>
      </c>
      <c r="Q3838" s="106" t="s">
        <v>35</v>
      </c>
      <c r="R3838" s="107">
        <v>36634</v>
      </c>
      <c r="S3838" s="106" t="s">
        <v>35</v>
      </c>
      <c r="T3838" s="107">
        <v>36634</v>
      </c>
      <c r="U3838" s="106" t="s">
        <v>85</v>
      </c>
      <c r="X3838" s="106" t="s">
        <v>85</v>
      </c>
      <c r="AA3838" s="106" t="s">
        <v>86</v>
      </c>
    </row>
    <row r="3839" spans="1:27" x14ac:dyDescent="0.25">
      <c r="A3839" s="106" t="s">
        <v>14841</v>
      </c>
      <c r="B3839" s="106" t="s">
        <v>15012</v>
      </c>
      <c r="C3839" s="106" t="s">
        <v>16271</v>
      </c>
      <c r="D3839" s="106" t="s">
        <v>16272</v>
      </c>
      <c r="F3839" s="106" t="s">
        <v>16273</v>
      </c>
      <c r="G3839" s="106" t="s">
        <v>16274</v>
      </c>
      <c r="H3839" s="106" t="s">
        <v>15012</v>
      </c>
      <c r="I3839" s="106" t="s">
        <v>16275</v>
      </c>
      <c r="K3839" s="106" t="s">
        <v>84</v>
      </c>
      <c r="M3839" s="107">
        <v>38947</v>
      </c>
      <c r="N3839" s="106" t="s">
        <v>84</v>
      </c>
      <c r="O3839" s="106" t="s">
        <v>39</v>
      </c>
      <c r="P3839" s="107">
        <v>38947</v>
      </c>
      <c r="Q3839" s="106" t="s">
        <v>35</v>
      </c>
      <c r="R3839" s="107">
        <v>36689</v>
      </c>
      <c r="S3839" s="106" t="s">
        <v>35</v>
      </c>
      <c r="T3839" s="107">
        <v>36689</v>
      </c>
      <c r="U3839" s="106" t="s">
        <v>84</v>
      </c>
      <c r="V3839" s="106" t="s">
        <v>35</v>
      </c>
      <c r="W3839" s="107">
        <v>44677</v>
      </c>
      <c r="X3839" s="106" t="s">
        <v>84</v>
      </c>
      <c r="Y3839" s="106" t="s">
        <v>36</v>
      </c>
      <c r="Z3839" s="107">
        <v>44677</v>
      </c>
      <c r="AA3839" s="106" t="s">
        <v>86</v>
      </c>
    </row>
    <row r="3840" spans="1:27" x14ac:dyDescent="0.25">
      <c r="A3840" s="106" t="s">
        <v>14841</v>
      </c>
      <c r="B3840" s="106" t="s">
        <v>15012</v>
      </c>
      <c r="C3840" s="106" t="s">
        <v>16276</v>
      </c>
      <c r="D3840" s="106" t="s">
        <v>16277</v>
      </c>
      <c r="F3840" s="106" t="s">
        <v>16278</v>
      </c>
      <c r="G3840" s="106" t="s">
        <v>15310</v>
      </c>
      <c r="H3840" s="106" t="s">
        <v>15012</v>
      </c>
      <c r="I3840" s="106" t="s">
        <v>15918</v>
      </c>
      <c r="K3840" s="106" t="s">
        <v>84</v>
      </c>
      <c r="M3840" s="107">
        <v>34704</v>
      </c>
      <c r="N3840" s="106" t="s">
        <v>84</v>
      </c>
      <c r="O3840" s="106" t="s">
        <v>39</v>
      </c>
      <c r="P3840" s="107">
        <v>35663</v>
      </c>
      <c r="Q3840" s="106" t="s">
        <v>35</v>
      </c>
      <c r="R3840" s="107">
        <v>36831</v>
      </c>
      <c r="S3840" s="106" t="s">
        <v>35</v>
      </c>
      <c r="T3840" s="107">
        <v>36831</v>
      </c>
      <c r="U3840" s="106" t="s">
        <v>85</v>
      </c>
      <c r="X3840" s="106" t="s">
        <v>85</v>
      </c>
      <c r="AA3840" s="106" t="s">
        <v>86</v>
      </c>
    </row>
    <row r="3841" spans="1:27" x14ac:dyDescent="0.25">
      <c r="A3841" s="106" t="s">
        <v>14841</v>
      </c>
      <c r="B3841" s="106" t="s">
        <v>15012</v>
      </c>
      <c r="C3841" s="106" t="s">
        <v>16279</v>
      </c>
      <c r="D3841" s="106" t="s">
        <v>1827</v>
      </c>
      <c r="F3841" s="106" t="s">
        <v>16280</v>
      </c>
      <c r="G3841" s="106" t="s">
        <v>15045</v>
      </c>
      <c r="H3841" s="106" t="s">
        <v>15012</v>
      </c>
      <c r="I3841" s="106" t="s">
        <v>16281</v>
      </c>
      <c r="K3841" s="106" t="s">
        <v>85</v>
      </c>
      <c r="N3841" s="106" t="s">
        <v>84</v>
      </c>
      <c r="O3841" s="106" t="s">
        <v>39</v>
      </c>
      <c r="P3841" s="107">
        <v>43369</v>
      </c>
      <c r="Q3841" s="106" t="s">
        <v>35</v>
      </c>
      <c r="R3841" s="107">
        <v>37351</v>
      </c>
      <c r="S3841" s="106" t="s">
        <v>35</v>
      </c>
      <c r="T3841" s="107">
        <v>38544</v>
      </c>
      <c r="U3841" s="106" t="s">
        <v>84</v>
      </c>
      <c r="V3841" s="106" t="s">
        <v>35</v>
      </c>
      <c r="W3841" s="107">
        <v>44720</v>
      </c>
      <c r="X3841" s="106" t="s">
        <v>84</v>
      </c>
      <c r="Y3841" s="106" t="s">
        <v>36</v>
      </c>
      <c r="Z3841" s="107">
        <v>44720</v>
      </c>
      <c r="AA3841" s="106" t="s">
        <v>86</v>
      </c>
    </row>
    <row r="3842" spans="1:27" x14ac:dyDescent="0.25">
      <c r="A3842" s="106" t="s">
        <v>14841</v>
      </c>
      <c r="B3842" s="106" t="s">
        <v>15012</v>
      </c>
      <c r="C3842" s="106" t="s">
        <v>16282</v>
      </c>
      <c r="D3842" s="106" t="s">
        <v>16283</v>
      </c>
      <c r="F3842" s="106" t="s">
        <v>16284</v>
      </c>
      <c r="G3842" s="106" t="s">
        <v>1249</v>
      </c>
      <c r="H3842" s="106" t="s">
        <v>15012</v>
      </c>
      <c r="I3842" s="106" t="s">
        <v>16285</v>
      </c>
      <c r="K3842" s="106" t="s">
        <v>85</v>
      </c>
      <c r="N3842" s="106" t="s">
        <v>84</v>
      </c>
      <c r="O3842" s="106" t="s">
        <v>39</v>
      </c>
      <c r="P3842" s="107">
        <v>41359</v>
      </c>
      <c r="Q3842" s="106" t="s">
        <v>35</v>
      </c>
      <c r="R3842" s="107">
        <v>41359</v>
      </c>
      <c r="S3842" s="106" t="s">
        <v>35</v>
      </c>
      <c r="T3842" s="107">
        <v>41359</v>
      </c>
      <c r="U3842" s="106" t="s">
        <v>85</v>
      </c>
      <c r="X3842" s="106" t="s">
        <v>85</v>
      </c>
      <c r="AA3842" s="106" t="s">
        <v>86</v>
      </c>
    </row>
    <row r="3843" spans="1:27" x14ac:dyDescent="0.25">
      <c r="A3843" s="106" t="s">
        <v>14841</v>
      </c>
      <c r="B3843" s="106" t="s">
        <v>15012</v>
      </c>
      <c r="C3843" s="106" t="s">
        <v>16286</v>
      </c>
      <c r="D3843" s="106" t="s">
        <v>16287</v>
      </c>
      <c r="F3843" s="106" t="s">
        <v>16288</v>
      </c>
      <c r="G3843" s="106" t="s">
        <v>1249</v>
      </c>
      <c r="H3843" s="106" t="s">
        <v>15012</v>
      </c>
      <c r="I3843" s="106" t="s">
        <v>16289</v>
      </c>
      <c r="K3843" s="106" t="s">
        <v>84</v>
      </c>
      <c r="M3843" s="107">
        <v>39532</v>
      </c>
      <c r="N3843" s="106" t="s">
        <v>84</v>
      </c>
      <c r="O3843" s="106" t="s">
        <v>39</v>
      </c>
      <c r="P3843" s="107">
        <v>40086</v>
      </c>
      <c r="Q3843" s="106" t="s">
        <v>35</v>
      </c>
      <c r="R3843" s="107">
        <v>36797</v>
      </c>
      <c r="S3843" s="106" t="s">
        <v>35</v>
      </c>
      <c r="T3843" s="107">
        <v>37420</v>
      </c>
      <c r="U3843" s="106" t="s">
        <v>84</v>
      </c>
      <c r="V3843" s="106" t="s">
        <v>35</v>
      </c>
      <c r="W3843" s="107">
        <v>44456</v>
      </c>
      <c r="X3843" s="106" t="s">
        <v>85</v>
      </c>
      <c r="AA3843" s="106" t="s">
        <v>86</v>
      </c>
    </row>
    <row r="3844" spans="1:27" x14ac:dyDescent="0.25">
      <c r="A3844" s="106" t="s">
        <v>14841</v>
      </c>
      <c r="B3844" s="106" t="s">
        <v>15012</v>
      </c>
      <c r="C3844" s="106" t="s">
        <v>16290</v>
      </c>
      <c r="D3844" s="106" t="s">
        <v>16291</v>
      </c>
      <c r="F3844" s="106" t="s">
        <v>16292</v>
      </c>
      <c r="G3844" s="106" t="s">
        <v>15080</v>
      </c>
      <c r="H3844" s="106" t="s">
        <v>15012</v>
      </c>
      <c r="I3844" s="106" t="s">
        <v>16293</v>
      </c>
      <c r="K3844" s="106" t="s">
        <v>85</v>
      </c>
      <c r="N3844" s="106" t="s">
        <v>84</v>
      </c>
      <c r="O3844" s="106" t="s">
        <v>39</v>
      </c>
      <c r="P3844" s="107">
        <v>41575</v>
      </c>
      <c r="Q3844" s="106" t="s">
        <v>35</v>
      </c>
      <c r="R3844" s="107">
        <v>37460</v>
      </c>
      <c r="S3844" s="106" t="s">
        <v>35</v>
      </c>
      <c r="T3844" s="107">
        <v>36830</v>
      </c>
      <c r="U3844" s="106" t="s">
        <v>85</v>
      </c>
      <c r="X3844" s="106" t="s">
        <v>85</v>
      </c>
      <c r="AA3844" s="106" t="s">
        <v>86</v>
      </c>
    </row>
    <row r="3845" spans="1:27" x14ac:dyDescent="0.25">
      <c r="A3845" s="106" t="s">
        <v>14841</v>
      </c>
      <c r="B3845" s="106" t="s">
        <v>15012</v>
      </c>
      <c r="C3845" s="106" t="s">
        <v>16294</v>
      </c>
      <c r="D3845" s="106" t="s">
        <v>16295</v>
      </c>
      <c r="F3845" s="106" t="s">
        <v>16296</v>
      </c>
      <c r="G3845" s="106" t="s">
        <v>16297</v>
      </c>
      <c r="H3845" s="106" t="s">
        <v>15012</v>
      </c>
      <c r="I3845" s="106" t="s">
        <v>16298</v>
      </c>
      <c r="K3845" s="106" t="s">
        <v>85</v>
      </c>
      <c r="N3845" s="106" t="s">
        <v>85</v>
      </c>
      <c r="U3845" s="106" t="s">
        <v>85</v>
      </c>
      <c r="X3845" s="106" t="s">
        <v>85</v>
      </c>
      <c r="AA3845" s="106" t="s">
        <v>86</v>
      </c>
    </row>
    <row r="3846" spans="1:27" x14ac:dyDescent="0.25">
      <c r="A3846" s="106" t="s">
        <v>14841</v>
      </c>
      <c r="B3846" s="106" t="s">
        <v>15012</v>
      </c>
      <c r="C3846" s="106" t="s">
        <v>16299</v>
      </c>
      <c r="D3846" s="106" t="s">
        <v>16300</v>
      </c>
      <c r="F3846" s="106" t="s">
        <v>16301</v>
      </c>
      <c r="G3846" s="106" t="s">
        <v>16302</v>
      </c>
      <c r="H3846" s="106" t="s">
        <v>15012</v>
      </c>
      <c r="I3846" s="106" t="s">
        <v>16303</v>
      </c>
      <c r="K3846" s="106" t="s">
        <v>85</v>
      </c>
      <c r="N3846" s="106" t="s">
        <v>84</v>
      </c>
      <c r="O3846" s="106" t="s">
        <v>39</v>
      </c>
      <c r="P3846" s="107">
        <v>40066</v>
      </c>
      <c r="Q3846" s="106" t="s">
        <v>35</v>
      </c>
      <c r="R3846" s="107">
        <v>40806</v>
      </c>
      <c r="S3846" s="106" t="s">
        <v>35</v>
      </c>
      <c r="T3846" s="107">
        <v>40806</v>
      </c>
      <c r="U3846" s="106" t="s">
        <v>84</v>
      </c>
      <c r="V3846" s="106" t="s">
        <v>35</v>
      </c>
      <c r="W3846" s="107">
        <v>45014</v>
      </c>
      <c r="X3846" s="106" t="s">
        <v>84</v>
      </c>
      <c r="Y3846" s="106" t="s">
        <v>42</v>
      </c>
      <c r="Z3846" s="107">
        <v>45014</v>
      </c>
      <c r="AA3846" s="106" t="s">
        <v>86</v>
      </c>
    </row>
    <row r="3847" spans="1:27" x14ac:dyDescent="0.25">
      <c r="A3847" s="106" t="s">
        <v>14841</v>
      </c>
      <c r="B3847" s="106" t="s">
        <v>15012</v>
      </c>
      <c r="C3847" s="106" t="s">
        <v>16304</v>
      </c>
      <c r="D3847" s="106" t="s">
        <v>16305</v>
      </c>
      <c r="F3847" s="106" t="s">
        <v>16306</v>
      </c>
      <c r="G3847" s="106" t="s">
        <v>16307</v>
      </c>
      <c r="H3847" s="106" t="s">
        <v>15012</v>
      </c>
      <c r="I3847" s="106" t="s">
        <v>16308</v>
      </c>
      <c r="K3847" s="106" t="s">
        <v>85</v>
      </c>
      <c r="N3847" s="106" t="s">
        <v>84</v>
      </c>
      <c r="O3847" s="106" t="s">
        <v>39</v>
      </c>
      <c r="P3847" s="107">
        <v>43004</v>
      </c>
      <c r="Q3847" s="106" t="s">
        <v>35</v>
      </c>
      <c r="R3847" s="107">
        <v>43004</v>
      </c>
      <c r="S3847" s="106" t="s">
        <v>35</v>
      </c>
      <c r="T3847" s="107">
        <v>43004</v>
      </c>
      <c r="U3847" s="106" t="s">
        <v>84</v>
      </c>
      <c r="V3847" s="106" t="s">
        <v>35</v>
      </c>
      <c r="W3847" s="107">
        <v>43734</v>
      </c>
      <c r="X3847" s="106" t="s">
        <v>84</v>
      </c>
      <c r="Y3847" s="106" t="s">
        <v>36</v>
      </c>
      <c r="Z3847" s="107">
        <v>43734</v>
      </c>
      <c r="AA3847" s="106" t="s">
        <v>86</v>
      </c>
    </row>
    <row r="3848" spans="1:27" x14ac:dyDescent="0.25">
      <c r="A3848" s="106" t="s">
        <v>14841</v>
      </c>
      <c r="B3848" s="106" t="s">
        <v>15012</v>
      </c>
      <c r="C3848" s="106" t="s">
        <v>16309</v>
      </c>
      <c r="D3848" s="106" t="s">
        <v>16310</v>
      </c>
      <c r="F3848" s="106" t="s">
        <v>16311</v>
      </c>
      <c r="G3848" s="106" t="s">
        <v>1249</v>
      </c>
      <c r="H3848" s="106" t="s">
        <v>15012</v>
      </c>
      <c r="I3848" s="106" t="s">
        <v>16312</v>
      </c>
      <c r="K3848" s="106" t="s">
        <v>84</v>
      </c>
      <c r="M3848" s="107">
        <v>39156</v>
      </c>
      <c r="N3848" s="106" t="s">
        <v>85</v>
      </c>
      <c r="Q3848" s="106" t="s">
        <v>35</v>
      </c>
      <c r="R3848" s="107">
        <v>41344</v>
      </c>
      <c r="S3848" s="106" t="s">
        <v>35</v>
      </c>
      <c r="T3848" s="107">
        <v>44972</v>
      </c>
      <c r="U3848" s="106" t="s">
        <v>85</v>
      </c>
      <c r="X3848" s="106" t="s">
        <v>85</v>
      </c>
      <c r="AA3848" s="106" t="s">
        <v>86</v>
      </c>
    </row>
    <row r="3849" spans="1:27" x14ac:dyDescent="0.25">
      <c r="A3849" s="106" t="s">
        <v>14841</v>
      </c>
      <c r="B3849" s="106" t="s">
        <v>15012</v>
      </c>
      <c r="C3849" s="106" t="s">
        <v>16313</v>
      </c>
      <c r="D3849" s="106" t="s">
        <v>16314</v>
      </c>
      <c r="F3849" s="106" t="s">
        <v>16315</v>
      </c>
      <c r="G3849" s="106" t="s">
        <v>15149</v>
      </c>
      <c r="H3849" s="106" t="s">
        <v>15012</v>
      </c>
      <c r="I3849" s="106" t="s">
        <v>16316</v>
      </c>
      <c r="K3849" s="106" t="s">
        <v>85</v>
      </c>
      <c r="N3849" s="106" t="s">
        <v>84</v>
      </c>
      <c r="O3849" s="106" t="s">
        <v>39</v>
      </c>
      <c r="P3849" s="107">
        <v>44426</v>
      </c>
      <c r="Q3849" s="106" t="s">
        <v>35</v>
      </c>
      <c r="R3849" s="107">
        <v>37526</v>
      </c>
      <c r="S3849" s="106" t="s">
        <v>35</v>
      </c>
      <c r="T3849" s="107">
        <v>42278</v>
      </c>
      <c r="U3849" s="106" t="s">
        <v>84</v>
      </c>
      <c r="V3849" s="106" t="s">
        <v>35</v>
      </c>
      <c r="W3849" s="107">
        <v>44460</v>
      </c>
      <c r="X3849" s="106" t="s">
        <v>85</v>
      </c>
      <c r="AA3849" s="106" t="s">
        <v>86</v>
      </c>
    </row>
    <row r="3850" spans="1:27" x14ac:dyDescent="0.25">
      <c r="A3850" s="106" t="s">
        <v>14841</v>
      </c>
      <c r="B3850" s="106" t="s">
        <v>15012</v>
      </c>
      <c r="C3850" s="106" t="s">
        <v>16317</v>
      </c>
      <c r="D3850" s="106" t="s">
        <v>16318</v>
      </c>
      <c r="F3850" s="106" t="s">
        <v>16319</v>
      </c>
      <c r="G3850" s="106" t="s">
        <v>15031</v>
      </c>
      <c r="H3850" s="106" t="s">
        <v>15012</v>
      </c>
      <c r="I3850" s="106" t="s">
        <v>15032</v>
      </c>
      <c r="K3850" s="106" t="s">
        <v>85</v>
      </c>
      <c r="N3850" s="106" t="s">
        <v>84</v>
      </c>
      <c r="O3850" s="106" t="s">
        <v>39</v>
      </c>
      <c r="P3850" s="107">
        <v>41693</v>
      </c>
      <c r="Q3850" s="106" t="s">
        <v>35</v>
      </c>
      <c r="R3850" s="107">
        <v>41693</v>
      </c>
      <c r="S3850" s="106" t="s">
        <v>35</v>
      </c>
      <c r="T3850" s="107">
        <v>41693</v>
      </c>
      <c r="U3850" s="106" t="s">
        <v>84</v>
      </c>
      <c r="V3850" s="106" t="s">
        <v>35</v>
      </c>
      <c r="W3850" s="107">
        <v>43917</v>
      </c>
      <c r="X3850" s="106" t="s">
        <v>84</v>
      </c>
      <c r="Y3850" s="106" t="s">
        <v>36</v>
      </c>
      <c r="Z3850" s="107">
        <v>43917</v>
      </c>
      <c r="AA3850" s="106" t="s">
        <v>86</v>
      </c>
    </row>
    <row r="3851" spans="1:27" x14ac:dyDescent="0.25">
      <c r="A3851" s="106" t="s">
        <v>14841</v>
      </c>
      <c r="B3851" s="106" t="s">
        <v>15012</v>
      </c>
      <c r="C3851" s="106" t="s">
        <v>16320</v>
      </c>
      <c r="D3851" s="106" t="s">
        <v>16321</v>
      </c>
      <c r="F3851" s="106" t="s">
        <v>16322</v>
      </c>
      <c r="G3851" s="106" t="s">
        <v>16323</v>
      </c>
      <c r="H3851" s="106" t="s">
        <v>15012</v>
      </c>
      <c r="I3851" s="106" t="s">
        <v>16324</v>
      </c>
      <c r="K3851" s="106" t="s">
        <v>84</v>
      </c>
      <c r="M3851" s="107">
        <v>38967</v>
      </c>
      <c r="N3851" s="106" t="s">
        <v>84</v>
      </c>
      <c r="O3851" s="106" t="s">
        <v>39</v>
      </c>
      <c r="P3851" s="107">
        <v>38967</v>
      </c>
      <c r="Q3851" s="106" t="s">
        <v>35</v>
      </c>
      <c r="R3851" s="107">
        <v>38182</v>
      </c>
      <c r="S3851" s="106" t="s">
        <v>35</v>
      </c>
      <c r="T3851" s="107">
        <v>38182</v>
      </c>
      <c r="U3851" s="106" t="s">
        <v>85</v>
      </c>
      <c r="X3851" s="106" t="s">
        <v>85</v>
      </c>
      <c r="AA3851" s="106" t="s">
        <v>86</v>
      </c>
    </row>
    <row r="3852" spans="1:27" x14ac:dyDescent="0.25">
      <c r="A3852" s="106" t="s">
        <v>14841</v>
      </c>
      <c r="B3852" s="106" t="s">
        <v>16325</v>
      </c>
      <c r="C3852" s="106" t="s">
        <v>16326</v>
      </c>
      <c r="D3852" s="106" t="s">
        <v>16327</v>
      </c>
      <c r="F3852" s="106" t="s">
        <v>16328</v>
      </c>
      <c r="G3852" s="106" t="s">
        <v>16329</v>
      </c>
      <c r="H3852" s="106" t="s">
        <v>16325</v>
      </c>
      <c r="I3852" s="106" t="s">
        <v>16330</v>
      </c>
      <c r="K3852" s="106" t="s">
        <v>85</v>
      </c>
      <c r="N3852" s="106" t="s">
        <v>84</v>
      </c>
      <c r="O3852" s="106" t="s">
        <v>39</v>
      </c>
      <c r="P3852" s="107">
        <v>42277</v>
      </c>
      <c r="Q3852" s="106" t="s">
        <v>35</v>
      </c>
      <c r="R3852" s="107">
        <v>41166</v>
      </c>
      <c r="S3852" s="106" t="s">
        <v>35</v>
      </c>
      <c r="T3852" s="107">
        <v>42382</v>
      </c>
      <c r="U3852" s="106" t="s">
        <v>84</v>
      </c>
      <c r="V3852" s="106" t="s">
        <v>35</v>
      </c>
      <c r="W3852" s="107">
        <v>43005</v>
      </c>
      <c r="X3852" s="106" t="s">
        <v>84</v>
      </c>
      <c r="Y3852" s="106" t="s">
        <v>42</v>
      </c>
      <c r="Z3852" s="107">
        <v>42614</v>
      </c>
      <c r="AA3852" s="106" t="s">
        <v>86</v>
      </c>
    </row>
    <row r="3853" spans="1:27" x14ac:dyDescent="0.25">
      <c r="A3853" s="106" t="s">
        <v>14841</v>
      </c>
      <c r="B3853" s="106" t="s">
        <v>16325</v>
      </c>
      <c r="C3853" s="106" t="s">
        <v>16331</v>
      </c>
      <c r="D3853" s="106" t="s">
        <v>16332</v>
      </c>
      <c r="E3853" s="106" t="s">
        <v>2330</v>
      </c>
      <c r="F3853" s="106" t="s">
        <v>16333</v>
      </c>
      <c r="G3853" s="106" t="s">
        <v>16334</v>
      </c>
      <c r="H3853" s="106" t="s">
        <v>16325</v>
      </c>
      <c r="I3853" s="106" t="s">
        <v>16335</v>
      </c>
      <c r="J3853" s="106" t="s">
        <v>83</v>
      </c>
      <c r="K3853" s="106" t="s">
        <v>85</v>
      </c>
      <c r="N3853" s="106" t="s">
        <v>85</v>
      </c>
      <c r="Q3853" s="106" t="s">
        <v>35</v>
      </c>
      <c r="R3853" s="107">
        <v>37344</v>
      </c>
      <c r="S3853" s="106" t="s">
        <v>35</v>
      </c>
      <c r="T3853" s="107">
        <v>37344</v>
      </c>
      <c r="U3853" s="106" t="s">
        <v>85</v>
      </c>
      <c r="X3853" s="106" t="s">
        <v>84</v>
      </c>
      <c r="Z3853" s="107">
        <v>33210</v>
      </c>
      <c r="AA3853" s="106" t="s">
        <v>86</v>
      </c>
    </row>
    <row r="3854" spans="1:27" x14ac:dyDescent="0.25">
      <c r="A3854" s="106" t="s">
        <v>14841</v>
      </c>
      <c r="B3854" s="106" t="s">
        <v>16325</v>
      </c>
      <c r="C3854" s="106" t="s">
        <v>16336</v>
      </c>
      <c r="D3854" s="106" t="s">
        <v>16337</v>
      </c>
      <c r="E3854" s="106" t="s">
        <v>2330</v>
      </c>
      <c r="F3854" s="106" t="s">
        <v>16338</v>
      </c>
      <c r="G3854" s="106" t="s">
        <v>16334</v>
      </c>
      <c r="H3854" s="106" t="s">
        <v>16325</v>
      </c>
      <c r="I3854" s="106" t="s">
        <v>16335</v>
      </c>
      <c r="K3854" s="106" t="s">
        <v>85</v>
      </c>
      <c r="N3854" s="106" t="s">
        <v>84</v>
      </c>
      <c r="O3854" s="106" t="s">
        <v>39</v>
      </c>
      <c r="P3854" s="107">
        <v>42277</v>
      </c>
      <c r="Q3854" s="106" t="s">
        <v>35</v>
      </c>
      <c r="R3854" s="107">
        <v>40913</v>
      </c>
      <c r="S3854" s="106" t="s">
        <v>35</v>
      </c>
      <c r="T3854" s="107">
        <v>42382</v>
      </c>
      <c r="U3854" s="106" t="s">
        <v>84</v>
      </c>
      <c r="V3854" s="106" t="s">
        <v>35</v>
      </c>
      <c r="W3854" s="107">
        <v>43005</v>
      </c>
      <c r="X3854" s="106" t="s">
        <v>84</v>
      </c>
      <c r="Y3854" s="106" t="s">
        <v>36</v>
      </c>
      <c r="Z3854" s="107">
        <v>42614</v>
      </c>
      <c r="AA3854" s="106" t="s">
        <v>86</v>
      </c>
    </row>
    <row r="3855" spans="1:27" x14ac:dyDescent="0.25">
      <c r="A3855" s="106" t="s">
        <v>14841</v>
      </c>
      <c r="B3855" s="106" t="s">
        <v>16325</v>
      </c>
      <c r="C3855" s="106" t="s">
        <v>16339</v>
      </c>
      <c r="D3855" s="106" t="s">
        <v>16340</v>
      </c>
      <c r="F3855" s="106" t="s">
        <v>16341</v>
      </c>
      <c r="G3855" s="106" t="s">
        <v>16342</v>
      </c>
      <c r="H3855" s="106" t="s">
        <v>16325</v>
      </c>
      <c r="I3855" s="106" t="s">
        <v>16335</v>
      </c>
      <c r="J3855" s="106" t="s">
        <v>105</v>
      </c>
      <c r="K3855" s="106" t="s">
        <v>85</v>
      </c>
      <c r="N3855" s="106" t="s">
        <v>84</v>
      </c>
      <c r="O3855" s="106" t="s">
        <v>39</v>
      </c>
      <c r="P3855" s="107">
        <v>42628</v>
      </c>
      <c r="Q3855" s="106" t="s">
        <v>35</v>
      </c>
      <c r="R3855" s="107">
        <v>39273</v>
      </c>
      <c r="S3855" s="106" t="s">
        <v>35</v>
      </c>
      <c r="T3855" s="107">
        <v>39273</v>
      </c>
      <c r="U3855" s="106" t="s">
        <v>84</v>
      </c>
      <c r="V3855" s="106" t="s">
        <v>35</v>
      </c>
      <c r="W3855" s="107">
        <v>43006</v>
      </c>
      <c r="X3855" s="106" t="s">
        <v>85</v>
      </c>
      <c r="AA3855" s="106" t="s">
        <v>86</v>
      </c>
    </row>
    <row r="3856" spans="1:27" x14ac:dyDescent="0.25">
      <c r="A3856" s="106" t="s">
        <v>14841</v>
      </c>
      <c r="B3856" s="106" t="s">
        <v>16325</v>
      </c>
      <c r="C3856" s="106" t="s">
        <v>16343</v>
      </c>
      <c r="D3856" s="106" t="s">
        <v>16344</v>
      </c>
      <c r="E3856" s="106" t="s">
        <v>2330</v>
      </c>
      <c r="F3856" s="106" t="s">
        <v>16345</v>
      </c>
      <c r="G3856" s="106" t="s">
        <v>16346</v>
      </c>
      <c r="H3856" s="106" t="s">
        <v>16325</v>
      </c>
      <c r="I3856" s="106" t="s">
        <v>16347</v>
      </c>
      <c r="J3856" s="106" t="s">
        <v>83</v>
      </c>
      <c r="K3856" s="106" t="s">
        <v>85</v>
      </c>
      <c r="N3856" s="106" t="s">
        <v>84</v>
      </c>
      <c r="O3856" s="106" t="s">
        <v>39</v>
      </c>
      <c r="P3856" s="107">
        <v>42277</v>
      </c>
      <c r="Q3856" s="106" t="s">
        <v>35</v>
      </c>
      <c r="R3856" s="107">
        <v>37151</v>
      </c>
      <c r="S3856" s="106" t="s">
        <v>35</v>
      </c>
      <c r="T3856" s="107">
        <v>37151</v>
      </c>
      <c r="U3856" s="106" t="s">
        <v>85</v>
      </c>
      <c r="X3856" s="106" t="s">
        <v>85</v>
      </c>
      <c r="AA3856" s="106" t="s">
        <v>86</v>
      </c>
    </row>
    <row r="3857" spans="1:27" x14ac:dyDescent="0.25">
      <c r="A3857" s="106" t="s">
        <v>14841</v>
      </c>
      <c r="B3857" s="106" t="s">
        <v>16348</v>
      </c>
      <c r="C3857" s="106" t="s">
        <v>16349</v>
      </c>
      <c r="D3857" s="106" t="s">
        <v>16350</v>
      </c>
      <c r="F3857" s="106" t="s">
        <v>16351</v>
      </c>
      <c r="G3857" s="106" t="s">
        <v>16352</v>
      </c>
      <c r="H3857" s="106" t="s">
        <v>16348</v>
      </c>
      <c r="I3857" s="106" t="s">
        <v>16353</v>
      </c>
      <c r="K3857" s="106" t="s">
        <v>85</v>
      </c>
      <c r="N3857" s="106" t="s">
        <v>85</v>
      </c>
      <c r="U3857" s="106" t="s">
        <v>85</v>
      </c>
      <c r="X3857" s="106" t="s">
        <v>85</v>
      </c>
      <c r="AA3857" s="106" t="s">
        <v>86</v>
      </c>
    </row>
    <row r="3858" spans="1:27" x14ac:dyDescent="0.25">
      <c r="A3858" s="106" t="s">
        <v>14841</v>
      </c>
      <c r="B3858" s="106" t="s">
        <v>16348</v>
      </c>
      <c r="C3858" s="106" t="s">
        <v>16354</v>
      </c>
      <c r="D3858" s="106" t="s">
        <v>16355</v>
      </c>
      <c r="F3858" s="106" t="s">
        <v>16356</v>
      </c>
      <c r="G3858" s="106" t="s">
        <v>16357</v>
      </c>
      <c r="H3858" s="106" t="s">
        <v>16348</v>
      </c>
      <c r="I3858" s="106" t="s">
        <v>16358</v>
      </c>
      <c r="K3858" s="106" t="s">
        <v>85</v>
      </c>
      <c r="N3858" s="106" t="s">
        <v>84</v>
      </c>
      <c r="O3858" s="106" t="s">
        <v>39</v>
      </c>
      <c r="P3858" s="107">
        <v>39903</v>
      </c>
      <c r="Q3858" s="106" t="s">
        <v>35</v>
      </c>
      <c r="R3858" s="107">
        <v>39903</v>
      </c>
      <c r="S3858" s="106" t="s">
        <v>35</v>
      </c>
      <c r="T3858" s="107">
        <v>39903</v>
      </c>
      <c r="U3858" s="106" t="s">
        <v>84</v>
      </c>
      <c r="V3858" s="106" t="s">
        <v>35</v>
      </c>
      <c r="W3858" s="107">
        <v>44074</v>
      </c>
      <c r="X3858" s="106" t="s">
        <v>84</v>
      </c>
      <c r="Y3858" s="106" t="s">
        <v>36</v>
      </c>
      <c r="Z3858" s="107">
        <v>42277</v>
      </c>
      <c r="AA3858" s="106" t="s">
        <v>86</v>
      </c>
    </row>
    <row r="3859" spans="1:27" x14ac:dyDescent="0.25">
      <c r="A3859" s="106" t="s">
        <v>14841</v>
      </c>
      <c r="B3859" s="106" t="s">
        <v>16348</v>
      </c>
      <c r="C3859" s="106" t="s">
        <v>16359</v>
      </c>
      <c r="D3859" s="106" t="s">
        <v>16360</v>
      </c>
      <c r="F3859" s="106" t="s">
        <v>16361</v>
      </c>
      <c r="G3859" s="106" t="s">
        <v>16362</v>
      </c>
      <c r="H3859" s="106" t="s">
        <v>16348</v>
      </c>
      <c r="I3859" s="106" t="s">
        <v>16363</v>
      </c>
      <c r="J3859" s="106" t="s">
        <v>83</v>
      </c>
      <c r="K3859" s="106" t="s">
        <v>84</v>
      </c>
      <c r="M3859" s="107">
        <v>40155</v>
      </c>
      <c r="N3859" s="106" t="s">
        <v>84</v>
      </c>
      <c r="P3859" s="107">
        <v>41186</v>
      </c>
      <c r="Q3859" s="106" t="s">
        <v>35</v>
      </c>
      <c r="R3859" s="107">
        <v>36306</v>
      </c>
      <c r="S3859" s="106" t="s">
        <v>35</v>
      </c>
      <c r="T3859" s="107">
        <v>36306</v>
      </c>
      <c r="U3859" s="106" t="s">
        <v>84</v>
      </c>
      <c r="V3859" s="106" t="s">
        <v>35</v>
      </c>
      <c r="W3859" s="107">
        <v>43007</v>
      </c>
      <c r="X3859" s="106" t="s">
        <v>84</v>
      </c>
      <c r="Y3859" s="106" t="s">
        <v>42</v>
      </c>
      <c r="Z3859" s="107">
        <v>42578</v>
      </c>
      <c r="AA3859" s="106" t="s">
        <v>86</v>
      </c>
    </row>
    <row r="3860" spans="1:27" x14ac:dyDescent="0.25">
      <c r="A3860" s="106" t="s">
        <v>14841</v>
      </c>
      <c r="B3860" s="106" t="s">
        <v>16348</v>
      </c>
      <c r="C3860" s="106" t="s">
        <v>16364</v>
      </c>
      <c r="D3860" s="106" t="s">
        <v>16365</v>
      </c>
      <c r="F3860" s="106" t="s">
        <v>16366</v>
      </c>
      <c r="G3860" s="106" t="s">
        <v>16367</v>
      </c>
      <c r="H3860" s="106" t="s">
        <v>16348</v>
      </c>
      <c r="I3860" s="106" t="s">
        <v>16368</v>
      </c>
      <c r="J3860" s="106" t="s">
        <v>116</v>
      </c>
      <c r="K3860" s="106" t="s">
        <v>85</v>
      </c>
      <c r="N3860" s="106" t="s">
        <v>84</v>
      </c>
      <c r="O3860" s="106" t="s">
        <v>39</v>
      </c>
      <c r="P3860" s="107">
        <v>41254</v>
      </c>
      <c r="Q3860" s="106" t="s">
        <v>35</v>
      </c>
      <c r="R3860" s="107">
        <v>40269</v>
      </c>
      <c r="S3860" s="106" t="s">
        <v>35</v>
      </c>
      <c r="T3860" s="107">
        <v>41254</v>
      </c>
      <c r="U3860" s="106" t="s">
        <v>84</v>
      </c>
      <c r="V3860" s="106" t="s">
        <v>35</v>
      </c>
      <c r="W3860" s="107">
        <v>43552</v>
      </c>
      <c r="X3860" s="106" t="s">
        <v>84</v>
      </c>
      <c r="Y3860" s="106" t="s">
        <v>36</v>
      </c>
      <c r="Z3860" s="107">
        <v>43371</v>
      </c>
      <c r="AA3860" s="106" t="s">
        <v>86</v>
      </c>
    </row>
    <row r="3861" spans="1:27" x14ac:dyDescent="0.25">
      <c r="A3861" s="106" t="s">
        <v>14841</v>
      </c>
      <c r="B3861" s="106" t="s">
        <v>16348</v>
      </c>
      <c r="C3861" s="106" t="s">
        <v>16369</v>
      </c>
      <c r="D3861" s="106" t="s">
        <v>16370</v>
      </c>
      <c r="F3861" s="106" t="s">
        <v>16371</v>
      </c>
      <c r="G3861" s="106" t="s">
        <v>16362</v>
      </c>
      <c r="H3861" s="106" t="s">
        <v>16348</v>
      </c>
      <c r="I3861" s="106" t="s">
        <v>16363</v>
      </c>
      <c r="J3861" s="106" t="s">
        <v>116</v>
      </c>
      <c r="K3861" s="106" t="s">
        <v>85</v>
      </c>
      <c r="N3861" s="106" t="s">
        <v>84</v>
      </c>
      <c r="O3861" s="106" t="s">
        <v>39</v>
      </c>
      <c r="P3861" s="107">
        <v>41254</v>
      </c>
      <c r="Q3861" s="106" t="s">
        <v>35</v>
      </c>
      <c r="R3861" s="107">
        <v>40269</v>
      </c>
      <c r="S3861" s="106" t="s">
        <v>35</v>
      </c>
      <c r="T3861" s="107">
        <v>41254</v>
      </c>
      <c r="U3861" s="106" t="s">
        <v>84</v>
      </c>
      <c r="V3861" s="106" t="s">
        <v>35</v>
      </c>
      <c r="W3861" s="107">
        <v>44799</v>
      </c>
      <c r="X3861" s="106" t="s">
        <v>84</v>
      </c>
      <c r="Z3861" s="107">
        <v>31786</v>
      </c>
      <c r="AA3861" s="106" t="s">
        <v>86</v>
      </c>
    </row>
    <row r="3862" spans="1:27" x14ac:dyDescent="0.25">
      <c r="A3862" s="106" t="s">
        <v>14841</v>
      </c>
      <c r="B3862" s="106" t="s">
        <v>16348</v>
      </c>
      <c r="C3862" s="106" t="s">
        <v>16372</v>
      </c>
      <c r="D3862" s="106" t="s">
        <v>16373</v>
      </c>
      <c r="F3862" s="106" t="s">
        <v>16374</v>
      </c>
      <c r="G3862" s="106" t="s">
        <v>16375</v>
      </c>
      <c r="H3862" s="106" t="s">
        <v>16348</v>
      </c>
      <c r="I3862" s="106" t="s">
        <v>16376</v>
      </c>
      <c r="J3862" s="106" t="s">
        <v>105</v>
      </c>
      <c r="K3862" s="106" t="s">
        <v>85</v>
      </c>
      <c r="N3862" s="106" t="s">
        <v>84</v>
      </c>
      <c r="O3862" s="106" t="s">
        <v>39</v>
      </c>
      <c r="P3862" s="107">
        <v>41254</v>
      </c>
      <c r="Q3862" s="106" t="s">
        <v>35</v>
      </c>
      <c r="R3862" s="107">
        <v>40298</v>
      </c>
      <c r="S3862" s="106" t="s">
        <v>35</v>
      </c>
      <c r="T3862" s="107">
        <v>41254</v>
      </c>
      <c r="U3862" s="106" t="s">
        <v>84</v>
      </c>
      <c r="V3862" s="106" t="s">
        <v>35</v>
      </c>
      <c r="W3862" s="107">
        <v>44649</v>
      </c>
      <c r="X3862" s="106" t="s">
        <v>84</v>
      </c>
      <c r="Y3862" s="106" t="s">
        <v>36</v>
      </c>
      <c r="Z3862" s="107">
        <v>43371</v>
      </c>
      <c r="AA3862" s="106" t="s">
        <v>86</v>
      </c>
    </row>
    <row r="3863" spans="1:27" x14ac:dyDescent="0.25">
      <c r="A3863" s="106" t="s">
        <v>14841</v>
      </c>
      <c r="B3863" s="106" t="s">
        <v>16348</v>
      </c>
      <c r="C3863" s="106" t="s">
        <v>16377</v>
      </c>
      <c r="D3863" s="106" t="s">
        <v>16378</v>
      </c>
      <c r="F3863" s="106" t="s">
        <v>16379</v>
      </c>
      <c r="G3863" s="106" t="s">
        <v>16362</v>
      </c>
      <c r="H3863" s="106" t="s">
        <v>16348</v>
      </c>
      <c r="I3863" s="106" t="s">
        <v>16363</v>
      </c>
      <c r="J3863" s="106" t="s">
        <v>83</v>
      </c>
      <c r="K3863" s="106" t="s">
        <v>84</v>
      </c>
      <c r="M3863" s="107">
        <v>39181</v>
      </c>
      <c r="N3863" s="106" t="s">
        <v>84</v>
      </c>
      <c r="O3863" s="106" t="s">
        <v>39</v>
      </c>
      <c r="P3863" s="107">
        <v>41570</v>
      </c>
      <c r="Q3863" s="106" t="s">
        <v>35</v>
      </c>
      <c r="R3863" s="107">
        <v>36305</v>
      </c>
      <c r="S3863" s="106" t="s">
        <v>35</v>
      </c>
      <c r="T3863" s="107">
        <v>36305</v>
      </c>
      <c r="U3863" s="106" t="s">
        <v>84</v>
      </c>
      <c r="V3863" s="106" t="s">
        <v>35</v>
      </c>
      <c r="W3863" s="107">
        <v>43684</v>
      </c>
      <c r="X3863" s="106" t="s">
        <v>84</v>
      </c>
      <c r="Y3863" s="106" t="s">
        <v>36</v>
      </c>
      <c r="Z3863" s="107">
        <v>43371</v>
      </c>
      <c r="AA3863" s="106" t="s">
        <v>86</v>
      </c>
    </row>
    <row r="3864" spans="1:27" x14ac:dyDescent="0.25">
      <c r="A3864" s="106" t="s">
        <v>14841</v>
      </c>
      <c r="B3864" s="106" t="s">
        <v>16348</v>
      </c>
      <c r="C3864" s="106" t="s">
        <v>16380</v>
      </c>
      <c r="D3864" s="106" t="s">
        <v>16381</v>
      </c>
      <c r="F3864" s="106" t="s">
        <v>16382</v>
      </c>
      <c r="G3864" s="106" t="s">
        <v>16362</v>
      </c>
      <c r="H3864" s="106" t="s">
        <v>16348</v>
      </c>
      <c r="I3864" s="106" t="s">
        <v>16363</v>
      </c>
      <c r="J3864" s="106" t="s">
        <v>83</v>
      </c>
      <c r="K3864" s="106" t="s">
        <v>84</v>
      </c>
      <c r="M3864" s="107">
        <v>39181</v>
      </c>
      <c r="N3864" s="106" t="s">
        <v>84</v>
      </c>
      <c r="O3864" s="106" t="s">
        <v>39</v>
      </c>
      <c r="P3864" s="107">
        <v>41570</v>
      </c>
      <c r="Q3864" s="106" t="s">
        <v>35</v>
      </c>
      <c r="R3864" s="107">
        <v>36717</v>
      </c>
      <c r="S3864" s="106" t="s">
        <v>35</v>
      </c>
      <c r="T3864" s="107">
        <v>36717</v>
      </c>
      <c r="U3864" s="106" t="s">
        <v>84</v>
      </c>
      <c r="V3864" s="106" t="s">
        <v>35</v>
      </c>
      <c r="W3864" s="107">
        <v>44434</v>
      </c>
      <c r="X3864" s="106" t="s">
        <v>84</v>
      </c>
      <c r="Y3864" s="106" t="s">
        <v>42</v>
      </c>
      <c r="Z3864" s="107">
        <v>44434</v>
      </c>
      <c r="AA3864" s="106" t="s">
        <v>86</v>
      </c>
    </row>
    <row r="3865" spans="1:27" x14ac:dyDescent="0.25">
      <c r="A3865" s="106" t="s">
        <v>14841</v>
      </c>
      <c r="B3865" s="106" t="s">
        <v>16348</v>
      </c>
      <c r="C3865" s="106" t="s">
        <v>16383</v>
      </c>
      <c r="D3865" s="106" t="s">
        <v>16384</v>
      </c>
      <c r="F3865" s="106" t="s">
        <v>16385</v>
      </c>
      <c r="G3865" s="106" t="s">
        <v>16362</v>
      </c>
      <c r="H3865" s="106" t="s">
        <v>16348</v>
      </c>
      <c r="I3865" s="106" t="s">
        <v>16363</v>
      </c>
      <c r="J3865" s="106" t="s">
        <v>116</v>
      </c>
      <c r="K3865" s="106" t="s">
        <v>85</v>
      </c>
      <c r="N3865" s="106" t="s">
        <v>84</v>
      </c>
      <c r="O3865" s="106" t="s">
        <v>39</v>
      </c>
      <c r="P3865" s="107">
        <v>40816</v>
      </c>
      <c r="Q3865" s="106" t="s">
        <v>35</v>
      </c>
      <c r="R3865" s="107">
        <v>40816</v>
      </c>
      <c r="S3865" s="106" t="s">
        <v>35</v>
      </c>
      <c r="T3865" s="107">
        <v>41570</v>
      </c>
      <c r="U3865" s="106" t="s">
        <v>84</v>
      </c>
      <c r="V3865" s="106" t="s">
        <v>35</v>
      </c>
      <c r="W3865" s="107">
        <v>43732</v>
      </c>
      <c r="X3865" s="106" t="s">
        <v>84</v>
      </c>
      <c r="Y3865" s="106" t="s">
        <v>36</v>
      </c>
      <c r="Z3865" s="107">
        <v>43733</v>
      </c>
      <c r="AA3865" s="106" t="s">
        <v>86</v>
      </c>
    </row>
    <row r="3866" spans="1:27" x14ac:dyDescent="0.25">
      <c r="A3866" s="106" t="s">
        <v>14841</v>
      </c>
      <c r="B3866" s="106" t="s">
        <v>16348</v>
      </c>
      <c r="C3866" s="106" t="s">
        <v>16386</v>
      </c>
      <c r="D3866" s="106" t="s">
        <v>16387</v>
      </c>
      <c r="F3866" s="106" t="s">
        <v>16388</v>
      </c>
      <c r="G3866" s="106" t="s">
        <v>16362</v>
      </c>
      <c r="H3866" s="106" t="s">
        <v>16348</v>
      </c>
      <c r="I3866" s="106" t="s">
        <v>16363</v>
      </c>
      <c r="J3866" s="106" t="s">
        <v>105</v>
      </c>
      <c r="K3866" s="106" t="s">
        <v>84</v>
      </c>
      <c r="M3866" s="107">
        <v>35930</v>
      </c>
      <c r="N3866" s="106" t="s">
        <v>84</v>
      </c>
      <c r="O3866" s="106" t="s">
        <v>39</v>
      </c>
      <c r="P3866" s="107">
        <v>41570</v>
      </c>
      <c r="Q3866" s="106" t="s">
        <v>35</v>
      </c>
      <c r="R3866" s="107">
        <v>35941</v>
      </c>
      <c r="S3866" s="106" t="s">
        <v>35</v>
      </c>
      <c r="T3866" s="107">
        <v>36306</v>
      </c>
      <c r="U3866" s="106" t="s">
        <v>85</v>
      </c>
      <c r="X3866" s="106" t="s">
        <v>85</v>
      </c>
      <c r="AA3866" s="106" t="s">
        <v>86</v>
      </c>
    </row>
    <row r="3867" spans="1:27" x14ac:dyDescent="0.25">
      <c r="A3867" s="106" t="s">
        <v>14841</v>
      </c>
      <c r="B3867" s="106" t="s">
        <v>16348</v>
      </c>
      <c r="C3867" s="106" t="s">
        <v>16389</v>
      </c>
      <c r="D3867" s="106" t="s">
        <v>16390</v>
      </c>
      <c r="F3867" s="106" t="s">
        <v>16391</v>
      </c>
      <c r="G3867" s="106" t="s">
        <v>16392</v>
      </c>
      <c r="H3867" s="106" t="s">
        <v>16348</v>
      </c>
      <c r="I3867" s="106" t="s">
        <v>16393</v>
      </c>
      <c r="J3867" s="106" t="s">
        <v>105</v>
      </c>
      <c r="K3867" s="106" t="s">
        <v>85</v>
      </c>
      <c r="N3867" s="106" t="s">
        <v>84</v>
      </c>
      <c r="O3867" s="106" t="s">
        <v>39</v>
      </c>
      <c r="P3867" s="107">
        <v>41254</v>
      </c>
      <c r="Q3867" s="106" t="s">
        <v>35</v>
      </c>
      <c r="R3867" s="107">
        <v>40367</v>
      </c>
      <c r="S3867" s="106" t="s">
        <v>35</v>
      </c>
      <c r="T3867" s="107">
        <v>41254</v>
      </c>
      <c r="U3867" s="106" t="s">
        <v>84</v>
      </c>
      <c r="V3867" s="106" t="s">
        <v>35</v>
      </c>
      <c r="W3867" s="107">
        <v>43609</v>
      </c>
      <c r="X3867" s="106" t="s">
        <v>84</v>
      </c>
      <c r="Y3867" s="106" t="s">
        <v>36</v>
      </c>
      <c r="Z3867" s="107">
        <v>43371</v>
      </c>
      <c r="AA3867" s="106" t="s">
        <v>86</v>
      </c>
    </row>
    <row r="3868" spans="1:27" x14ac:dyDescent="0.25">
      <c r="A3868" s="106" t="s">
        <v>14841</v>
      </c>
      <c r="B3868" s="106" t="s">
        <v>16348</v>
      </c>
      <c r="C3868" s="106" t="s">
        <v>16394</v>
      </c>
      <c r="D3868" s="106" t="s">
        <v>16395</v>
      </c>
      <c r="E3868" s="106" t="s">
        <v>2330</v>
      </c>
      <c r="F3868" s="106" t="s">
        <v>16396</v>
      </c>
      <c r="G3868" s="106" t="s">
        <v>16397</v>
      </c>
      <c r="H3868" s="106" t="s">
        <v>16348</v>
      </c>
      <c r="I3868" s="106" t="s">
        <v>16398</v>
      </c>
      <c r="J3868" s="106" t="s">
        <v>105</v>
      </c>
      <c r="K3868" s="106" t="s">
        <v>85</v>
      </c>
      <c r="N3868" s="106" t="s">
        <v>85</v>
      </c>
      <c r="U3868" s="106" t="s">
        <v>85</v>
      </c>
      <c r="X3868" s="106" t="s">
        <v>85</v>
      </c>
      <c r="AA3868" s="106" t="s">
        <v>86</v>
      </c>
    </row>
    <row r="3869" spans="1:27" x14ac:dyDescent="0.25">
      <c r="A3869" s="106" t="s">
        <v>14841</v>
      </c>
      <c r="B3869" s="106" t="s">
        <v>16348</v>
      </c>
      <c r="C3869" s="106" t="s">
        <v>16399</v>
      </c>
      <c r="D3869" s="106" t="s">
        <v>16400</v>
      </c>
      <c r="E3869" s="106" t="s">
        <v>2330</v>
      </c>
      <c r="F3869" s="106" t="s">
        <v>16401</v>
      </c>
      <c r="G3869" s="106" t="s">
        <v>16402</v>
      </c>
      <c r="H3869" s="106" t="s">
        <v>16348</v>
      </c>
      <c r="I3869" s="106" t="s">
        <v>16403</v>
      </c>
      <c r="J3869" s="106" t="s">
        <v>105</v>
      </c>
      <c r="K3869" s="106" t="s">
        <v>85</v>
      </c>
      <c r="N3869" s="106" t="s">
        <v>85</v>
      </c>
      <c r="U3869" s="106" t="s">
        <v>85</v>
      </c>
      <c r="X3869" s="106" t="s">
        <v>85</v>
      </c>
      <c r="AA3869" s="106" t="s">
        <v>86</v>
      </c>
    </row>
    <row r="3870" spans="1:27" x14ac:dyDescent="0.25">
      <c r="A3870" s="106" t="s">
        <v>14841</v>
      </c>
      <c r="B3870" s="106" t="s">
        <v>16348</v>
      </c>
      <c r="C3870" s="106" t="s">
        <v>16404</v>
      </c>
      <c r="D3870" s="106" t="s">
        <v>16405</v>
      </c>
      <c r="F3870" s="106" t="s">
        <v>16406</v>
      </c>
      <c r="G3870" s="106" t="s">
        <v>16362</v>
      </c>
      <c r="H3870" s="106" t="s">
        <v>16348</v>
      </c>
      <c r="I3870" s="106" t="s">
        <v>16407</v>
      </c>
      <c r="J3870" s="106" t="s">
        <v>105</v>
      </c>
      <c r="K3870" s="106" t="s">
        <v>84</v>
      </c>
      <c r="M3870" s="107">
        <v>37834</v>
      </c>
      <c r="N3870" s="106" t="s">
        <v>84</v>
      </c>
      <c r="P3870" s="107">
        <v>37834</v>
      </c>
      <c r="Q3870" s="106" t="s">
        <v>35</v>
      </c>
      <c r="R3870" s="107">
        <v>38959</v>
      </c>
      <c r="S3870" s="106" t="s">
        <v>35</v>
      </c>
      <c r="T3870" s="107">
        <v>38959</v>
      </c>
      <c r="U3870" s="106" t="s">
        <v>84</v>
      </c>
      <c r="V3870" s="106" t="s">
        <v>35</v>
      </c>
      <c r="W3870" s="107">
        <v>44088</v>
      </c>
      <c r="X3870" s="106" t="s">
        <v>84</v>
      </c>
      <c r="Y3870" s="106" t="s">
        <v>36</v>
      </c>
      <c r="Z3870" s="107">
        <v>44088</v>
      </c>
      <c r="AA3870" s="106" t="s">
        <v>86</v>
      </c>
    </row>
    <row r="3871" spans="1:27" x14ac:dyDescent="0.25">
      <c r="A3871" s="106" t="s">
        <v>14841</v>
      </c>
      <c r="B3871" s="106" t="s">
        <v>16348</v>
      </c>
      <c r="C3871" s="106" t="s">
        <v>16408</v>
      </c>
      <c r="D3871" s="106" t="s">
        <v>16409</v>
      </c>
      <c r="F3871" s="106" t="s">
        <v>16410</v>
      </c>
      <c r="G3871" s="106" t="s">
        <v>16411</v>
      </c>
      <c r="H3871" s="106" t="s">
        <v>16348</v>
      </c>
      <c r="I3871" s="106" t="s">
        <v>16412</v>
      </c>
      <c r="J3871" s="106" t="s">
        <v>116</v>
      </c>
      <c r="K3871" s="106" t="s">
        <v>85</v>
      </c>
      <c r="N3871" s="106" t="s">
        <v>84</v>
      </c>
      <c r="O3871" s="106" t="s">
        <v>39</v>
      </c>
      <c r="P3871" s="107">
        <v>41254</v>
      </c>
      <c r="Q3871" s="106" t="s">
        <v>35</v>
      </c>
      <c r="R3871" s="107">
        <v>40269</v>
      </c>
      <c r="S3871" s="106" t="s">
        <v>35</v>
      </c>
      <c r="T3871" s="107">
        <v>41570</v>
      </c>
      <c r="U3871" s="106" t="s">
        <v>84</v>
      </c>
      <c r="V3871" s="106" t="s">
        <v>35</v>
      </c>
      <c r="W3871" s="107">
        <v>45103</v>
      </c>
      <c r="X3871" s="106" t="s">
        <v>84</v>
      </c>
      <c r="Y3871" s="106" t="s">
        <v>36</v>
      </c>
      <c r="Z3871" s="107">
        <v>41912</v>
      </c>
      <c r="AA3871" s="106" t="s">
        <v>86</v>
      </c>
    </row>
    <row r="3872" spans="1:27" x14ac:dyDescent="0.25">
      <c r="A3872" s="106" t="s">
        <v>14841</v>
      </c>
      <c r="B3872" s="106" t="s">
        <v>16348</v>
      </c>
      <c r="C3872" s="106" t="s">
        <v>16413</v>
      </c>
      <c r="D3872" s="106" t="s">
        <v>16414</v>
      </c>
      <c r="F3872" s="106" t="s">
        <v>16415</v>
      </c>
      <c r="G3872" s="106" t="s">
        <v>16362</v>
      </c>
      <c r="H3872" s="106" t="s">
        <v>16348</v>
      </c>
      <c r="I3872" s="106" t="s">
        <v>16416</v>
      </c>
      <c r="J3872" s="106" t="s">
        <v>116</v>
      </c>
      <c r="K3872" s="106" t="s">
        <v>85</v>
      </c>
      <c r="N3872" s="106" t="s">
        <v>84</v>
      </c>
      <c r="O3872" s="106" t="s">
        <v>39</v>
      </c>
      <c r="P3872" s="107">
        <v>41254</v>
      </c>
      <c r="Q3872" s="106" t="s">
        <v>35</v>
      </c>
      <c r="R3872" s="107">
        <v>40269</v>
      </c>
      <c r="S3872" s="106" t="s">
        <v>35</v>
      </c>
      <c r="T3872" s="107">
        <v>41570</v>
      </c>
      <c r="U3872" s="106" t="s">
        <v>84</v>
      </c>
      <c r="V3872" s="106" t="s">
        <v>35</v>
      </c>
      <c r="W3872" s="107">
        <v>43006</v>
      </c>
      <c r="X3872" s="106" t="s">
        <v>84</v>
      </c>
      <c r="Y3872" s="106" t="s">
        <v>36</v>
      </c>
      <c r="Z3872" s="107">
        <v>42640</v>
      </c>
      <c r="AA3872" s="106" t="s">
        <v>86</v>
      </c>
    </row>
    <row r="3873" spans="1:27" x14ac:dyDescent="0.25">
      <c r="A3873" s="106" t="s">
        <v>14841</v>
      </c>
      <c r="B3873" s="106" t="s">
        <v>16348</v>
      </c>
      <c r="C3873" s="106" t="s">
        <v>16417</v>
      </c>
      <c r="D3873" s="106" t="s">
        <v>16418</v>
      </c>
      <c r="E3873" s="106" t="s">
        <v>641</v>
      </c>
      <c r="F3873" s="106" t="s">
        <v>16419</v>
      </c>
      <c r="G3873" s="106" t="s">
        <v>16420</v>
      </c>
      <c r="H3873" s="106" t="s">
        <v>16348</v>
      </c>
      <c r="I3873" s="106" t="s">
        <v>16421</v>
      </c>
      <c r="J3873" s="106" t="s">
        <v>105</v>
      </c>
      <c r="K3873" s="106" t="s">
        <v>85</v>
      </c>
      <c r="N3873" s="106" t="s">
        <v>85</v>
      </c>
      <c r="U3873" s="106" t="s">
        <v>85</v>
      </c>
      <c r="X3873" s="106" t="s">
        <v>85</v>
      </c>
      <c r="AA3873" s="106" t="s">
        <v>86</v>
      </c>
    </row>
    <row r="3874" spans="1:27" x14ac:dyDescent="0.25">
      <c r="A3874" s="106" t="s">
        <v>14841</v>
      </c>
      <c r="B3874" s="106" t="s">
        <v>16422</v>
      </c>
      <c r="C3874" s="106" t="s">
        <v>16423</v>
      </c>
      <c r="D3874" s="106" t="s">
        <v>16424</v>
      </c>
      <c r="F3874" s="106" t="s">
        <v>16425</v>
      </c>
      <c r="G3874" s="106" t="s">
        <v>16426</v>
      </c>
      <c r="H3874" s="106" t="s">
        <v>16422</v>
      </c>
      <c r="I3874" s="106" t="s">
        <v>16427</v>
      </c>
      <c r="J3874" s="106" t="s">
        <v>116</v>
      </c>
      <c r="K3874" s="106" t="s">
        <v>85</v>
      </c>
      <c r="N3874" s="106" t="s">
        <v>84</v>
      </c>
      <c r="O3874" s="106" t="s">
        <v>39</v>
      </c>
      <c r="P3874" s="107">
        <v>42067</v>
      </c>
      <c r="Q3874" s="106" t="s">
        <v>35</v>
      </c>
      <c r="R3874" s="107">
        <v>42067</v>
      </c>
      <c r="S3874" s="106" t="s">
        <v>35</v>
      </c>
      <c r="T3874" s="107">
        <v>42067</v>
      </c>
      <c r="U3874" s="106" t="s">
        <v>85</v>
      </c>
      <c r="X3874" s="106" t="s">
        <v>85</v>
      </c>
      <c r="AA3874" s="106" t="s">
        <v>86</v>
      </c>
    </row>
    <row r="3875" spans="1:27" x14ac:dyDescent="0.25">
      <c r="A3875" s="106" t="s">
        <v>14841</v>
      </c>
      <c r="B3875" s="106" t="s">
        <v>16422</v>
      </c>
      <c r="C3875" s="106" t="s">
        <v>16428</v>
      </c>
      <c r="D3875" s="106" t="s">
        <v>16429</v>
      </c>
      <c r="F3875" s="106" t="s">
        <v>16430</v>
      </c>
      <c r="G3875" s="106" t="s">
        <v>16431</v>
      </c>
      <c r="H3875" s="106" t="s">
        <v>16422</v>
      </c>
      <c r="I3875" s="106" t="s">
        <v>16432</v>
      </c>
      <c r="J3875" s="106" t="s">
        <v>83</v>
      </c>
      <c r="K3875" s="106" t="s">
        <v>85</v>
      </c>
      <c r="N3875" s="106" t="s">
        <v>84</v>
      </c>
      <c r="O3875" s="106" t="s">
        <v>39</v>
      </c>
      <c r="P3875" s="107">
        <v>41894</v>
      </c>
      <c r="Q3875" s="106" t="s">
        <v>35</v>
      </c>
      <c r="R3875" s="107">
        <v>41102</v>
      </c>
      <c r="S3875" s="106" t="s">
        <v>35</v>
      </c>
      <c r="T3875" s="107">
        <v>41894</v>
      </c>
      <c r="U3875" s="106" t="s">
        <v>84</v>
      </c>
      <c r="V3875" s="106" t="s">
        <v>35</v>
      </c>
      <c r="W3875" s="107">
        <v>44098</v>
      </c>
      <c r="X3875" s="106" t="s">
        <v>84</v>
      </c>
      <c r="Z3875" s="107">
        <v>42277</v>
      </c>
      <c r="AA3875" s="106" t="s">
        <v>86</v>
      </c>
    </row>
    <row r="3876" spans="1:27" x14ac:dyDescent="0.25">
      <c r="A3876" s="106" t="s">
        <v>14841</v>
      </c>
      <c r="B3876" s="106" t="s">
        <v>16422</v>
      </c>
      <c r="C3876" s="106" t="s">
        <v>16433</v>
      </c>
      <c r="D3876" s="106" t="s">
        <v>16434</v>
      </c>
      <c r="F3876" s="106" t="s">
        <v>16435</v>
      </c>
      <c r="G3876" s="106" t="s">
        <v>6625</v>
      </c>
      <c r="H3876" s="106" t="s">
        <v>16422</v>
      </c>
      <c r="I3876" s="106" t="s">
        <v>16436</v>
      </c>
      <c r="J3876" s="106" t="s">
        <v>83</v>
      </c>
      <c r="K3876" s="106" t="s">
        <v>84</v>
      </c>
      <c r="M3876" s="107">
        <v>39065</v>
      </c>
      <c r="N3876" s="106" t="s">
        <v>85</v>
      </c>
      <c r="Q3876" s="106" t="s">
        <v>35</v>
      </c>
      <c r="R3876" s="107">
        <v>38257</v>
      </c>
      <c r="S3876" s="106" t="s">
        <v>35</v>
      </c>
      <c r="T3876" s="107">
        <v>38552</v>
      </c>
      <c r="U3876" s="106" t="s">
        <v>85</v>
      </c>
      <c r="X3876" s="106" t="s">
        <v>85</v>
      </c>
      <c r="AA3876" s="106" t="s">
        <v>86</v>
      </c>
    </row>
    <row r="3877" spans="1:27" x14ac:dyDescent="0.25">
      <c r="A3877" s="106" t="s">
        <v>14841</v>
      </c>
      <c r="B3877" s="106" t="s">
        <v>16422</v>
      </c>
      <c r="C3877" s="106" t="s">
        <v>16437</v>
      </c>
      <c r="D3877" s="106" t="s">
        <v>16438</v>
      </c>
      <c r="F3877" s="106" t="s">
        <v>16439</v>
      </c>
      <c r="G3877" s="106" t="s">
        <v>16440</v>
      </c>
      <c r="H3877" s="106" t="s">
        <v>16422</v>
      </c>
      <c r="I3877" s="106" t="s">
        <v>16441</v>
      </c>
      <c r="J3877" s="106" t="s">
        <v>116</v>
      </c>
      <c r="K3877" s="106" t="s">
        <v>85</v>
      </c>
      <c r="N3877" s="106" t="s">
        <v>84</v>
      </c>
      <c r="O3877" s="106" t="s">
        <v>39</v>
      </c>
      <c r="P3877" s="107">
        <v>40074</v>
      </c>
      <c r="Q3877" s="106" t="s">
        <v>35</v>
      </c>
      <c r="R3877" s="107">
        <v>40074</v>
      </c>
      <c r="S3877" s="106" t="s">
        <v>35</v>
      </c>
      <c r="T3877" s="107">
        <v>40074</v>
      </c>
      <c r="U3877" s="106" t="s">
        <v>84</v>
      </c>
      <c r="V3877" s="106" t="s">
        <v>35</v>
      </c>
      <c r="W3877" s="107">
        <v>44098</v>
      </c>
      <c r="X3877" s="106" t="s">
        <v>84</v>
      </c>
      <c r="Z3877" s="107">
        <v>44098</v>
      </c>
      <c r="AA3877" s="106" t="s">
        <v>86</v>
      </c>
    </row>
    <row r="3878" spans="1:27" x14ac:dyDescent="0.25">
      <c r="A3878" s="106" t="s">
        <v>14841</v>
      </c>
      <c r="B3878" s="106" t="s">
        <v>16422</v>
      </c>
      <c r="C3878" s="106" t="s">
        <v>16442</v>
      </c>
      <c r="D3878" s="106" t="s">
        <v>16443</v>
      </c>
      <c r="E3878" s="106" t="s">
        <v>641</v>
      </c>
      <c r="F3878" s="106" t="s">
        <v>16444</v>
      </c>
      <c r="G3878" s="106" t="s">
        <v>1630</v>
      </c>
      <c r="H3878" s="106" t="s">
        <v>16422</v>
      </c>
      <c r="I3878" s="106" t="s">
        <v>16445</v>
      </c>
      <c r="J3878" s="106" t="s">
        <v>105</v>
      </c>
      <c r="K3878" s="106" t="s">
        <v>85</v>
      </c>
      <c r="N3878" s="106" t="s">
        <v>85</v>
      </c>
      <c r="Q3878" s="106" t="s">
        <v>35</v>
      </c>
      <c r="R3878" s="107">
        <v>41171</v>
      </c>
      <c r="S3878" s="106" t="s">
        <v>35</v>
      </c>
      <c r="T3878" s="107">
        <v>41543</v>
      </c>
      <c r="U3878" s="106" t="s">
        <v>85</v>
      </c>
      <c r="X3878" s="106" t="s">
        <v>85</v>
      </c>
      <c r="AA3878" s="106" t="s">
        <v>86</v>
      </c>
    </row>
    <row r="3879" spans="1:27" x14ac:dyDescent="0.25">
      <c r="A3879" s="106" t="s">
        <v>14841</v>
      </c>
      <c r="B3879" s="106" t="s">
        <v>16422</v>
      </c>
      <c r="C3879" s="106" t="s">
        <v>16446</v>
      </c>
      <c r="D3879" s="106" t="s">
        <v>16447</v>
      </c>
      <c r="F3879" s="106" t="s">
        <v>16448</v>
      </c>
      <c r="G3879" s="106" t="s">
        <v>6625</v>
      </c>
      <c r="H3879" s="106" t="s">
        <v>16422</v>
      </c>
      <c r="I3879" s="106" t="s">
        <v>16436</v>
      </c>
      <c r="J3879" s="106" t="s">
        <v>105</v>
      </c>
      <c r="K3879" s="106" t="s">
        <v>85</v>
      </c>
      <c r="N3879" s="106" t="s">
        <v>85</v>
      </c>
      <c r="Q3879" s="106" t="s">
        <v>35</v>
      </c>
      <c r="R3879" s="107">
        <v>42108</v>
      </c>
      <c r="S3879" s="106" t="s">
        <v>35</v>
      </c>
      <c r="T3879" s="107">
        <v>42276</v>
      </c>
      <c r="U3879" s="106" t="s">
        <v>85</v>
      </c>
      <c r="X3879" s="106" t="s">
        <v>85</v>
      </c>
      <c r="AA3879" s="106" t="s">
        <v>86</v>
      </c>
    </row>
    <row r="3880" spans="1:27" x14ac:dyDescent="0.25">
      <c r="A3880" s="106" t="s">
        <v>14841</v>
      </c>
      <c r="B3880" s="106" t="s">
        <v>16422</v>
      </c>
      <c r="C3880" s="106" t="s">
        <v>16449</v>
      </c>
      <c r="D3880" s="106" t="s">
        <v>16450</v>
      </c>
      <c r="E3880" s="106" t="s">
        <v>641</v>
      </c>
      <c r="F3880" s="106" t="s">
        <v>16451</v>
      </c>
      <c r="G3880" s="106" t="s">
        <v>1630</v>
      </c>
      <c r="H3880" s="106" t="s">
        <v>16422</v>
      </c>
      <c r="I3880" s="106" t="s">
        <v>16445</v>
      </c>
      <c r="J3880" s="106" t="s">
        <v>116</v>
      </c>
      <c r="K3880" s="106" t="s">
        <v>85</v>
      </c>
      <c r="N3880" s="106" t="s">
        <v>84</v>
      </c>
      <c r="O3880" s="106" t="s">
        <v>39</v>
      </c>
      <c r="P3880" s="107">
        <v>41894</v>
      </c>
      <c r="Q3880" s="106" t="s">
        <v>35</v>
      </c>
      <c r="R3880" s="107">
        <v>41894</v>
      </c>
      <c r="S3880" s="106" t="s">
        <v>35</v>
      </c>
      <c r="T3880" s="107">
        <v>41894</v>
      </c>
      <c r="U3880" s="106" t="s">
        <v>85</v>
      </c>
      <c r="X3880" s="106" t="s">
        <v>85</v>
      </c>
      <c r="AA3880" s="106" t="s">
        <v>86</v>
      </c>
    </row>
    <row r="3881" spans="1:27" x14ac:dyDescent="0.25">
      <c r="A3881" s="106" t="s">
        <v>14841</v>
      </c>
      <c r="B3881" s="106" t="s">
        <v>16422</v>
      </c>
      <c r="C3881" s="106" t="s">
        <v>16452</v>
      </c>
      <c r="D3881" s="106" t="s">
        <v>16453</v>
      </c>
      <c r="F3881" s="106" t="s">
        <v>16454</v>
      </c>
      <c r="G3881" s="106" t="s">
        <v>6625</v>
      </c>
      <c r="H3881" s="106" t="s">
        <v>16422</v>
      </c>
      <c r="I3881" s="106" t="s">
        <v>16436</v>
      </c>
      <c r="J3881" s="106" t="s">
        <v>105</v>
      </c>
      <c r="K3881" s="106" t="s">
        <v>85</v>
      </c>
      <c r="N3881" s="106" t="s">
        <v>85</v>
      </c>
      <c r="Q3881" s="106" t="s">
        <v>35</v>
      </c>
      <c r="R3881" s="107">
        <v>42108</v>
      </c>
      <c r="S3881" s="106" t="s">
        <v>35</v>
      </c>
      <c r="T3881" s="107">
        <v>42276</v>
      </c>
      <c r="U3881" s="106" t="s">
        <v>85</v>
      </c>
      <c r="X3881" s="106" t="s">
        <v>85</v>
      </c>
      <c r="AA3881" s="106" t="s">
        <v>86</v>
      </c>
    </row>
    <row r="3882" spans="1:27" x14ac:dyDescent="0.25">
      <c r="A3882" s="106" t="s">
        <v>14841</v>
      </c>
      <c r="B3882" s="106" t="s">
        <v>16422</v>
      </c>
      <c r="C3882" s="106" t="s">
        <v>16455</v>
      </c>
      <c r="D3882" s="106" t="s">
        <v>16456</v>
      </c>
      <c r="F3882" s="106" t="s">
        <v>16457</v>
      </c>
      <c r="G3882" s="106" t="s">
        <v>16458</v>
      </c>
      <c r="H3882" s="106" t="s">
        <v>16422</v>
      </c>
      <c r="I3882" s="106" t="s">
        <v>16459</v>
      </c>
      <c r="J3882" s="106" t="s">
        <v>105</v>
      </c>
      <c r="K3882" s="106" t="s">
        <v>85</v>
      </c>
      <c r="N3882" s="106" t="s">
        <v>84</v>
      </c>
      <c r="O3882" s="106" t="s">
        <v>39</v>
      </c>
      <c r="P3882" s="107">
        <v>40074</v>
      </c>
      <c r="Q3882" s="106" t="s">
        <v>35</v>
      </c>
      <c r="R3882" s="107">
        <v>40074</v>
      </c>
      <c r="S3882" s="106" t="s">
        <v>35</v>
      </c>
      <c r="T3882" s="107">
        <v>40074</v>
      </c>
      <c r="U3882" s="106" t="s">
        <v>84</v>
      </c>
      <c r="V3882" s="106" t="s">
        <v>35</v>
      </c>
      <c r="W3882" s="107">
        <v>44831</v>
      </c>
      <c r="X3882" s="106" t="s">
        <v>85</v>
      </c>
      <c r="AA3882" s="106" t="s">
        <v>86</v>
      </c>
    </row>
    <row r="3883" spans="1:27" x14ac:dyDescent="0.25">
      <c r="A3883" s="106" t="s">
        <v>14841</v>
      </c>
      <c r="B3883" s="106" t="s">
        <v>16422</v>
      </c>
      <c r="C3883" s="106" t="s">
        <v>16460</v>
      </c>
      <c r="D3883" s="106" t="s">
        <v>16461</v>
      </c>
      <c r="F3883" s="106" t="s">
        <v>16462</v>
      </c>
      <c r="G3883" s="106" t="s">
        <v>16463</v>
      </c>
      <c r="H3883" s="106" t="s">
        <v>16422</v>
      </c>
      <c r="I3883" s="106" t="s">
        <v>16464</v>
      </c>
      <c r="K3883" s="106" t="s">
        <v>85</v>
      </c>
      <c r="N3883" s="106" t="s">
        <v>84</v>
      </c>
      <c r="O3883" s="106" t="s">
        <v>39</v>
      </c>
      <c r="P3883" s="107">
        <v>40598</v>
      </c>
      <c r="Q3883" s="106" t="s">
        <v>35</v>
      </c>
      <c r="R3883" s="107">
        <v>40444</v>
      </c>
      <c r="S3883" s="106" t="s">
        <v>35</v>
      </c>
      <c r="T3883" s="107">
        <v>40598</v>
      </c>
      <c r="U3883" s="106" t="s">
        <v>85</v>
      </c>
      <c r="X3883" s="106" t="s">
        <v>85</v>
      </c>
      <c r="AA3883" s="106" t="s">
        <v>86</v>
      </c>
    </row>
    <row r="3884" spans="1:27" x14ac:dyDescent="0.25">
      <c r="A3884" s="106" t="s">
        <v>14841</v>
      </c>
      <c r="B3884" s="106" t="s">
        <v>16422</v>
      </c>
      <c r="C3884" s="106" t="s">
        <v>16465</v>
      </c>
      <c r="D3884" s="106" t="s">
        <v>16466</v>
      </c>
      <c r="F3884" s="106" t="s">
        <v>16467</v>
      </c>
      <c r="G3884" s="106" t="s">
        <v>16431</v>
      </c>
      <c r="H3884" s="106" t="s">
        <v>16422</v>
      </c>
      <c r="I3884" s="106" t="s">
        <v>16468</v>
      </c>
      <c r="J3884" s="106" t="s">
        <v>116</v>
      </c>
      <c r="K3884" s="106" t="s">
        <v>85</v>
      </c>
      <c r="N3884" s="106" t="s">
        <v>84</v>
      </c>
      <c r="O3884" s="106" t="s">
        <v>39</v>
      </c>
      <c r="P3884" s="107">
        <v>40807</v>
      </c>
      <c r="Q3884" s="106" t="s">
        <v>35</v>
      </c>
      <c r="R3884" s="107">
        <v>40807</v>
      </c>
      <c r="S3884" s="106" t="s">
        <v>35</v>
      </c>
      <c r="T3884" s="107">
        <v>40807</v>
      </c>
      <c r="U3884" s="106" t="s">
        <v>84</v>
      </c>
      <c r="V3884" s="106" t="s">
        <v>35</v>
      </c>
      <c r="W3884" s="107">
        <v>44098</v>
      </c>
      <c r="X3884" s="106" t="s">
        <v>85</v>
      </c>
      <c r="AA3884" s="106" t="s">
        <v>86</v>
      </c>
    </row>
    <row r="3885" spans="1:27" x14ac:dyDescent="0.25">
      <c r="A3885" s="106" t="s">
        <v>14841</v>
      </c>
      <c r="B3885" s="106" t="s">
        <v>16422</v>
      </c>
      <c r="C3885" s="106" t="s">
        <v>16469</v>
      </c>
      <c r="D3885" s="106" t="s">
        <v>16470</v>
      </c>
      <c r="E3885" s="106" t="s">
        <v>703</v>
      </c>
      <c r="F3885" s="106" t="s">
        <v>16471</v>
      </c>
      <c r="G3885" s="106" t="s">
        <v>16472</v>
      </c>
      <c r="H3885" s="106" t="s">
        <v>16422</v>
      </c>
      <c r="I3885" s="106" t="s">
        <v>16473</v>
      </c>
      <c r="J3885" s="106" t="s">
        <v>116</v>
      </c>
      <c r="K3885" s="106" t="s">
        <v>85</v>
      </c>
      <c r="N3885" s="106" t="s">
        <v>84</v>
      </c>
      <c r="O3885" s="106" t="s">
        <v>39</v>
      </c>
      <c r="P3885" s="107">
        <v>42991</v>
      </c>
      <c r="Q3885" s="106" t="s">
        <v>35</v>
      </c>
      <c r="R3885" s="107">
        <v>41180</v>
      </c>
      <c r="S3885" s="106" t="s">
        <v>35</v>
      </c>
      <c r="T3885" s="107">
        <v>42991</v>
      </c>
      <c r="U3885" s="106" t="s">
        <v>85</v>
      </c>
      <c r="X3885" s="106" t="s">
        <v>85</v>
      </c>
      <c r="AA3885" s="106" t="s">
        <v>86</v>
      </c>
    </row>
    <row r="3886" spans="1:27" x14ac:dyDescent="0.25">
      <c r="A3886" s="106" t="s">
        <v>14841</v>
      </c>
      <c r="B3886" s="106" t="s">
        <v>16422</v>
      </c>
      <c r="C3886" s="106" t="s">
        <v>16474</v>
      </c>
      <c r="D3886" s="106" t="s">
        <v>16475</v>
      </c>
      <c r="F3886" s="106" t="s">
        <v>16476</v>
      </c>
      <c r="G3886" s="106" t="s">
        <v>16477</v>
      </c>
      <c r="H3886" s="106" t="s">
        <v>16422</v>
      </c>
      <c r="I3886" s="106" t="s">
        <v>16478</v>
      </c>
      <c r="K3886" s="106" t="s">
        <v>85</v>
      </c>
      <c r="N3886" s="106" t="s">
        <v>84</v>
      </c>
      <c r="O3886" s="106" t="s">
        <v>39</v>
      </c>
      <c r="P3886" s="107">
        <v>40598</v>
      </c>
      <c r="Q3886" s="106" t="s">
        <v>35</v>
      </c>
      <c r="R3886" s="107">
        <v>40444</v>
      </c>
      <c r="S3886" s="106" t="s">
        <v>35</v>
      </c>
      <c r="T3886" s="107">
        <v>40598</v>
      </c>
      <c r="U3886" s="106" t="s">
        <v>84</v>
      </c>
      <c r="V3886" s="106" t="s">
        <v>35</v>
      </c>
      <c r="W3886" s="107">
        <v>44102</v>
      </c>
      <c r="X3886" s="106" t="s">
        <v>84</v>
      </c>
      <c r="Y3886" s="106" t="s">
        <v>42</v>
      </c>
      <c r="Z3886" s="107">
        <v>44102</v>
      </c>
      <c r="AA3886" s="106" t="s">
        <v>86</v>
      </c>
    </row>
    <row r="3887" spans="1:27" x14ac:dyDescent="0.25">
      <c r="A3887" s="106" t="s">
        <v>14841</v>
      </c>
      <c r="B3887" s="106" t="s">
        <v>16422</v>
      </c>
      <c r="C3887" s="106" t="s">
        <v>16479</v>
      </c>
      <c r="D3887" s="106" t="s">
        <v>16480</v>
      </c>
      <c r="F3887" s="106" t="s">
        <v>16481</v>
      </c>
      <c r="G3887" s="106" t="s">
        <v>16477</v>
      </c>
      <c r="H3887" s="106" t="s">
        <v>16422</v>
      </c>
      <c r="I3887" s="106" t="s">
        <v>16478</v>
      </c>
      <c r="J3887" s="106" t="s">
        <v>116</v>
      </c>
      <c r="K3887" s="106" t="s">
        <v>85</v>
      </c>
      <c r="N3887" s="106" t="s">
        <v>84</v>
      </c>
      <c r="O3887" s="106" t="s">
        <v>39</v>
      </c>
      <c r="P3887" s="107">
        <v>42233</v>
      </c>
      <c r="Q3887" s="106" t="s">
        <v>35</v>
      </c>
      <c r="R3887" s="107">
        <v>36306</v>
      </c>
      <c r="S3887" s="106" t="s">
        <v>35</v>
      </c>
      <c r="T3887" s="107">
        <v>36306</v>
      </c>
      <c r="U3887" s="106" t="s">
        <v>85</v>
      </c>
      <c r="X3887" s="106" t="s">
        <v>85</v>
      </c>
      <c r="AA3887" s="106" t="s">
        <v>86</v>
      </c>
    </row>
    <row r="3888" spans="1:27" x14ac:dyDescent="0.25">
      <c r="A3888" s="106" t="s">
        <v>14841</v>
      </c>
      <c r="B3888" s="106" t="s">
        <v>16422</v>
      </c>
      <c r="C3888" s="106" t="s">
        <v>16482</v>
      </c>
      <c r="D3888" s="106" t="s">
        <v>16483</v>
      </c>
      <c r="E3888" s="106" t="s">
        <v>1862</v>
      </c>
      <c r="F3888" s="106" t="s">
        <v>16484</v>
      </c>
      <c r="G3888" s="106" t="s">
        <v>16485</v>
      </c>
      <c r="H3888" s="106" t="s">
        <v>16422</v>
      </c>
      <c r="I3888" s="106" t="s">
        <v>16486</v>
      </c>
      <c r="J3888" s="106" t="s">
        <v>83</v>
      </c>
      <c r="K3888" s="106" t="s">
        <v>85</v>
      </c>
      <c r="N3888" s="106" t="s">
        <v>85</v>
      </c>
      <c r="Q3888" s="106" t="s">
        <v>35</v>
      </c>
      <c r="R3888" s="107">
        <v>36306</v>
      </c>
      <c r="S3888" s="106" t="s">
        <v>35</v>
      </c>
      <c r="T3888" s="107">
        <v>36306</v>
      </c>
      <c r="U3888" s="106" t="s">
        <v>85</v>
      </c>
      <c r="X3888" s="106" t="s">
        <v>85</v>
      </c>
      <c r="AA3888" s="106" t="s">
        <v>86</v>
      </c>
    </row>
    <row r="3889" spans="1:27" x14ac:dyDescent="0.25">
      <c r="A3889" s="106" t="s">
        <v>14841</v>
      </c>
      <c r="B3889" s="106" t="s">
        <v>16487</v>
      </c>
      <c r="C3889" s="106" t="s">
        <v>16488</v>
      </c>
      <c r="D3889" s="106" t="s">
        <v>16489</v>
      </c>
      <c r="E3889" s="106" t="s">
        <v>1862</v>
      </c>
      <c r="F3889" s="106" t="s">
        <v>16490</v>
      </c>
      <c r="G3889" s="106" t="s">
        <v>16491</v>
      </c>
      <c r="H3889" s="106" t="s">
        <v>16487</v>
      </c>
      <c r="I3889" s="106" t="s">
        <v>16492</v>
      </c>
      <c r="J3889" s="106" t="s">
        <v>83</v>
      </c>
      <c r="K3889" s="106" t="s">
        <v>85</v>
      </c>
      <c r="N3889" s="106" t="s">
        <v>84</v>
      </c>
      <c r="O3889" s="106" t="s">
        <v>39</v>
      </c>
      <c r="P3889" s="107">
        <v>40814</v>
      </c>
      <c r="Q3889" s="106" t="s">
        <v>35</v>
      </c>
      <c r="R3889" s="107">
        <v>36714</v>
      </c>
      <c r="S3889" s="106" t="s">
        <v>35</v>
      </c>
      <c r="T3889" s="107">
        <v>36293</v>
      </c>
      <c r="U3889" s="106" t="s">
        <v>84</v>
      </c>
      <c r="V3889" s="106" t="s">
        <v>35</v>
      </c>
      <c r="W3889" s="107">
        <v>44076</v>
      </c>
      <c r="X3889" s="106" t="s">
        <v>85</v>
      </c>
      <c r="AA3889" s="106" t="s">
        <v>86</v>
      </c>
    </row>
    <row r="3890" spans="1:27" x14ac:dyDescent="0.25">
      <c r="A3890" s="106" t="s">
        <v>14841</v>
      </c>
      <c r="B3890" s="106" t="s">
        <v>16487</v>
      </c>
      <c r="C3890" s="106" t="s">
        <v>16493</v>
      </c>
      <c r="D3890" s="106" t="s">
        <v>16494</v>
      </c>
      <c r="E3890" s="106" t="s">
        <v>641</v>
      </c>
      <c r="F3890" s="106" t="s">
        <v>16495</v>
      </c>
      <c r="G3890" s="106" t="s">
        <v>16496</v>
      </c>
      <c r="H3890" s="106" t="s">
        <v>16487</v>
      </c>
      <c r="I3890" s="106" t="s">
        <v>16497</v>
      </c>
      <c r="J3890" s="106" t="s">
        <v>105</v>
      </c>
      <c r="K3890" s="106" t="s">
        <v>85</v>
      </c>
      <c r="N3890" s="106" t="s">
        <v>84</v>
      </c>
      <c r="O3890" s="106" t="s">
        <v>39</v>
      </c>
      <c r="P3890" s="107">
        <v>40814</v>
      </c>
      <c r="Q3890" s="106" t="s">
        <v>35</v>
      </c>
      <c r="R3890" s="107">
        <v>40632</v>
      </c>
      <c r="S3890" s="106" t="s">
        <v>35</v>
      </c>
      <c r="T3890" s="107">
        <v>42067</v>
      </c>
      <c r="U3890" s="106" t="s">
        <v>84</v>
      </c>
      <c r="V3890" s="106" t="s">
        <v>35</v>
      </c>
      <c r="W3890" s="107">
        <v>43803</v>
      </c>
      <c r="X3890" s="106" t="s">
        <v>84</v>
      </c>
      <c r="Y3890" s="106" t="s">
        <v>36</v>
      </c>
      <c r="Z3890" s="107">
        <v>41912</v>
      </c>
      <c r="AA3890" s="106" t="s">
        <v>86</v>
      </c>
    </row>
    <row r="3891" spans="1:27" x14ac:dyDescent="0.25">
      <c r="A3891" s="106" t="s">
        <v>16498</v>
      </c>
      <c r="B3891" s="106" t="s">
        <v>16499</v>
      </c>
      <c r="C3891" s="106" t="s">
        <v>16500</v>
      </c>
      <c r="D3891" s="106" t="s">
        <v>16501</v>
      </c>
      <c r="F3891" s="106" t="s">
        <v>16502</v>
      </c>
      <c r="G3891" s="106" t="s">
        <v>16503</v>
      </c>
      <c r="H3891" s="106" t="s">
        <v>16499</v>
      </c>
      <c r="J3891" s="106" t="s">
        <v>83</v>
      </c>
      <c r="K3891" s="106" t="s">
        <v>84</v>
      </c>
      <c r="M3891" s="107">
        <v>38078</v>
      </c>
      <c r="N3891" s="106" t="s">
        <v>84</v>
      </c>
      <c r="O3891" s="106" t="s">
        <v>39</v>
      </c>
      <c r="P3891" s="107">
        <v>38078</v>
      </c>
      <c r="Q3891" s="106" t="s">
        <v>35</v>
      </c>
      <c r="R3891" s="107">
        <v>37421</v>
      </c>
      <c r="S3891" s="106" t="s">
        <v>35</v>
      </c>
      <c r="T3891" s="107">
        <v>37894</v>
      </c>
      <c r="U3891" s="106" t="s">
        <v>85</v>
      </c>
      <c r="X3891" s="106" t="s">
        <v>85</v>
      </c>
      <c r="AA3891" s="106" t="s">
        <v>86</v>
      </c>
    </row>
    <row r="3892" spans="1:27" x14ac:dyDescent="0.25">
      <c r="A3892" s="106" t="s">
        <v>16498</v>
      </c>
      <c r="B3892" s="106" t="s">
        <v>16499</v>
      </c>
      <c r="C3892" s="106" t="s">
        <v>16504</v>
      </c>
      <c r="D3892" s="106" t="s">
        <v>16505</v>
      </c>
      <c r="F3892" s="106" t="s">
        <v>16506</v>
      </c>
      <c r="G3892" s="106" t="s">
        <v>16507</v>
      </c>
      <c r="H3892" s="106" t="s">
        <v>16499</v>
      </c>
      <c r="I3892" s="106" t="s">
        <v>16508</v>
      </c>
      <c r="J3892" s="106" t="s">
        <v>105</v>
      </c>
      <c r="K3892" s="106" t="s">
        <v>85</v>
      </c>
      <c r="N3892" s="106" t="s">
        <v>85</v>
      </c>
      <c r="Q3892" s="106" t="s">
        <v>35</v>
      </c>
      <c r="R3892" s="107">
        <v>41528</v>
      </c>
      <c r="S3892" s="106" t="s">
        <v>350</v>
      </c>
      <c r="T3892" s="107">
        <v>36068</v>
      </c>
      <c r="U3892" s="106" t="s">
        <v>85</v>
      </c>
      <c r="X3892" s="106" t="s">
        <v>85</v>
      </c>
      <c r="AA3892" s="106" t="s">
        <v>86</v>
      </c>
    </row>
    <row r="3893" spans="1:27" x14ac:dyDescent="0.25">
      <c r="A3893" s="106" t="s">
        <v>16498</v>
      </c>
      <c r="B3893" s="106" t="s">
        <v>16499</v>
      </c>
      <c r="C3893" s="106" t="s">
        <v>16509</v>
      </c>
      <c r="D3893" s="106" t="s">
        <v>16510</v>
      </c>
      <c r="F3893" s="106" t="s">
        <v>16511</v>
      </c>
      <c r="G3893" s="106" t="s">
        <v>16512</v>
      </c>
      <c r="H3893" s="106" t="s">
        <v>16499</v>
      </c>
      <c r="I3893" s="106" t="s">
        <v>16513</v>
      </c>
      <c r="J3893" s="106" t="s">
        <v>83</v>
      </c>
      <c r="K3893" s="106" t="s">
        <v>84</v>
      </c>
      <c r="M3893" s="107">
        <v>34971</v>
      </c>
      <c r="N3893" s="106" t="s">
        <v>84</v>
      </c>
      <c r="P3893" s="107">
        <v>36930</v>
      </c>
      <c r="Q3893" s="106" t="s">
        <v>35</v>
      </c>
      <c r="R3893" s="107">
        <v>37830</v>
      </c>
      <c r="S3893" s="106" t="s">
        <v>35</v>
      </c>
      <c r="T3893" s="107">
        <v>38211</v>
      </c>
      <c r="U3893" s="106" t="s">
        <v>85</v>
      </c>
      <c r="X3893" s="106" t="s">
        <v>85</v>
      </c>
      <c r="AA3893" s="106" t="s">
        <v>86</v>
      </c>
    </row>
    <row r="3894" spans="1:27" x14ac:dyDescent="0.25">
      <c r="A3894" s="106" t="s">
        <v>16498</v>
      </c>
      <c r="B3894" s="106" t="s">
        <v>16499</v>
      </c>
      <c r="C3894" s="106" t="s">
        <v>16514</v>
      </c>
      <c r="D3894" s="106" t="s">
        <v>16515</v>
      </c>
      <c r="F3894" s="106" t="s">
        <v>16516</v>
      </c>
      <c r="G3894" s="106" t="s">
        <v>16517</v>
      </c>
      <c r="H3894" s="106" t="s">
        <v>16499</v>
      </c>
      <c r="I3894" s="106" t="s">
        <v>16518</v>
      </c>
      <c r="J3894" s="106" t="s">
        <v>83</v>
      </c>
      <c r="K3894" s="106" t="s">
        <v>84</v>
      </c>
      <c r="M3894" s="107">
        <v>37698</v>
      </c>
      <c r="N3894" s="106" t="s">
        <v>84</v>
      </c>
      <c r="P3894" s="107">
        <v>37698</v>
      </c>
      <c r="Q3894" s="106" t="s">
        <v>35</v>
      </c>
      <c r="R3894" s="107">
        <v>37697</v>
      </c>
      <c r="S3894" s="106" t="s">
        <v>35</v>
      </c>
      <c r="T3894" s="107">
        <v>37697</v>
      </c>
      <c r="U3894" s="106" t="s">
        <v>84</v>
      </c>
      <c r="V3894" s="106" t="s">
        <v>35</v>
      </c>
      <c r="W3894" s="107">
        <v>39309</v>
      </c>
      <c r="X3894" s="106" t="s">
        <v>84</v>
      </c>
      <c r="Y3894" s="106" t="s">
        <v>44</v>
      </c>
      <c r="Z3894" s="107">
        <v>37698</v>
      </c>
      <c r="AA3894" s="106" t="s">
        <v>86</v>
      </c>
    </row>
    <row r="3895" spans="1:27" x14ac:dyDescent="0.25">
      <c r="A3895" s="106" t="s">
        <v>16498</v>
      </c>
      <c r="B3895" s="106" t="s">
        <v>16499</v>
      </c>
      <c r="C3895" s="106" t="s">
        <v>16519</v>
      </c>
      <c r="D3895" s="106" t="s">
        <v>16520</v>
      </c>
      <c r="E3895" s="106" t="s">
        <v>641</v>
      </c>
      <c r="F3895" s="106" t="s">
        <v>16521</v>
      </c>
      <c r="G3895" s="106" t="s">
        <v>16522</v>
      </c>
      <c r="H3895" s="106" t="s">
        <v>16499</v>
      </c>
      <c r="I3895" s="106" t="s">
        <v>16523</v>
      </c>
      <c r="J3895" s="106" t="s">
        <v>83</v>
      </c>
      <c r="K3895" s="106" t="s">
        <v>85</v>
      </c>
      <c r="N3895" s="106" t="s">
        <v>85</v>
      </c>
      <c r="Q3895" s="106" t="s">
        <v>350</v>
      </c>
      <c r="R3895" s="107">
        <v>44470</v>
      </c>
      <c r="S3895" s="106" t="s">
        <v>350</v>
      </c>
      <c r="T3895" s="107">
        <v>44470</v>
      </c>
      <c r="U3895" s="106" t="s">
        <v>85</v>
      </c>
      <c r="X3895" s="106" t="s">
        <v>85</v>
      </c>
      <c r="AA3895" s="106" t="s">
        <v>86</v>
      </c>
    </row>
    <row r="3896" spans="1:27" x14ac:dyDescent="0.25">
      <c r="A3896" s="106" t="s">
        <v>16498</v>
      </c>
      <c r="B3896" s="106" t="s">
        <v>16499</v>
      </c>
      <c r="C3896" s="106" t="s">
        <v>16524</v>
      </c>
      <c r="D3896" s="106" t="s">
        <v>16525</v>
      </c>
      <c r="E3896" s="106" t="s">
        <v>7336</v>
      </c>
      <c r="F3896" s="106" t="s">
        <v>16526</v>
      </c>
      <c r="G3896" s="106" t="s">
        <v>16527</v>
      </c>
      <c r="H3896" s="106" t="s">
        <v>16499</v>
      </c>
      <c r="I3896" s="106" t="s">
        <v>16528</v>
      </c>
      <c r="J3896" s="106" t="s">
        <v>83</v>
      </c>
      <c r="K3896" s="106" t="s">
        <v>85</v>
      </c>
      <c r="N3896" s="106" t="s">
        <v>85</v>
      </c>
      <c r="Q3896" s="106" t="s">
        <v>35</v>
      </c>
      <c r="R3896" s="107">
        <v>37830</v>
      </c>
      <c r="S3896" s="106" t="s">
        <v>350</v>
      </c>
      <c r="T3896" s="107">
        <v>38211</v>
      </c>
      <c r="U3896" s="106" t="s">
        <v>85</v>
      </c>
      <c r="X3896" s="106" t="s">
        <v>85</v>
      </c>
      <c r="AA3896" s="106" t="s">
        <v>86</v>
      </c>
    </row>
    <row r="3897" spans="1:27" x14ac:dyDescent="0.25">
      <c r="A3897" s="106" t="s">
        <v>16498</v>
      </c>
      <c r="B3897" s="106" t="s">
        <v>16529</v>
      </c>
      <c r="C3897" s="106" t="s">
        <v>16530</v>
      </c>
      <c r="D3897" s="106" t="s">
        <v>16531</v>
      </c>
      <c r="F3897" s="106" t="s">
        <v>16532</v>
      </c>
      <c r="G3897" s="106" t="s">
        <v>16533</v>
      </c>
      <c r="H3897" s="106" t="s">
        <v>16529</v>
      </c>
      <c r="I3897" s="106" t="s">
        <v>16534</v>
      </c>
      <c r="J3897" s="106" t="s">
        <v>83</v>
      </c>
      <c r="K3897" s="106" t="s">
        <v>84</v>
      </c>
      <c r="M3897" s="107">
        <v>39177</v>
      </c>
      <c r="N3897" s="106" t="s">
        <v>84</v>
      </c>
      <c r="O3897" s="106" t="s">
        <v>39</v>
      </c>
      <c r="P3897" s="107">
        <v>39177</v>
      </c>
      <c r="Q3897" s="106" t="s">
        <v>35</v>
      </c>
      <c r="R3897" s="107">
        <v>38825</v>
      </c>
      <c r="S3897" s="106" t="s">
        <v>35</v>
      </c>
      <c r="T3897" s="107">
        <v>38825</v>
      </c>
      <c r="U3897" s="106" t="s">
        <v>84</v>
      </c>
      <c r="V3897" s="106" t="s">
        <v>35</v>
      </c>
      <c r="W3897" s="107">
        <v>44728</v>
      </c>
      <c r="X3897" s="106" t="s">
        <v>85</v>
      </c>
      <c r="AA3897" s="106" t="s">
        <v>86</v>
      </c>
    </row>
    <row r="3898" spans="1:27" x14ac:dyDescent="0.25">
      <c r="A3898" s="106" t="s">
        <v>16498</v>
      </c>
      <c r="B3898" s="106" t="s">
        <v>16529</v>
      </c>
      <c r="C3898" s="106" t="s">
        <v>16535</v>
      </c>
      <c r="D3898" s="106" t="s">
        <v>16536</v>
      </c>
      <c r="F3898" s="106" t="s">
        <v>16537</v>
      </c>
      <c r="G3898" s="106" t="s">
        <v>16538</v>
      </c>
      <c r="H3898" s="106" t="s">
        <v>16529</v>
      </c>
      <c r="I3898" s="106" t="s">
        <v>16539</v>
      </c>
      <c r="J3898" s="106" t="s">
        <v>116</v>
      </c>
      <c r="K3898" s="106" t="s">
        <v>84</v>
      </c>
      <c r="M3898" s="107">
        <v>33465</v>
      </c>
      <c r="N3898" s="106" t="s">
        <v>84</v>
      </c>
      <c r="O3898" s="106" t="s">
        <v>39</v>
      </c>
      <c r="P3898" s="107">
        <v>33465</v>
      </c>
      <c r="Q3898" s="106" t="s">
        <v>36</v>
      </c>
      <c r="R3898" s="107">
        <v>33465</v>
      </c>
      <c r="S3898" s="106" t="s">
        <v>37</v>
      </c>
      <c r="T3898" s="107">
        <v>33465</v>
      </c>
      <c r="U3898" s="106" t="s">
        <v>84</v>
      </c>
      <c r="V3898" s="106" t="s">
        <v>35</v>
      </c>
      <c r="W3898" s="107">
        <v>39344</v>
      </c>
      <c r="X3898" s="106" t="s">
        <v>84</v>
      </c>
      <c r="Z3898" s="107">
        <v>33465</v>
      </c>
      <c r="AA3898" s="106" t="s">
        <v>86</v>
      </c>
    </row>
    <row r="3899" spans="1:27" x14ac:dyDescent="0.25">
      <c r="A3899" s="106" t="s">
        <v>16498</v>
      </c>
      <c r="B3899" s="106" t="s">
        <v>16529</v>
      </c>
      <c r="C3899" s="106" t="s">
        <v>16540</v>
      </c>
      <c r="D3899" s="106" t="s">
        <v>16541</v>
      </c>
      <c r="F3899" s="106" t="s">
        <v>16542</v>
      </c>
      <c r="G3899" s="106" t="s">
        <v>1021</v>
      </c>
      <c r="H3899" s="106" t="s">
        <v>16529</v>
      </c>
      <c r="I3899" s="106" t="s">
        <v>16543</v>
      </c>
      <c r="J3899" s="106" t="s">
        <v>83</v>
      </c>
      <c r="K3899" s="106" t="s">
        <v>84</v>
      </c>
      <c r="M3899" s="107">
        <v>35432</v>
      </c>
      <c r="N3899" s="106" t="s">
        <v>84</v>
      </c>
      <c r="P3899" s="107">
        <v>35432</v>
      </c>
      <c r="Q3899" s="106" t="s">
        <v>35</v>
      </c>
      <c r="R3899" s="107">
        <v>36985</v>
      </c>
      <c r="S3899" s="106" t="s">
        <v>35</v>
      </c>
      <c r="T3899" s="107">
        <v>36985</v>
      </c>
      <c r="U3899" s="106" t="s">
        <v>84</v>
      </c>
      <c r="V3899" s="106" t="s">
        <v>35</v>
      </c>
      <c r="W3899" s="107">
        <v>44284</v>
      </c>
      <c r="X3899" s="106" t="s">
        <v>85</v>
      </c>
      <c r="AA3899" s="106" t="s">
        <v>86</v>
      </c>
    </row>
    <row r="3900" spans="1:27" x14ac:dyDescent="0.25">
      <c r="A3900" s="106" t="s">
        <v>16498</v>
      </c>
      <c r="B3900" s="106" t="s">
        <v>16529</v>
      </c>
      <c r="C3900" s="106" t="s">
        <v>16544</v>
      </c>
      <c r="D3900" s="106" t="s">
        <v>16545</v>
      </c>
      <c r="F3900" s="106" t="s">
        <v>16546</v>
      </c>
      <c r="G3900" s="106" t="s">
        <v>16547</v>
      </c>
      <c r="H3900" s="106" t="s">
        <v>16529</v>
      </c>
      <c r="I3900" s="106" t="s">
        <v>16548</v>
      </c>
      <c r="J3900" s="106" t="s">
        <v>83</v>
      </c>
      <c r="K3900" s="106" t="s">
        <v>85</v>
      </c>
      <c r="N3900" s="106" t="s">
        <v>85</v>
      </c>
      <c r="Q3900" s="106" t="s">
        <v>35</v>
      </c>
      <c r="R3900" s="107">
        <v>37833</v>
      </c>
      <c r="S3900" s="106" t="s">
        <v>35</v>
      </c>
      <c r="T3900" s="107">
        <v>38562</v>
      </c>
      <c r="U3900" s="106" t="s">
        <v>85</v>
      </c>
      <c r="X3900" s="106" t="s">
        <v>85</v>
      </c>
      <c r="AA3900" s="106" t="s">
        <v>86</v>
      </c>
    </row>
    <row r="3901" spans="1:27" x14ac:dyDescent="0.25">
      <c r="A3901" s="106" t="s">
        <v>16498</v>
      </c>
      <c r="B3901" s="106" t="s">
        <v>16529</v>
      </c>
      <c r="C3901" s="106" t="s">
        <v>16549</v>
      </c>
      <c r="D3901" s="106" t="s">
        <v>16550</v>
      </c>
      <c r="F3901" s="106" t="s">
        <v>16551</v>
      </c>
      <c r="G3901" s="106" t="s">
        <v>16552</v>
      </c>
      <c r="H3901" s="106" t="s">
        <v>16529</v>
      </c>
      <c r="I3901" s="106" t="s">
        <v>16553</v>
      </c>
      <c r="J3901" s="106" t="s">
        <v>83</v>
      </c>
      <c r="K3901" s="106" t="s">
        <v>84</v>
      </c>
      <c r="M3901" s="107">
        <v>32190</v>
      </c>
      <c r="N3901" s="106" t="s">
        <v>84</v>
      </c>
      <c r="P3901" s="107">
        <v>33638</v>
      </c>
      <c r="Q3901" s="106" t="s">
        <v>35</v>
      </c>
      <c r="R3901" s="107">
        <v>36987</v>
      </c>
      <c r="S3901" s="106" t="s">
        <v>35</v>
      </c>
      <c r="T3901" s="107">
        <v>36987</v>
      </c>
      <c r="U3901" s="106" t="s">
        <v>84</v>
      </c>
      <c r="V3901" s="106" t="s">
        <v>35</v>
      </c>
      <c r="W3901" s="107">
        <v>43305</v>
      </c>
      <c r="X3901" s="106" t="s">
        <v>85</v>
      </c>
      <c r="AA3901" s="106" t="s">
        <v>86</v>
      </c>
    </row>
    <row r="3902" spans="1:27" x14ac:dyDescent="0.25">
      <c r="A3902" s="106" t="s">
        <v>16498</v>
      </c>
      <c r="B3902" s="106" t="s">
        <v>16529</v>
      </c>
      <c r="C3902" s="106" t="s">
        <v>16554</v>
      </c>
      <c r="D3902" s="106" t="s">
        <v>16555</v>
      </c>
      <c r="F3902" s="106" t="s">
        <v>16556</v>
      </c>
      <c r="G3902" s="106" t="s">
        <v>16557</v>
      </c>
      <c r="H3902" s="106" t="s">
        <v>16529</v>
      </c>
      <c r="I3902" s="106" t="s">
        <v>16558</v>
      </c>
      <c r="K3902" s="106" t="s">
        <v>85</v>
      </c>
      <c r="N3902" s="106" t="s">
        <v>84</v>
      </c>
      <c r="O3902" s="106" t="s">
        <v>39</v>
      </c>
      <c r="P3902" s="107">
        <v>45049</v>
      </c>
      <c r="Q3902" s="106" t="s">
        <v>35</v>
      </c>
      <c r="R3902" s="107">
        <v>44571</v>
      </c>
      <c r="S3902" s="106" t="s">
        <v>35</v>
      </c>
      <c r="T3902" s="107">
        <v>45021</v>
      </c>
      <c r="U3902" s="106" t="s">
        <v>84</v>
      </c>
      <c r="V3902" s="106" t="s">
        <v>35</v>
      </c>
      <c r="W3902" s="107">
        <v>45084</v>
      </c>
      <c r="X3902" s="106" t="s">
        <v>85</v>
      </c>
      <c r="AA3902" s="106" t="s">
        <v>86</v>
      </c>
    </row>
    <row r="3903" spans="1:27" x14ac:dyDescent="0.25">
      <c r="A3903" s="106" t="s">
        <v>16498</v>
      </c>
      <c r="B3903" s="106" t="s">
        <v>16529</v>
      </c>
      <c r="C3903" s="106" t="s">
        <v>16559</v>
      </c>
      <c r="D3903" s="106" t="s">
        <v>16560</v>
      </c>
      <c r="F3903" s="106" t="s">
        <v>16561</v>
      </c>
      <c r="G3903" s="106" t="s">
        <v>16533</v>
      </c>
      <c r="H3903" s="106" t="s">
        <v>16529</v>
      </c>
      <c r="I3903" s="106" t="s">
        <v>16562</v>
      </c>
      <c r="J3903" s="106" t="s">
        <v>105</v>
      </c>
      <c r="K3903" s="106" t="s">
        <v>84</v>
      </c>
      <c r="M3903" s="107">
        <v>35188</v>
      </c>
      <c r="N3903" s="106" t="s">
        <v>84</v>
      </c>
      <c r="P3903" s="107">
        <v>35459</v>
      </c>
      <c r="Q3903" s="106" t="s">
        <v>35</v>
      </c>
      <c r="R3903" s="107">
        <v>35496</v>
      </c>
      <c r="S3903" s="106" t="s">
        <v>37</v>
      </c>
      <c r="T3903" s="107">
        <v>35496</v>
      </c>
      <c r="U3903" s="106" t="s">
        <v>84</v>
      </c>
      <c r="V3903" s="106" t="s">
        <v>35</v>
      </c>
      <c r="W3903" s="107">
        <v>39359</v>
      </c>
      <c r="X3903" s="106" t="s">
        <v>84</v>
      </c>
      <c r="Z3903" s="107">
        <v>35498</v>
      </c>
      <c r="AA3903" s="106" t="s">
        <v>86</v>
      </c>
    </row>
    <row r="3904" spans="1:27" x14ac:dyDescent="0.25">
      <c r="A3904" s="106" t="s">
        <v>16498</v>
      </c>
      <c r="B3904" s="106" t="s">
        <v>16529</v>
      </c>
      <c r="C3904" s="106" t="s">
        <v>16563</v>
      </c>
      <c r="D3904" s="106" t="s">
        <v>16564</v>
      </c>
      <c r="F3904" s="106" t="s">
        <v>16565</v>
      </c>
      <c r="G3904" s="106" t="s">
        <v>6446</v>
      </c>
      <c r="H3904" s="106" t="s">
        <v>16529</v>
      </c>
      <c r="I3904" s="106" t="s">
        <v>16566</v>
      </c>
      <c r="J3904" s="106" t="s">
        <v>83</v>
      </c>
      <c r="K3904" s="106" t="s">
        <v>84</v>
      </c>
      <c r="M3904" s="107">
        <v>34883</v>
      </c>
      <c r="N3904" s="106" t="s">
        <v>84</v>
      </c>
      <c r="P3904" s="107">
        <v>35818</v>
      </c>
      <c r="Q3904" s="106" t="s">
        <v>35</v>
      </c>
      <c r="R3904" s="107">
        <v>36501</v>
      </c>
      <c r="S3904" s="106" t="s">
        <v>35</v>
      </c>
      <c r="T3904" s="107">
        <v>36501</v>
      </c>
      <c r="U3904" s="106" t="s">
        <v>84</v>
      </c>
      <c r="V3904" s="106" t="s">
        <v>35</v>
      </c>
      <c r="W3904" s="107">
        <v>44286</v>
      </c>
      <c r="X3904" s="106" t="s">
        <v>84</v>
      </c>
      <c r="Z3904" s="107">
        <v>36097</v>
      </c>
      <c r="AA3904" s="106" t="s">
        <v>86</v>
      </c>
    </row>
    <row r="3905" spans="1:27" x14ac:dyDescent="0.25">
      <c r="A3905" s="106" t="s">
        <v>16498</v>
      </c>
      <c r="B3905" s="106" t="s">
        <v>16529</v>
      </c>
      <c r="C3905" s="106" t="s">
        <v>16567</v>
      </c>
      <c r="D3905" s="106" t="s">
        <v>16568</v>
      </c>
      <c r="F3905" s="106" t="s">
        <v>16569</v>
      </c>
      <c r="G3905" s="106" t="s">
        <v>16547</v>
      </c>
      <c r="H3905" s="106" t="s">
        <v>16529</v>
      </c>
      <c r="I3905" s="106" t="s">
        <v>16570</v>
      </c>
      <c r="J3905" s="106" t="s">
        <v>83</v>
      </c>
      <c r="K3905" s="106" t="s">
        <v>84</v>
      </c>
      <c r="M3905" s="107">
        <v>34264</v>
      </c>
      <c r="N3905" s="106" t="s">
        <v>84</v>
      </c>
      <c r="P3905" s="107">
        <v>34632</v>
      </c>
      <c r="Q3905" s="106" t="s">
        <v>35</v>
      </c>
      <c r="R3905" s="107">
        <v>36501</v>
      </c>
      <c r="S3905" s="106" t="s">
        <v>35</v>
      </c>
      <c r="T3905" s="107">
        <v>36501</v>
      </c>
      <c r="U3905" s="106" t="s">
        <v>84</v>
      </c>
      <c r="V3905" s="106" t="s">
        <v>35</v>
      </c>
      <c r="W3905" s="107">
        <v>39339</v>
      </c>
      <c r="X3905" s="106" t="s">
        <v>84</v>
      </c>
      <c r="Z3905" s="107">
        <v>34632</v>
      </c>
      <c r="AA3905" s="106" t="s">
        <v>86</v>
      </c>
    </row>
    <row r="3906" spans="1:27" x14ac:dyDescent="0.25">
      <c r="A3906" s="106" t="s">
        <v>16498</v>
      </c>
      <c r="B3906" s="106" t="s">
        <v>16529</v>
      </c>
      <c r="C3906" s="106" t="s">
        <v>16571</v>
      </c>
      <c r="D3906" s="106" t="s">
        <v>16572</v>
      </c>
      <c r="F3906" s="106" t="s">
        <v>16573</v>
      </c>
      <c r="G3906" s="106" t="s">
        <v>16533</v>
      </c>
      <c r="H3906" s="106" t="s">
        <v>16529</v>
      </c>
      <c r="I3906" s="106" t="s">
        <v>16534</v>
      </c>
      <c r="J3906" s="106" t="s">
        <v>116</v>
      </c>
      <c r="K3906" s="106" t="s">
        <v>84</v>
      </c>
      <c r="M3906" s="107">
        <v>33003</v>
      </c>
      <c r="N3906" s="106" t="s">
        <v>84</v>
      </c>
      <c r="P3906" s="107">
        <v>33226</v>
      </c>
      <c r="Q3906" s="106" t="s">
        <v>35</v>
      </c>
      <c r="R3906" s="107">
        <v>33226</v>
      </c>
      <c r="S3906" s="106" t="s">
        <v>35</v>
      </c>
      <c r="T3906" s="107">
        <v>33226</v>
      </c>
      <c r="U3906" s="106" t="s">
        <v>84</v>
      </c>
      <c r="V3906" s="106" t="s">
        <v>35</v>
      </c>
      <c r="W3906" s="107">
        <v>39345</v>
      </c>
      <c r="X3906" s="106" t="s">
        <v>84</v>
      </c>
      <c r="Y3906" s="106" t="s">
        <v>43</v>
      </c>
      <c r="Z3906" s="107">
        <v>33226</v>
      </c>
      <c r="AA3906" s="106" t="s">
        <v>86</v>
      </c>
    </row>
    <row r="3907" spans="1:27" x14ac:dyDescent="0.25">
      <c r="A3907" s="106" t="s">
        <v>16498</v>
      </c>
      <c r="B3907" s="106" t="s">
        <v>16529</v>
      </c>
      <c r="C3907" s="106" t="s">
        <v>16574</v>
      </c>
      <c r="D3907" s="106" t="s">
        <v>16575</v>
      </c>
      <c r="F3907" s="106" t="s">
        <v>16576</v>
      </c>
      <c r="G3907" s="106" t="s">
        <v>16577</v>
      </c>
      <c r="H3907" s="106" t="s">
        <v>16529</v>
      </c>
      <c r="I3907" s="106" t="s">
        <v>16578</v>
      </c>
      <c r="J3907" s="106" t="s">
        <v>105</v>
      </c>
      <c r="K3907" s="106" t="s">
        <v>84</v>
      </c>
      <c r="M3907" s="107">
        <v>35542</v>
      </c>
      <c r="N3907" s="106" t="s">
        <v>84</v>
      </c>
      <c r="O3907" s="106" t="s">
        <v>39</v>
      </c>
      <c r="P3907" s="107">
        <v>35542</v>
      </c>
      <c r="Q3907" s="106" t="s">
        <v>35</v>
      </c>
      <c r="R3907" s="107">
        <v>35542</v>
      </c>
      <c r="S3907" s="106" t="s">
        <v>37</v>
      </c>
      <c r="T3907" s="107">
        <v>35542</v>
      </c>
      <c r="U3907" s="106" t="s">
        <v>84</v>
      </c>
      <c r="V3907" s="106" t="s">
        <v>35</v>
      </c>
      <c r="W3907" s="107">
        <v>39358</v>
      </c>
      <c r="X3907" s="106" t="s">
        <v>84</v>
      </c>
      <c r="Z3907" s="107">
        <v>35542</v>
      </c>
      <c r="AA3907" s="106" t="s">
        <v>86</v>
      </c>
    </row>
    <row r="3908" spans="1:27" x14ac:dyDescent="0.25">
      <c r="A3908" s="106" t="s">
        <v>16498</v>
      </c>
      <c r="B3908" s="106" t="s">
        <v>16529</v>
      </c>
      <c r="C3908" s="106" t="s">
        <v>16579</v>
      </c>
      <c r="D3908" s="106" t="s">
        <v>16580</v>
      </c>
      <c r="F3908" s="106" t="s">
        <v>16581</v>
      </c>
      <c r="G3908" s="106" t="s">
        <v>16582</v>
      </c>
      <c r="H3908" s="106" t="s">
        <v>16529</v>
      </c>
      <c r="I3908" s="106" t="s">
        <v>16583</v>
      </c>
      <c r="J3908" s="106" t="s">
        <v>105</v>
      </c>
      <c r="K3908" s="106" t="s">
        <v>84</v>
      </c>
      <c r="M3908" s="107">
        <v>32455</v>
      </c>
      <c r="N3908" s="106" t="s">
        <v>84</v>
      </c>
      <c r="O3908" s="106" t="s">
        <v>39</v>
      </c>
      <c r="P3908" s="107">
        <v>41003</v>
      </c>
      <c r="Q3908" s="106" t="s">
        <v>35</v>
      </c>
      <c r="R3908" s="107">
        <v>41170</v>
      </c>
      <c r="S3908" s="106" t="s">
        <v>35</v>
      </c>
      <c r="T3908" s="107">
        <v>41170</v>
      </c>
      <c r="U3908" s="106" t="s">
        <v>85</v>
      </c>
      <c r="X3908" s="106" t="s">
        <v>85</v>
      </c>
      <c r="AA3908" s="106" t="s">
        <v>86</v>
      </c>
    </row>
    <row r="3909" spans="1:27" x14ac:dyDescent="0.25">
      <c r="A3909" s="106" t="s">
        <v>16498</v>
      </c>
      <c r="B3909" s="106" t="s">
        <v>16584</v>
      </c>
      <c r="C3909" s="106" t="s">
        <v>16585</v>
      </c>
      <c r="D3909" s="106" t="s">
        <v>16586</v>
      </c>
      <c r="F3909" s="106" t="s">
        <v>16587</v>
      </c>
      <c r="G3909" s="106" t="s">
        <v>1975</v>
      </c>
      <c r="H3909" s="106" t="s">
        <v>16584</v>
      </c>
      <c r="I3909" s="106" t="s">
        <v>16588</v>
      </c>
      <c r="J3909" s="106" t="s">
        <v>83</v>
      </c>
      <c r="K3909" s="106" t="s">
        <v>84</v>
      </c>
      <c r="M3909" s="107">
        <v>34121</v>
      </c>
      <c r="N3909" s="106" t="s">
        <v>84</v>
      </c>
      <c r="P3909" s="107">
        <v>34151</v>
      </c>
      <c r="Q3909" s="106" t="s">
        <v>35</v>
      </c>
      <c r="R3909" s="107">
        <v>37327</v>
      </c>
      <c r="S3909" s="106" t="s">
        <v>35</v>
      </c>
      <c r="T3909" s="107">
        <v>37327</v>
      </c>
      <c r="U3909" s="106" t="s">
        <v>85</v>
      </c>
      <c r="X3909" s="106" t="s">
        <v>85</v>
      </c>
      <c r="AA3909" s="106" t="s">
        <v>86</v>
      </c>
    </row>
    <row r="3910" spans="1:27" x14ac:dyDescent="0.25">
      <c r="A3910" s="106" t="s">
        <v>16498</v>
      </c>
      <c r="B3910" s="106" t="s">
        <v>16584</v>
      </c>
      <c r="C3910" s="106" t="s">
        <v>16589</v>
      </c>
      <c r="D3910" s="106" t="s">
        <v>16590</v>
      </c>
      <c r="F3910" s="106" t="s">
        <v>16591</v>
      </c>
      <c r="G3910" s="106" t="s">
        <v>996</v>
      </c>
      <c r="H3910" s="106" t="s">
        <v>16584</v>
      </c>
      <c r="I3910" s="106" t="s">
        <v>16592</v>
      </c>
      <c r="J3910" s="106" t="s">
        <v>83</v>
      </c>
      <c r="K3910" s="106" t="s">
        <v>84</v>
      </c>
      <c r="M3910" s="107">
        <v>39703</v>
      </c>
      <c r="N3910" s="106" t="s">
        <v>84</v>
      </c>
      <c r="O3910" s="106" t="s">
        <v>39</v>
      </c>
      <c r="P3910" s="107">
        <v>41521</v>
      </c>
      <c r="Q3910" s="106" t="s">
        <v>35</v>
      </c>
      <c r="R3910" s="107">
        <v>38461</v>
      </c>
      <c r="S3910" s="106" t="s">
        <v>35</v>
      </c>
      <c r="T3910" s="107">
        <v>38461</v>
      </c>
      <c r="U3910" s="106" t="s">
        <v>84</v>
      </c>
      <c r="V3910" s="106" t="s">
        <v>35</v>
      </c>
      <c r="W3910" s="107">
        <v>45175</v>
      </c>
      <c r="X3910" s="106" t="s">
        <v>85</v>
      </c>
      <c r="AA3910" s="106" t="s">
        <v>86</v>
      </c>
    </row>
    <row r="3911" spans="1:27" x14ac:dyDescent="0.25">
      <c r="A3911" s="106" t="s">
        <v>16498</v>
      </c>
      <c r="B3911" s="106" t="s">
        <v>16584</v>
      </c>
      <c r="C3911" s="106" t="s">
        <v>16593</v>
      </c>
      <c r="D3911" s="106" t="s">
        <v>16594</v>
      </c>
      <c r="F3911" s="106" t="s">
        <v>16595</v>
      </c>
      <c r="G3911" s="106" t="s">
        <v>996</v>
      </c>
      <c r="H3911" s="106" t="s">
        <v>16584</v>
      </c>
      <c r="I3911" s="106" t="s">
        <v>16596</v>
      </c>
      <c r="J3911" s="106" t="s">
        <v>83</v>
      </c>
      <c r="K3911" s="106" t="s">
        <v>84</v>
      </c>
      <c r="M3911" s="107">
        <v>35635</v>
      </c>
      <c r="N3911" s="106" t="s">
        <v>84</v>
      </c>
      <c r="P3911" s="107">
        <v>37529</v>
      </c>
      <c r="Q3911" s="106" t="s">
        <v>35</v>
      </c>
      <c r="R3911" s="107">
        <v>36220</v>
      </c>
      <c r="S3911" s="106" t="s">
        <v>35</v>
      </c>
      <c r="T3911" s="107">
        <v>36220</v>
      </c>
      <c r="U3911" s="106" t="s">
        <v>85</v>
      </c>
      <c r="X3911" s="106" t="s">
        <v>85</v>
      </c>
      <c r="AA3911" s="106" t="s">
        <v>86</v>
      </c>
    </row>
    <row r="3912" spans="1:27" x14ac:dyDescent="0.25">
      <c r="A3912" s="106" t="s">
        <v>16498</v>
      </c>
      <c r="B3912" s="106" t="s">
        <v>16584</v>
      </c>
      <c r="C3912" s="106" t="s">
        <v>16597</v>
      </c>
      <c r="D3912" s="106" t="s">
        <v>16598</v>
      </c>
      <c r="F3912" s="106" t="s">
        <v>16599</v>
      </c>
      <c r="G3912" s="106" t="s">
        <v>16600</v>
      </c>
      <c r="H3912" s="106" t="s">
        <v>16584</v>
      </c>
      <c r="I3912" s="106" t="s">
        <v>16601</v>
      </c>
      <c r="J3912" s="106" t="s">
        <v>105</v>
      </c>
      <c r="K3912" s="106" t="s">
        <v>84</v>
      </c>
      <c r="M3912" s="107">
        <v>38359</v>
      </c>
      <c r="N3912" s="106" t="s">
        <v>84</v>
      </c>
      <c r="O3912" s="106" t="s">
        <v>37</v>
      </c>
      <c r="P3912" s="107">
        <v>38359</v>
      </c>
      <c r="Q3912" s="106" t="s">
        <v>35</v>
      </c>
      <c r="R3912" s="107">
        <v>40451</v>
      </c>
      <c r="S3912" s="106" t="s">
        <v>35</v>
      </c>
      <c r="T3912" s="107">
        <v>40451</v>
      </c>
      <c r="U3912" s="106" t="s">
        <v>84</v>
      </c>
      <c r="V3912" s="106" t="s">
        <v>35</v>
      </c>
      <c r="W3912" s="107">
        <v>41900</v>
      </c>
      <c r="X3912" s="106" t="s">
        <v>84</v>
      </c>
      <c r="Y3912" s="106" t="s">
        <v>43</v>
      </c>
      <c r="Z3912" s="107">
        <v>41523</v>
      </c>
      <c r="AA3912" s="106" t="s">
        <v>86</v>
      </c>
    </row>
    <row r="3913" spans="1:27" x14ac:dyDescent="0.25">
      <c r="A3913" s="106" t="s">
        <v>16498</v>
      </c>
      <c r="B3913" s="106" t="s">
        <v>16584</v>
      </c>
      <c r="C3913" s="106" t="s">
        <v>16602</v>
      </c>
      <c r="D3913" s="106" t="s">
        <v>16603</v>
      </c>
      <c r="F3913" s="106" t="s">
        <v>16604</v>
      </c>
      <c r="G3913" s="106" t="s">
        <v>4722</v>
      </c>
      <c r="H3913" s="106" t="s">
        <v>16584</v>
      </c>
      <c r="I3913" s="106" t="s">
        <v>16605</v>
      </c>
      <c r="J3913" s="106" t="s">
        <v>83</v>
      </c>
      <c r="K3913" s="106" t="s">
        <v>84</v>
      </c>
      <c r="M3913" s="107">
        <v>32874</v>
      </c>
      <c r="N3913" s="106" t="s">
        <v>84</v>
      </c>
      <c r="P3913" s="107">
        <v>32874</v>
      </c>
      <c r="Q3913" s="106" t="s">
        <v>35</v>
      </c>
      <c r="R3913" s="107">
        <v>36929</v>
      </c>
      <c r="S3913" s="106" t="s">
        <v>35</v>
      </c>
      <c r="T3913" s="107">
        <v>36929</v>
      </c>
      <c r="U3913" s="106" t="s">
        <v>85</v>
      </c>
      <c r="X3913" s="106" t="s">
        <v>85</v>
      </c>
      <c r="AA3913" s="106" t="s">
        <v>86</v>
      </c>
    </row>
    <row r="3914" spans="1:27" x14ac:dyDescent="0.25">
      <c r="A3914" s="106" t="s">
        <v>16498</v>
      </c>
      <c r="B3914" s="106" t="s">
        <v>16584</v>
      </c>
      <c r="C3914" s="106" t="s">
        <v>16606</v>
      </c>
      <c r="D3914" s="106" t="s">
        <v>16607</v>
      </c>
      <c r="F3914" s="106" t="s">
        <v>16608</v>
      </c>
      <c r="G3914" s="106" t="s">
        <v>7902</v>
      </c>
      <c r="H3914" s="106" t="s">
        <v>16584</v>
      </c>
      <c r="I3914" s="106" t="s">
        <v>16609</v>
      </c>
      <c r="J3914" s="106" t="s">
        <v>83</v>
      </c>
      <c r="K3914" s="106" t="s">
        <v>84</v>
      </c>
      <c r="M3914" s="107">
        <v>36641</v>
      </c>
      <c r="N3914" s="106" t="s">
        <v>84</v>
      </c>
      <c r="P3914" s="107">
        <v>36831</v>
      </c>
      <c r="Q3914" s="106" t="s">
        <v>35</v>
      </c>
      <c r="R3914" s="107">
        <v>36929</v>
      </c>
      <c r="S3914" s="106" t="s">
        <v>35</v>
      </c>
      <c r="T3914" s="107">
        <v>36929</v>
      </c>
      <c r="U3914" s="106" t="s">
        <v>84</v>
      </c>
      <c r="V3914" s="106" t="s">
        <v>35</v>
      </c>
      <c r="W3914" s="107">
        <v>43556</v>
      </c>
      <c r="X3914" s="106" t="s">
        <v>84</v>
      </c>
      <c r="Y3914" s="106" t="s">
        <v>44</v>
      </c>
      <c r="Z3914" s="107">
        <v>43364</v>
      </c>
      <c r="AA3914" s="106" t="s">
        <v>86</v>
      </c>
    </row>
    <row r="3915" spans="1:27" x14ac:dyDescent="0.25">
      <c r="A3915" s="106" t="s">
        <v>16498</v>
      </c>
      <c r="B3915" s="106" t="s">
        <v>16584</v>
      </c>
      <c r="C3915" s="106" t="s">
        <v>16610</v>
      </c>
      <c r="D3915" s="106" t="s">
        <v>16611</v>
      </c>
      <c r="F3915" s="106" t="s">
        <v>16612</v>
      </c>
      <c r="G3915" s="106" t="s">
        <v>996</v>
      </c>
      <c r="H3915" s="106" t="s">
        <v>16584</v>
      </c>
      <c r="I3915" s="106" t="s">
        <v>16613</v>
      </c>
      <c r="J3915" s="106" t="s">
        <v>105</v>
      </c>
      <c r="K3915" s="106" t="s">
        <v>85</v>
      </c>
      <c r="N3915" s="106" t="s">
        <v>84</v>
      </c>
      <c r="O3915" s="106" t="s">
        <v>39</v>
      </c>
      <c r="P3915" s="107">
        <v>43738</v>
      </c>
      <c r="Q3915" s="106" t="s">
        <v>35</v>
      </c>
      <c r="R3915" s="107">
        <v>41900</v>
      </c>
      <c r="S3915" s="106" t="s">
        <v>35</v>
      </c>
      <c r="T3915" s="107">
        <v>41900</v>
      </c>
      <c r="U3915" s="106" t="s">
        <v>85</v>
      </c>
      <c r="X3915" s="106" t="s">
        <v>85</v>
      </c>
      <c r="AA3915" s="106" t="s">
        <v>86</v>
      </c>
    </row>
    <row r="3916" spans="1:27" x14ac:dyDescent="0.25">
      <c r="A3916" s="106" t="s">
        <v>16498</v>
      </c>
      <c r="B3916" s="106" t="s">
        <v>16584</v>
      </c>
      <c r="C3916" s="106" t="s">
        <v>16614</v>
      </c>
      <c r="D3916" s="106" t="s">
        <v>16615</v>
      </c>
      <c r="F3916" s="106" t="s">
        <v>16616</v>
      </c>
      <c r="G3916" s="106" t="s">
        <v>16617</v>
      </c>
      <c r="H3916" s="106" t="s">
        <v>16584</v>
      </c>
      <c r="I3916" s="106" t="s">
        <v>16618</v>
      </c>
      <c r="J3916" s="106" t="s">
        <v>83</v>
      </c>
      <c r="K3916" s="106" t="s">
        <v>84</v>
      </c>
      <c r="M3916" s="107">
        <v>39625</v>
      </c>
      <c r="N3916" s="106" t="s">
        <v>84</v>
      </c>
      <c r="O3916" s="106" t="s">
        <v>37</v>
      </c>
      <c r="P3916" s="107">
        <v>39625</v>
      </c>
      <c r="Q3916" s="106" t="s">
        <v>35</v>
      </c>
      <c r="R3916" s="107">
        <v>36371</v>
      </c>
      <c r="S3916" s="106" t="s">
        <v>35</v>
      </c>
      <c r="T3916" s="107">
        <v>38566</v>
      </c>
      <c r="U3916" s="106" t="s">
        <v>84</v>
      </c>
      <c r="V3916" s="106" t="s">
        <v>35</v>
      </c>
      <c r="W3916" s="107">
        <v>39651</v>
      </c>
      <c r="X3916" s="106" t="s">
        <v>84</v>
      </c>
      <c r="Z3916" s="107">
        <v>39625</v>
      </c>
      <c r="AA3916" s="106" t="s">
        <v>86</v>
      </c>
    </row>
    <row r="3917" spans="1:27" x14ac:dyDescent="0.25">
      <c r="A3917" s="106" t="s">
        <v>16498</v>
      </c>
      <c r="B3917" s="106" t="s">
        <v>16584</v>
      </c>
      <c r="C3917" s="106" t="s">
        <v>16619</v>
      </c>
      <c r="D3917" s="106" t="s">
        <v>16620</v>
      </c>
      <c r="F3917" s="106" t="s">
        <v>16621</v>
      </c>
      <c r="G3917" s="106" t="s">
        <v>16622</v>
      </c>
      <c r="H3917" s="106" t="s">
        <v>16584</v>
      </c>
      <c r="I3917" s="106" t="s">
        <v>16623</v>
      </c>
      <c r="J3917" s="106" t="s">
        <v>105</v>
      </c>
      <c r="K3917" s="106" t="s">
        <v>84</v>
      </c>
      <c r="M3917" s="107">
        <v>42268</v>
      </c>
      <c r="N3917" s="106" t="s">
        <v>84</v>
      </c>
      <c r="O3917" s="106" t="s">
        <v>39</v>
      </c>
      <c r="P3917" s="107">
        <v>42641</v>
      </c>
      <c r="Q3917" s="106" t="s">
        <v>35</v>
      </c>
      <c r="R3917" s="107">
        <v>41178</v>
      </c>
      <c r="S3917" s="106" t="s">
        <v>35</v>
      </c>
      <c r="T3917" s="107">
        <v>41178</v>
      </c>
      <c r="U3917" s="106" t="s">
        <v>84</v>
      </c>
      <c r="V3917" s="106" t="s">
        <v>35</v>
      </c>
      <c r="W3917" s="107">
        <v>45175</v>
      </c>
      <c r="X3917" s="106" t="s">
        <v>85</v>
      </c>
      <c r="AA3917" s="106" t="s">
        <v>86</v>
      </c>
    </row>
    <row r="3918" spans="1:27" x14ac:dyDescent="0.25">
      <c r="A3918" s="106" t="s">
        <v>16498</v>
      </c>
      <c r="B3918" s="106" t="s">
        <v>16584</v>
      </c>
      <c r="C3918" s="106" t="s">
        <v>16624</v>
      </c>
      <c r="D3918" s="106" t="s">
        <v>16625</v>
      </c>
      <c r="F3918" s="106" t="s">
        <v>16626</v>
      </c>
      <c r="G3918" s="106" t="s">
        <v>16617</v>
      </c>
      <c r="H3918" s="106" t="s">
        <v>16584</v>
      </c>
      <c r="I3918" s="106" t="s">
        <v>16618</v>
      </c>
      <c r="J3918" s="106" t="s">
        <v>105</v>
      </c>
      <c r="K3918" s="106" t="s">
        <v>85</v>
      </c>
      <c r="N3918" s="106" t="s">
        <v>85</v>
      </c>
      <c r="Q3918" s="106" t="s">
        <v>35</v>
      </c>
      <c r="R3918" s="107">
        <v>41547</v>
      </c>
      <c r="S3918" s="106" t="s">
        <v>35</v>
      </c>
      <c r="T3918" s="107">
        <v>41547</v>
      </c>
      <c r="U3918" s="106" t="s">
        <v>85</v>
      </c>
      <c r="X3918" s="106" t="s">
        <v>85</v>
      </c>
      <c r="AA3918" s="106" t="s">
        <v>86</v>
      </c>
    </row>
    <row r="3919" spans="1:27" x14ac:dyDescent="0.25">
      <c r="A3919" s="106" t="s">
        <v>16498</v>
      </c>
      <c r="B3919" s="106" t="s">
        <v>16584</v>
      </c>
      <c r="C3919" s="106" t="s">
        <v>16627</v>
      </c>
      <c r="D3919" s="106" t="s">
        <v>2250</v>
      </c>
      <c r="F3919" s="106" t="s">
        <v>16628</v>
      </c>
      <c r="G3919" s="106" t="s">
        <v>16629</v>
      </c>
      <c r="H3919" s="106" t="s">
        <v>16584</v>
      </c>
      <c r="I3919" s="106" t="s">
        <v>16630</v>
      </c>
      <c r="J3919" s="106" t="s">
        <v>83</v>
      </c>
      <c r="K3919" s="106" t="s">
        <v>84</v>
      </c>
      <c r="M3919" s="107">
        <v>32415</v>
      </c>
      <c r="N3919" s="106" t="s">
        <v>84</v>
      </c>
      <c r="P3919" s="107">
        <v>35043</v>
      </c>
      <c r="Q3919" s="106" t="s">
        <v>35</v>
      </c>
      <c r="R3919" s="107">
        <v>36650</v>
      </c>
      <c r="S3919" s="106" t="s">
        <v>35</v>
      </c>
      <c r="T3919" s="107">
        <v>36650</v>
      </c>
      <c r="U3919" s="106" t="s">
        <v>85</v>
      </c>
      <c r="X3919" s="106" t="s">
        <v>85</v>
      </c>
      <c r="AA3919" s="106" t="s">
        <v>86</v>
      </c>
    </row>
    <row r="3920" spans="1:27" x14ac:dyDescent="0.25">
      <c r="A3920" s="106" t="s">
        <v>16498</v>
      </c>
      <c r="B3920" s="106" t="s">
        <v>16584</v>
      </c>
      <c r="C3920" s="106" t="s">
        <v>16631</v>
      </c>
      <c r="D3920" s="106" t="s">
        <v>16632</v>
      </c>
      <c r="F3920" s="106" t="s">
        <v>16633</v>
      </c>
      <c r="G3920" s="106" t="s">
        <v>883</v>
      </c>
      <c r="H3920" s="106" t="s">
        <v>16584</v>
      </c>
      <c r="I3920" s="106" t="s">
        <v>16634</v>
      </c>
      <c r="J3920" s="106" t="s">
        <v>105</v>
      </c>
      <c r="K3920" s="106" t="s">
        <v>84</v>
      </c>
      <c r="M3920" s="107">
        <v>32874</v>
      </c>
      <c r="N3920" s="106" t="s">
        <v>84</v>
      </c>
      <c r="O3920" s="106" t="s">
        <v>39</v>
      </c>
      <c r="P3920" s="107">
        <v>36718</v>
      </c>
      <c r="Q3920" s="106" t="s">
        <v>35</v>
      </c>
      <c r="R3920" s="107">
        <v>36646</v>
      </c>
      <c r="S3920" s="106" t="s">
        <v>35</v>
      </c>
      <c r="T3920" s="107">
        <v>36646</v>
      </c>
      <c r="U3920" s="106" t="s">
        <v>84</v>
      </c>
      <c r="V3920" s="106" t="s">
        <v>35</v>
      </c>
      <c r="W3920" s="107">
        <v>39346</v>
      </c>
      <c r="X3920" s="106" t="s">
        <v>84</v>
      </c>
      <c r="Y3920" s="106" t="s">
        <v>44</v>
      </c>
      <c r="Z3920" s="107">
        <v>36718</v>
      </c>
      <c r="AA3920" s="106" t="s">
        <v>86</v>
      </c>
    </row>
    <row r="3921" spans="1:27" x14ac:dyDescent="0.25">
      <c r="A3921" s="106" t="s">
        <v>16498</v>
      </c>
      <c r="B3921" s="106" t="s">
        <v>16584</v>
      </c>
      <c r="C3921" s="106" t="s">
        <v>16635</v>
      </c>
      <c r="D3921" s="106" t="s">
        <v>16636</v>
      </c>
      <c r="F3921" s="106" t="s">
        <v>16637</v>
      </c>
      <c r="G3921" s="106" t="s">
        <v>16638</v>
      </c>
      <c r="H3921" s="106" t="s">
        <v>16584</v>
      </c>
      <c r="I3921" s="106" t="s">
        <v>16639</v>
      </c>
      <c r="J3921" s="106" t="s">
        <v>105</v>
      </c>
      <c r="K3921" s="106" t="s">
        <v>84</v>
      </c>
      <c r="M3921" s="107">
        <v>36293</v>
      </c>
      <c r="N3921" s="106" t="s">
        <v>84</v>
      </c>
      <c r="O3921" s="106" t="s">
        <v>37</v>
      </c>
      <c r="P3921" s="107">
        <v>36293</v>
      </c>
      <c r="Q3921" s="106" t="s">
        <v>35</v>
      </c>
      <c r="R3921" s="107">
        <v>36641</v>
      </c>
      <c r="S3921" s="106" t="s">
        <v>35</v>
      </c>
      <c r="T3921" s="107">
        <v>36641</v>
      </c>
      <c r="U3921" s="106" t="s">
        <v>84</v>
      </c>
      <c r="V3921" s="106" t="s">
        <v>35</v>
      </c>
      <c r="W3921" s="107">
        <v>39330</v>
      </c>
      <c r="X3921" s="106" t="s">
        <v>84</v>
      </c>
      <c r="Y3921" s="106" t="s">
        <v>44</v>
      </c>
      <c r="Z3921" s="107">
        <v>36293</v>
      </c>
      <c r="AA3921" s="106" t="s">
        <v>86</v>
      </c>
    </row>
    <row r="3922" spans="1:27" x14ac:dyDescent="0.25">
      <c r="A3922" s="106" t="s">
        <v>16498</v>
      </c>
      <c r="B3922" s="106" t="s">
        <v>16584</v>
      </c>
      <c r="C3922" s="106" t="s">
        <v>16640</v>
      </c>
      <c r="D3922" s="106" t="s">
        <v>16641</v>
      </c>
      <c r="F3922" s="106" t="s">
        <v>16642</v>
      </c>
      <c r="G3922" s="106" t="s">
        <v>1975</v>
      </c>
      <c r="H3922" s="106" t="s">
        <v>16584</v>
      </c>
      <c r="I3922" s="106" t="s">
        <v>16643</v>
      </c>
      <c r="J3922" s="106" t="s">
        <v>83</v>
      </c>
      <c r="K3922" s="106" t="s">
        <v>84</v>
      </c>
      <c r="M3922" s="107">
        <v>37701</v>
      </c>
      <c r="N3922" s="106" t="s">
        <v>84</v>
      </c>
      <c r="O3922" s="106" t="s">
        <v>39</v>
      </c>
      <c r="P3922" s="107">
        <v>38534</v>
      </c>
      <c r="Q3922" s="106" t="s">
        <v>35</v>
      </c>
      <c r="R3922" s="107">
        <v>37015</v>
      </c>
      <c r="S3922" s="106" t="s">
        <v>35</v>
      </c>
      <c r="T3922" s="107">
        <v>37015</v>
      </c>
      <c r="U3922" s="106" t="s">
        <v>84</v>
      </c>
      <c r="V3922" s="106" t="s">
        <v>35</v>
      </c>
      <c r="W3922" s="107">
        <v>40806</v>
      </c>
      <c r="X3922" s="106" t="s">
        <v>84</v>
      </c>
      <c r="Y3922" s="106" t="s">
        <v>44</v>
      </c>
      <c r="Z3922" s="107">
        <v>40081</v>
      </c>
      <c r="AA3922" s="106" t="s">
        <v>86</v>
      </c>
    </row>
    <row r="3923" spans="1:27" x14ac:dyDescent="0.25">
      <c r="A3923" s="106" t="s">
        <v>16498</v>
      </c>
      <c r="B3923" s="106" t="s">
        <v>16584</v>
      </c>
      <c r="C3923" s="106" t="s">
        <v>16644</v>
      </c>
      <c r="D3923" s="106" t="s">
        <v>16645</v>
      </c>
      <c r="F3923" s="106" t="s">
        <v>16646</v>
      </c>
      <c r="G3923" s="106" t="s">
        <v>1975</v>
      </c>
      <c r="H3923" s="106" t="s">
        <v>16584</v>
      </c>
      <c r="I3923" s="106" t="s">
        <v>16588</v>
      </c>
      <c r="J3923" s="106" t="s">
        <v>116</v>
      </c>
      <c r="K3923" s="106" t="s">
        <v>84</v>
      </c>
      <c r="M3923" s="107">
        <v>34129</v>
      </c>
      <c r="N3923" s="106" t="s">
        <v>84</v>
      </c>
      <c r="O3923" s="106" t="s">
        <v>39</v>
      </c>
      <c r="P3923" s="107">
        <v>34129</v>
      </c>
      <c r="Q3923" s="106" t="s">
        <v>35</v>
      </c>
      <c r="R3923" s="107">
        <v>40802</v>
      </c>
      <c r="S3923" s="106" t="s">
        <v>35</v>
      </c>
      <c r="T3923" s="107">
        <v>40802</v>
      </c>
      <c r="U3923" s="106" t="s">
        <v>84</v>
      </c>
      <c r="V3923" s="106" t="s">
        <v>35</v>
      </c>
      <c r="W3923" s="107">
        <v>39346</v>
      </c>
      <c r="X3923" s="106" t="s">
        <v>84</v>
      </c>
      <c r="Z3923" s="107">
        <v>34129</v>
      </c>
      <c r="AA3923" s="106" t="s">
        <v>86</v>
      </c>
    </row>
    <row r="3924" spans="1:27" x14ac:dyDescent="0.25">
      <c r="A3924" s="106" t="s">
        <v>16498</v>
      </c>
      <c r="B3924" s="106" t="s">
        <v>16584</v>
      </c>
      <c r="C3924" s="106" t="s">
        <v>16647</v>
      </c>
      <c r="D3924" s="106" t="s">
        <v>16648</v>
      </c>
      <c r="F3924" s="106" t="s">
        <v>16649</v>
      </c>
      <c r="G3924" s="106" t="s">
        <v>1225</v>
      </c>
      <c r="H3924" s="106" t="s">
        <v>16584</v>
      </c>
      <c r="I3924" s="106" t="s">
        <v>16650</v>
      </c>
      <c r="J3924" s="106" t="s">
        <v>83</v>
      </c>
      <c r="K3924" s="106" t="s">
        <v>85</v>
      </c>
      <c r="N3924" s="106" t="s">
        <v>85</v>
      </c>
      <c r="Q3924" s="106" t="s">
        <v>35</v>
      </c>
      <c r="R3924" s="107">
        <v>38461</v>
      </c>
      <c r="S3924" s="106" t="s">
        <v>35</v>
      </c>
      <c r="T3924" s="107">
        <v>38217</v>
      </c>
      <c r="U3924" s="106" t="s">
        <v>85</v>
      </c>
      <c r="X3924" s="106" t="s">
        <v>85</v>
      </c>
      <c r="AA3924" s="106" t="s">
        <v>86</v>
      </c>
    </row>
    <row r="3925" spans="1:27" x14ac:dyDescent="0.25">
      <c r="A3925" s="106" t="s">
        <v>16498</v>
      </c>
      <c r="B3925" s="106" t="s">
        <v>16584</v>
      </c>
      <c r="C3925" s="106" t="s">
        <v>16651</v>
      </c>
      <c r="D3925" s="106" t="s">
        <v>16652</v>
      </c>
      <c r="F3925" s="106" t="s">
        <v>16653</v>
      </c>
      <c r="G3925" s="106" t="s">
        <v>16617</v>
      </c>
      <c r="H3925" s="106" t="s">
        <v>16584</v>
      </c>
      <c r="I3925" s="106" t="s">
        <v>16654</v>
      </c>
      <c r="J3925" s="106" t="s">
        <v>105</v>
      </c>
      <c r="K3925" s="106" t="s">
        <v>84</v>
      </c>
      <c r="M3925" s="107">
        <v>37194</v>
      </c>
      <c r="N3925" s="106" t="s">
        <v>84</v>
      </c>
      <c r="O3925" s="106" t="s">
        <v>37</v>
      </c>
      <c r="P3925" s="107">
        <v>37194</v>
      </c>
      <c r="Q3925" s="106" t="s">
        <v>35</v>
      </c>
      <c r="R3925" s="107">
        <v>36650</v>
      </c>
      <c r="S3925" s="106" t="s">
        <v>35</v>
      </c>
      <c r="T3925" s="107">
        <v>36650</v>
      </c>
      <c r="U3925" s="106" t="s">
        <v>84</v>
      </c>
      <c r="V3925" s="106" t="s">
        <v>35</v>
      </c>
      <c r="W3925" s="107">
        <v>39310</v>
      </c>
      <c r="X3925" s="106" t="s">
        <v>84</v>
      </c>
      <c r="Y3925" s="106" t="s">
        <v>44</v>
      </c>
      <c r="Z3925" s="107">
        <v>37194</v>
      </c>
      <c r="AA3925" s="106" t="s">
        <v>86</v>
      </c>
    </row>
    <row r="3926" spans="1:27" x14ac:dyDescent="0.25">
      <c r="A3926" s="106" t="s">
        <v>16498</v>
      </c>
      <c r="B3926" s="106" t="s">
        <v>16584</v>
      </c>
      <c r="C3926" s="106" t="s">
        <v>16655</v>
      </c>
      <c r="D3926" s="106" t="s">
        <v>16656</v>
      </c>
      <c r="F3926" s="106" t="s">
        <v>16657</v>
      </c>
      <c r="G3926" s="106" t="s">
        <v>16658</v>
      </c>
      <c r="H3926" s="106" t="s">
        <v>16584</v>
      </c>
      <c r="I3926" s="106" t="s">
        <v>16659</v>
      </c>
      <c r="J3926" s="106" t="s">
        <v>105</v>
      </c>
      <c r="K3926" s="106" t="s">
        <v>84</v>
      </c>
      <c r="M3926" s="107">
        <v>35325</v>
      </c>
      <c r="N3926" s="106" t="s">
        <v>84</v>
      </c>
      <c r="O3926" s="106" t="s">
        <v>39</v>
      </c>
      <c r="P3926" s="107">
        <v>35325</v>
      </c>
      <c r="Q3926" s="106" t="s">
        <v>35</v>
      </c>
      <c r="R3926" s="107">
        <v>40451</v>
      </c>
      <c r="S3926" s="106" t="s">
        <v>35</v>
      </c>
      <c r="T3926" s="107">
        <v>40451</v>
      </c>
      <c r="U3926" s="106" t="s">
        <v>84</v>
      </c>
      <c r="V3926" s="106" t="s">
        <v>35</v>
      </c>
      <c r="W3926" s="107">
        <v>39345</v>
      </c>
      <c r="X3926" s="106" t="s">
        <v>84</v>
      </c>
      <c r="Y3926" s="106" t="s">
        <v>44</v>
      </c>
      <c r="Z3926" s="107">
        <v>35325</v>
      </c>
      <c r="AA3926" s="106" t="s">
        <v>86</v>
      </c>
    </row>
    <row r="3927" spans="1:27" x14ac:dyDescent="0.25">
      <c r="A3927" s="106" t="s">
        <v>16498</v>
      </c>
      <c r="B3927" s="106" t="s">
        <v>16584</v>
      </c>
      <c r="C3927" s="106" t="s">
        <v>16660</v>
      </c>
      <c r="D3927" s="106" t="s">
        <v>16661</v>
      </c>
      <c r="F3927" s="106" t="s">
        <v>16662</v>
      </c>
      <c r="G3927" s="106" t="s">
        <v>16663</v>
      </c>
      <c r="H3927" s="106" t="s">
        <v>16584</v>
      </c>
      <c r="I3927" s="106" t="s">
        <v>16664</v>
      </c>
      <c r="J3927" s="106" t="s">
        <v>83</v>
      </c>
      <c r="K3927" s="106" t="s">
        <v>84</v>
      </c>
      <c r="M3927" s="107">
        <v>37572</v>
      </c>
      <c r="N3927" s="106" t="s">
        <v>84</v>
      </c>
      <c r="O3927" s="106" t="s">
        <v>39</v>
      </c>
      <c r="P3927" s="107">
        <v>37572</v>
      </c>
      <c r="Q3927" s="106" t="s">
        <v>35</v>
      </c>
      <c r="R3927" s="107">
        <v>37524</v>
      </c>
      <c r="S3927" s="106" t="s">
        <v>35</v>
      </c>
      <c r="T3927" s="107">
        <v>37524</v>
      </c>
      <c r="U3927" s="106" t="s">
        <v>84</v>
      </c>
      <c r="V3927" s="106" t="s">
        <v>35</v>
      </c>
      <c r="W3927" s="107">
        <v>39346</v>
      </c>
      <c r="X3927" s="106" t="s">
        <v>84</v>
      </c>
      <c r="Y3927" s="106" t="s">
        <v>44</v>
      </c>
      <c r="Z3927" s="107">
        <v>37572</v>
      </c>
      <c r="AA3927" s="106" t="s">
        <v>86</v>
      </c>
    </row>
    <row r="3928" spans="1:27" x14ac:dyDescent="0.25">
      <c r="A3928" s="106" t="s">
        <v>16498</v>
      </c>
      <c r="B3928" s="106" t="s">
        <v>16584</v>
      </c>
      <c r="C3928" s="106" t="s">
        <v>16665</v>
      </c>
      <c r="D3928" s="106" t="s">
        <v>1343</v>
      </c>
      <c r="F3928" s="106" t="s">
        <v>16666</v>
      </c>
      <c r="G3928" s="106" t="s">
        <v>865</v>
      </c>
      <c r="H3928" s="106" t="s">
        <v>16584</v>
      </c>
      <c r="I3928" s="106" t="s">
        <v>16667</v>
      </c>
      <c r="J3928" s="106" t="s">
        <v>105</v>
      </c>
      <c r="K3928" s="106" t="s">
        <v>84</v>
      </c>
      <c r="M3928" s="107">
        <v>37543</v>
      </c>
      <c r="N3928" s="106" t="s">
        <v>84</v>
      </c>
      <c r="O3928" s="106" t="s">
        <v>37</v>
      </c>
      <c r="P3928" s="107">
        <v>37543</v>
      </c>
      <c r="Q3928" s="106" t="s">
        <v>35</v>
      </c>
      <c r="R3928" s="107">
        <v>41547</v>
      </c>
      <c r="S3928" s="106" t="s">
        <v>35</v>
      </c>
      <c r="T3928" s="107">
        <v>41547</v>
      </c>
      <c r="U3928" s="106" t="s">
        <v>84</v>
      </c>
      <c r="V3928" s="106" t="s">
        <v>35</v>
      </c>
      <c r="W3928" s="107">
        <v>39324</v>
      </c>
      <c r="X3928" s="106" t="s">
        <v>84</v>
      </c>
      <c r="Y3928" s="106" t="s">
        <v>44</v>
      </c>
      <c r="Z3928" s="107">
        <v>37550</v>
      </c>
      <c r="AA3928" s="106" t="s">
        <v>86</v>
      </c>
    </row>
    <row r="3929" spans="1:27" x14ac:dyDescent="0.25">
      <c r="A3929" s="106" t="s">
        <v>16498</v>
      </c>
      <c r="B3929" s="106" t="s">
        <v>16584</v>
      </c>
      <c r="C3929" s="106" t="s">
        <v>16668</v>
      </c>
      <c r="D3929" s="106" t="s">
        <v>1343</v>
      </c>
      <c r="F3929" s="106" t="s">
        <v>16669</v>
      </c>
      <c r="G3929" s="106" t="s">
        <v>16663</v>
      </c>
      <c r="H3929" s="106" t="s">
        <v>16584</v>
      </c>
      <c r="I3929" s="106" t="s">
        <v>16664</v>
      </c>
      <c r="J3929" s="106" t="s">
        <v>116</v>
      </c>
      <c r="K3929" s="106" t="s">
        <v>84</v>
      </c>
      <c r="M3929" s="107">
        <v>38294</v>
      </c>
      <c r="N3929" s="106" t="s">
        <v>84</v>
      </c>
      <c r="O3929" s="106" t="s">
        <v>37</v>
      </c>
      <c r="P3929" s="107">
        <v>38294</v>
      </c>
      <c r="Q3929" s="106" t="s">
        <v>36</v>
      </c>
      <c r="R3929" s="107">
        <v>35347</v>
      </c>
      <c r="S3929" s="106" t="s">
        <v>37</v>
      </c>
      <c r="T3929" s="107">
        <v>35347</v>
      </c>
      <c r="U3929" s="106" t="s">
        <v>85</v>
      </c>
      <c r="X3929" s="106" t="s">
        <v>85</v>
      </c>
      <c r="AA3929" s="106" t="s">
        <v>86</v>
      </c>
    </row>
    <row r="3930" spans="1:27" x14ac:dyDescent="0.25">
      <c r="A3930" s="106" t="s">
        <v>16498</v>
      </c>
      <c r="B3930" s="106" t="s">
        <v>16584</v>
      </c>
      <c r="C3930" s="106" t="s">
        <v>16670</v>
      </c>
      <c r="D3930" s="106" t="s">
        <v>16671</v>
      </c>
      <c r="F3930" s="106" t="s">
        <v>16672</v>
      </c>
      <c r="G3930" s="106" t="s">
        <v>16673</v>
      </c>
      <c r="H3930" s="106" t="s">
        <v>16584</v>
      </c>
      <c r="I3930" s="106" t="s">
        <v>16674</v>
      </c>
      <c r="J3930" s="106" t="s">
        <v>105</v>
      </c>
      <c r="K3930" s="106" t="s">
        <v>84</v>
      </c>
      <c r="M3930" s="107">
        <v>33049</v>
      </c>
      <c r="N3930" s="106" t="s">
        <v>84</v>
      </c>
      <c r="O3930" s="106" t="s">
        <v>39</v>
      </c>
      <c r="P3930" s="107">
        <v>43738</v>
      </c>
      <c r="Q3930" s="106" t="s">
        <v>35</v>
      </c>
      <c r="R3930" s="107">
        <v>39695</v>
      </c>
      <c r="S3930" s="106" t="s">
        <v>35</v>
      </c>
      <c r="T3930" s="107">
        <v>39695</v>
      </c>
      <c r="U3930" s="106" t="s">
        <v>84</v>
      </c>
      <c r="V3930" s="106" t="s">
        <v>35</v>
      </c>
      <c r="W3930" s="107">
        <v>44103</v>
      </c>
      <c r="X3930" s="106" t="s">
        <v>84</v>
      </c>
      <c r="Y3930" s="106" t="s">
        <v>42</v>
      </c>
      <c r="Z3930" s="107">
        <v>44103</v>
      </c>
      <c r="AA3930" s="106" t="s">
        <v>86</v>
      </c>
    </row>
    <row r="3931" spans="1:27" x14ac:dyDescent="0.25">
      <c r="A3931" s="106" t="s">
        <v>16498</v>
      </c>
      <c r="B3931" s="106" t="s">
        <v>16584</v>
      </c>
      <c r="C3931" s="106" t="s">
        <v>16675</v>
      </c>
      <c r="D3931" s="106" t="s">
        <v>1817</v>
      </c>
      <c r="F3931" s="106" t="s">
        <v>16676</v>
      </c>
      <c r="G3931" s="106" t="s">
        <v>996</v>
      </c>
      <c r="H3931" s="106" t="s">
        <v>16584</v>
      </c>
      <c r="I3931" s="106" t="s">
        <v>16677</v>
      </c>
      <c r="J3931" s="106" t="s">
        <v>83</v>
      </c>
      <c r="K3931" s="106" t="s">
        <v>84</v>
      </c>
      <c r="M3931" s="107">
        <v>38989</v>
      </c>
      <c r="N3931" s="106" t="s">
        <v>85</v>
      </c>
      <c r="Q3931" s="106" t="s">
        <v>35</v>
      </c>
      <c r="R3931" s="107">
        <v>37452</v>
      </c>
      <c r="S3931" s="106" t="s">
        <v>35</v>
      </c>
      <c r="T3931" s="107">
        <v>37784</v>
      </c>
      <c r="U3931" s="106" t="s">
        <v>85</v>
      </c>
      <c r="X3931" s="106" t="s">
        <v>85</v>
      </c>
      <c r="AA3931" s="106" t="s">
        <v>86</v>
      </c>
    </row>
    <row r="3932" spans="1:27" x14ac:dyDescent="0.25">
      <c r="A3932" s="106" t="s">
        <v>16498</v>
      </c>
      <c r="B3932" s="106" t="s">
        <v>16678</v>
      </c>
      <c r="C3932" s="106" t="s">
        <v>16679</v>
      </c>
      <c r="D3932" s="106" t="s">
        <v>16680</v>
      </c>
      <c r="F3932" s="106" t="s">
        <v>16681</v>
      </c>
      <c r="G3932" s="106" t="s">
        <v>9380</v>
      </c>
      <c r="H3932" s="106" t="s">
        <v>16678</v>
      </c>
      <c r="I3932" s="106" t="s">
        <v>16682</v>
      </c>
      <c r="J3932" s="106" t="s">
        <v>83</v>
      </c>
      <c r="K3932" s="106" t="s">
        <v>84</v>
      </c>
      <c r="M3932" s="107">
        <v>38419</v>
      </c>
      <c r="N3932" s="106" t="s">
        <v>84</v>
      </c>
      <c r="O3932" s="106" t="s">
        <v>39</v>
      </c>
      <c r="P3932" s="107">
        <v>39035</v>
      </c>
      <c r="Q3932" s="106" t="s">
        <v>35</v>
      </c>
      <c r="R3932" s="107">
        <v>40056</v>
      </c>
      <c r="S3932" s="106" t="s">
        <v>35</v>
      </c>
      <c r="T3932" s="107">
        <v>40056</v>
      </c>
      <c r="U3932" s="106" t="s">
        <v>84</v>
      </c>
      <c r="V3932" s="106" t="s">
        <v>35</v>
      </c>
      <c r="W3932" s="107">
        <v>40056</v>
      </c>
      <c r="X3932" s="106" t="s">
        <v>84</v>
      </c>
      <c r="Y3932" s="106" t="s">
        <v>36</v>
      </c>
      <c r="Z3932" s="107">
        <v>44930</v>
      </c>
      <c r="AA3932" s="106" t="s">
        <v>86</v>
      </c>
    </row>
    <row r="3933" spans="1:27" x14ac:dyDescent="0.25">
      <c r="A3933" s="106" t="s">
        <v>16498</v>
      </c>
      <c r="B3933" s="106" t="s">
        <v>16678</v>
      </c>
      <c r="C3933" s="106" t="s">
        <v>16683</v>
      </c>
      <c r="D3933" s="106" t="s">
        <v>16684</v>
      </c>
      <c r="F3933" s="106" t="s">
        <v>16685</v>
      </c>
      <c r="G3933" s="106" t="s">
        <v>16686</v>
      </c>
      <c r="H3933" s="106" t="s">
        <v>16678</v>
      </c>
      <c r="I3933" s="106" t="s">
        <v>16687</v>
      </c>
      <c r="J3933" s="106" t="s">
        <v>83</v>
      </c>
      <c r="K3933" s="106" t="s">
        <v>85</v>
      </c>
      <c r="N3933" s="106" t="s">
        <v>84</v>
      </c>
      <c r="O3933" s="106" t="s">
        <v>39</v>
      </c>
      <c r="P3933" s="107">
        <v>40359</v>
      </c>
      <c r="Q3933" s="106" t="s">
        <v>35</v>
      </c>
      <c r="R3933" s="107">
        <v>38204</v>
      </c>
      <c r="S3933" s="106" t="s">
        <v>35</v>
      </c>
      <c r="T3933" s="107">
        <v>38204</v>
      </c>
      <c r="U3933" s="106" t="s">
        <v>85</v>
      </c>
      <c r="X3933" s="106" t="s">
        <v>85</v>
      </c>
      <c r="AA3933" s="106" t="s">
        <v>86</v>
      </c>
    </row>
    <row r="3934" spans="1:27" x14ac:dyDescent="0.25">
      <c r="A3934" s="106" t="s">
        <v>16498</v>
      </c>
      <c r="B3934" s="106" t="s">
        <v>16678</v>
      </c>
      <c r="C3934" s="106" t="s">
        <v>16688</v>
      </c>
      <c r="D3934" s="106" t="s">
        <v>16689</v>
      </c>
      <c r="F3934" s="106" t="s">
        <v>16690</v>
      </c>
      <c r="G3934" s="106" t="s">
        <v>10845</v>
      </c>
      <c r="H3934" s="106" t="s">
        <v>16678</v>
      </c>
      <c r="I3934" s="106" t="s">
        <v>16691</v>
      </c>
      <c r="J3934" s="106" t="s">
        <v>105</v>
      </c>
      <c r="K3934" s="106" t="s">
        <v>85</v>
      </c>
      <c r="N3934" s="106" t="s">
        <v>85</v>
      </c>
      <c r="Q3934" s="106" t="s">
        <v>35</v>
      </c>
      <c r="R3934" s="107">
        <v>43983</v>
      </c>
      <c r="S3934" s="106" t="s">
        <v>35</v>
      </c>
      <c r="T3934" s="107">
        <v>44075</v>
      </c>
      <c r="U3934" s="106" t="s">
        <v>85</v>
      </c>
      <c r="X3934" s="106" t="s">
        <v>85</v>
      </c>
      <c r="AA3934" s="106" t="s">
        <v>86</v>
      </c>
    </row>
    <row r="3935" spans="1:27" x14ac:dyDescent="0.25">
      <c r="A3935" s="106" t="s">
        <v>16498</v>
      </c>
      <c r="B3935" s="106" t="s">
        <v>16678</v>
      </c>
      <c r="C3935" s="106" t="s">
        <v>16692</v>
      </c>
      <c r="D3935" s="106" t="s">
        <v>16693</v>
      </c>
      <c r="F3935" s="106" t="s">
        <v>16694</v>
      </c>
      <c r="G3935" s="106" t="s">
        <v>1049</v>
      </c>
      <c r="H3935" s="106" t="s">
        <v>16678</v>
      </c>
      <c r="I3935" s="106" t="s">
        <v>16695</v>
      </c>
      <c r="J3935" s="106" t="s">
        <v>105</v>
      </c>
      <c r="K3935" s="106" t="s">
        <v>85</v>
      </c>
      <c r="N3935" s="106" t="s">
        <v>85</v>
      </c>
      <c r="Q3935" s="106" t="s">
        <v>35</v>
      </c>
      <c r="R3935" s="107">
        <v>42587</v>
      </c>
      <c r="S3935" s="106" t="s">
        <v>35</v>
      </c>
      <c r="T3935" s="107">
        <v>42587</v>
      </c>
      <c r="U3935" s="106" t="s">
        <v>85</v>
      </c>
      <c r="X3935" s="106" t="s">
        <v>85</v>
      </c>
      <c r="AA3935" s="106" t="s">
        <v>86</v>
      </c>
    </row>
    <row r="3936" spans="1:27" x14ac:dyDescent="0.25">
      <c r="A3936" s="106" t="s">
        <v>16498</v>
      </c>
      <c r="B3936" s="106" t="s">
        <v>16678</v>
      </c>
      <c r="C3936" s="106" t="s">
        <v>16696</v>
      </c>
      <c r="D3936" s="106" t="s">
        <v>16697</v>
      </c>
      <c r="F3936" s="106" t="s">
        <v>16698</v>
      </c>
      <c r="G3936" s="106" t="s">
        <v>930</v>
      </c>
      <c r="H3936" s="106" t="s">
        <v>16678</v>
      </c>
      <c r="I3936" s="106" t="s">
        <v>16699</v>
      </c>
      <c r="J3936" s="106" t="s">
        <v>83</v>
      </c>
      <c r="K3936" s="106" t="s">
        <v>85</v>
      </c>
      <c r="N3936" s="106" t="s">
        <v>85</v>
      </c>
      <c r="Q3936" s="106" t="s">
        <v>35</v>
      </c>
      <c r="R3936" s="107">
        <v>38947</v>
      </c>
      <c r="S3936" s="106" t="s">
        <v>35</v>
      </c>
      <c r="T3936" s="107">
        <v>41508</v>
      </c>
      <c r="U3936" s="106" t="s">
        <v>85</v>
      </c>
      <c r="X3936" s="106" t="s">
        <v>85</v>
      </c>
      <c r="AA3936" s="106" t="s">
        <v>86</v>
      </c>
    </row>
    <row r="3937" spans="1:27" x14ac:dyDescent="0.25">
      <c r="A3937" s="106" t="s">
        <v>16498</v>
      </c>
      <c r="B3937" s="106" t="s">
        <v>16678</v>
      </c>
      <c r="C3937" s="106" t="s">
        <v>16700</v>
      </c>
      <c r="D3937" s="106" t="s">
        <v>16701</v>
      </c>
      <c r="F3937" s="106" t="s">
        <v>16702</v>
      </c>
      <c r="G3937" s="106" t="s">
        <v>16686</v>
      </c>
      <c r="H3937" s="106" t="s">
        <v>16678</v>
      </c>
      <c r="I3937" s="106" t="s">
        <v>16687</v>
      </c>
      <c r="J3937" s="106" t="s">
        <v>83</v>
      </c>
      <c r="K3937" s="106" t="s">
        <v>85</v>
      </c>
      <c r="N3937" s="106" t="s">
        <v>85</v>
      </c>
      <c r="Q3937" s="106" t="s">
        <v>35</v>
      </c>
      <c r="R3937" s="107">
        <v>42979</v>
      </c>
      <c r="S3937" s="106" t="s">
        <v>35</v>
      </c>
      <c r="T3937" s="107">
        <v>43081</v>
      </c>
      <c r="U3937" s="106" t="s">
        <v>85</v>
      </c>
      <c r="X3937" s="106" t="s">
        <v>85</v>
      </c>
      <c r="AA3937" s="106" t="s">
        <v>86</v>
      </c>
    </row>
    <row r="3938" spans="1:27" x14ac:dyDescent="0.25">
      <c r="A3938" s="106" t="s">
        <v>16498</v>
      </c>
      <c r="B3938" s="106" t="s">
        <v>16678</v>
      </c>
      <c r="C3938" s="106" t="s">
        <v>16703</v>
      </c>
      <c r="D3938" s="106" t="s">
        <v>16704</v>
      </c>
      <c r="F3938" s="106" t="s">
        <v>16705</v>
      </c>
      <c r="G3938" s="106" t="s">
        <v>16706</v>
      </c>
      <c r="H3938" s="106" t="s">
        <v>16678</v>
      </c>
      <c r="I3938" s="106" t="s">
        <v>16707</v>
      </c>
      <c r="J3938" s="106" t="s">
        <v>83</v>
      </c>
      <c r="K3938" s="106" t="s">
        <v>84</v>
      </c>
      <c r="M3938" s="107">
        <v>41276</v>
      </c>
      <c r="N3938" s="106" t="s">
        <v>84</v>
      </c>
      <c r="O3938" s="106" t="s">
        <v>39</v>
      </c>
      <c r="P3938" s="107">
        <v>42248</v>
      </c>
      <c r="Q3938" s="106" t="s">
        <v>35</v>
      </c>
      <c r="R3938" s="107">
        <v>38596</v>
      </c>
      <c r="S3938" s="106" t="s">
        <v>35</v>
      </c>
      <c r="T3938" s="107">
        <v>40004</v>
      </c>
      <c r="U3938" s="106" t="s">
        <v>85</v>
      </c>
      <c r="X3938" s="106" t="s">
        <v>85</v>
      </c>
      <c r="AA3938" s="106" t="s">
        <v>86</v>
      </c>
    </row>
    <row r="3939" spans="1:27" x14ac:dyDescent="0.25">
      <c r="A3939" s="106" t="s">
        <v>16498</v>
      </c>
      <c r="B3939" s="106" t="s">
        <v>16678</v>
      </c>
      <c r="C3939" s="106" t="s">
        <v>16708</v>
      </c>
      <c r="D3939" s="106" t="s">
        <v>16709</v>
      </c>
      <c r="F3939" s="106" t="s">
        <v>16710</v>
      </c>
      <c r="G3939" s="106" t="s">
        <v>9605</v>
      </c>
      <c r="H3939" s="106" t="s">
        <v>16678</v>
      </c>
      <c r="I3939" s="106" t="s">
        <v>16711</v>
      </c>
      <c r="J3939" s="106" t="s">
        <v>105</v>
      </c>
      <c r="K3939" s="106" t="s">
        <v>85</v>
      </c>
      <c r="N3939" s="106" t="s">
        <v>84</v>
      </c>
      <c r="O3939" s="106" t="s">
        <v>39</v>
      </c>
      <c r="P3939" s="107">
        <v>44044</v>
      </c>
      <c r="Q3939" s="106" t="s">
        <v>35</v>
      </c>
      <c r="R3939" s="107">
        <v>40066</v>
      </c>
      <c r="S3939" s="106" t="s">
        <v>35</v>
      </c>
      <c r="T3939" s="107">
        <v>40066</v>
      </c>
      <c r="U3939" s="106" t="s">
        <v>85</v>
      </c>
      <c r="X3939" s="106" t="s">
        <v>85</v>
      </c>
      <c r="AA3939" s="106" t="s">
        <v>86</v>
      </c>
    </row>
    <row r="3940" spans="1:27" x14ac:dyDescent="0.25">
      <c r="A3940" s="106" t="s">
        <v>16498</v>
      </c>
      <c r="B3940" s="106" t="s">
        <v>16678</v>
      </c>
      <c r="C3940" s="106" t="s">
        <v>16712</v>
      </c>
      <c r="D3940" s="106" t="s">
        <v>16713</v>
      </c>
      <c r="F3940" s="106" t="s">
        <v>16714</v>
      </c>
      <c r="G3940" s="106" t="s">
        <v>10845</v>
      </c>
      <c r="H3940" s="106" t="s">
        <v>16678</v>
      </c>
      <c r="I3940" s="106" t="s">
        <v>16691</v>
      </c>
      <c r="J3940" s="106" t="s">
        <v>105</v>
      </c>
      <c r="K3940" s="106" t="s">
        <v>84</v>
      </c>
      <c r="M3940" s="107">
        <v>32455</v>
      </c>
      <c r="N3940" s="106" t="s">
        <v>84</v>
      </c>
      <c r="O3940" s="106" t="s">
        <v>39</v>
      </c>
      <c r="P3940" s="107">
        <v>43328</v>
      </c>
      <c r="Q3940" s="106" t="s">
        <v>35</v>
      </c>
      <c r="R3940" s="107">
        <v>40030</v>
      </c>
      <c r="S3940" s="106" t="s">
        <v>35</v>
      </c>
      <c r="T3940" s="107">
        <v>40030</v>
      </c>
      <c r="U3940" s="106" t="s">
        <v>84</v>
      </c>
      <c r="V3940" s="106" t="s">
        <v>35</v>
      </c>
      <c r="W3940" s="107">
        <v>44001</v>
      </c>
      <c r="X3940" s="106" t="s">
        <v>85</v>
      </c>
      <c r="AA3940" s="106" t="s">
        <v>86</v>
      </c>
    </row>
    <row r="3941" spans="1:27" x14ac:dyDescent="0.25">
      <c r="A3941" s="106" t="s">
        <v>16498</v>
      </c>
      <c r="B3941" s="106" t="s">
        <v>16678</v>
      </c>
      <c r="C3941" s="106" t="s">
        <v>16715</v>
      </c>
      <c r="D3941" s="106" t="s">
        <v>16716</v>
      </c>
      <c r="F3941" s="106" t="s">
        <v>16717</v>
      </c>
      <c r="G3941" s="106" t="s">
        <v>16686</v>
      </c>
      <c r="H3941" s="106" t="s">
        <v>16678</v>
      </c>
      <c r="I3941" s="106" t="s">
        <v>16718</v>
      </c>
      <c r="J3941" s="106" t="s">
        <v>83</v>
      </c>
      <c r="K3941" s="106" t="s">
        <v>85</v>
      </c>
      <c r="N3941" s="106" t="s">
        <v>85</v>
      </c>
      <c r="Q3941" s="106" t="s">
        <v>35</v>
      </c>
      <c r="R3941" s="107">
        <v>38610</v>
      </c>
      <c r="S3941" s="106" t="s">
        <v>35</v>
      </c>
      <c r="T3941" s="107">
        <v>38610</v>
      </c>
      <c r="U3941" s="106" t="s">
        <v>85</v>
      </c>
      <c r="X3941" s="106" t="s">
        <v>85</v>
      </c>
      <c r="AA3941" s="106" t="s">
        <v>86</v>
      </c>
    </row>
    <row r="3942" spans="1:27" x14ac:dyDescent="0.25">
      <c r="A3942" s="106" t="s">
        <v>16498</v>
      </c>
      <c r="B3942" s="106" t="s">
        <v>16678</v>
      </c>
      <c r="C3942" s="106" t="s">
        <v>16719</v>
      </c>
      <c r="D3942" s="106" t="s">
        <v>16720</v>
      </c>
      <c r="F3942" s="106" t="s">
        <v>16721</v>
      </c>
      <c r="G3942" s="106" t="s">
        <v>16686</v>
      </c>
      <c r="H3942" s="106" t="s">
        <v>16678</v>
      </c>
      <c r="I3942" s="106" t="s">
        <v>16687</v>
      </c>
      <c r="J3942" s="106" t="s">
        <v>83</v>
      </c>
      <c r="K3942" s="106" t="s">
        <v>85</v>
      </c>
      <c r="N3942" s="106" t="s">
        <v>85</v>
      </c>
      <c r="Q3942" s="106" t="s">
        <v>35</v>
      </c>
      <c r="R3942" s="107">
        <v>38601</v>
      </c>
      <c r="S3942" s="106" t="s">
        <v>35</v>
      </c>
      <c r="T3942" s="107">
        <v>39323</v>
      </c>
      <c r="U3942" s="106" t="s">
        <v>85</v>
      </c>
      <c r="X3942" s="106" t="s">
        <v>85</v>
      </c>
      <c r="AA3942" s="106" t="s">
        <v>86</v>
      </c>
    </row>
    <row r="3943" spans="1:27" x14ac:dyDescent="0.25">
      <c r="A3943" s="106" t="s">
        <v>16498</v>
      </c>
      <c r="B3943" s="106" t="s">
        <v>16678</v>
      </c>
      <c r="C3943" s="106" t="s">
        <v>16722</v>
      </c>
      <c r="D3943" s="106" t="s">
        <v>16723</v>
      </c>
      <c r="F3943" s="106" t="s">
        <v>16724</v>
      </c>
      <c r="G3943" s="106" t="s">
        <v>10845</v>
      </c>
      <c r="H3943" s="106" t="s">
        <v>16678</v>
      </c>
      <c r="I3943" s="106" t="s">
        <v>16691</v>
      </c>
      <c r="J3943" s="106" t="s">
        <v>105</v>
      </c>
      <c r="K3943" s="106" t="s">
        <v>85</v>
      </c>
      <c r="N3943" s="106" t="s">
        <v>84</v>
      </c>
      <c r="O3943" s="106" t="s">
        <v>40</v>
      </c>
      <c r="P3943" s="107">
        <v>43628</v>
      </c>
      <c r="Q3943" s="106" t="s">
        <v>35</v>
      </c>
      <c r="R3943" s="107">
        <v>42229</v>
      </c>
      <c r="S3943" s="106" t="s">
        <v>35</v>
      </c>
      <c r="T3943" s="107">
        <v>42229</v>
      </c>
      <c r="U3943" s="106" t="s">
        <v>85</v>
      </c>
      <c r="X3943" s="106" t="s">
        <v>85</v>
      </c>
      <c r="AA3943" s="106" t="s">
        <v>86</v>
      </c>
    </row>
    <row r="3944" spans="1:27" x14ac:dyDescent="0.25">
      <c r="A3944" s="106" t="s">
        <v>16498</v>
      </c>
      <c r="B3944" s="106" t="s">
        <v>16678</v>
      </c>
      <c r="C3944" s="106" t="s">
        <v>16725</v>
      </c>
      <c r="D3944" s="106" t="s">
        <v>16726</v>
      </c>
      <c r="F3944" s="106" t="s">
        <v>16727</v>
      </c>
      <c r="G3944" s="106" t="s">
        <v>16728</v>
      </c>
      <c r="H3944" s="106" t="s">
        <v>16678</v>
      </c>
      <c r="I3944" s="106" t="s">
        <v>16729</v>
      </c>
      <c r="J3944" s="106" t="s">
        <v>83</v>
      </c>
      <c r="K3944" s="106" t="s">
        <v>85</v>
      </c>
      <c r="N3944" s="106" t="s">
        <v>85</v>
      </c>
      <c r="Q3944" s="106" t="s">
        <v>35</v>
      </c>
      <c r="R3944" s="107">
        <v>38611</v>
      </c>
      <c r="S3944" s="106" t="s">
        <v>35</v>
      </c>
      <c r="T3944" s="107">
        <v>38981</v>
      </c>
      <c r="U3944" s="106" t="s">
        <v>85</v>
      </c>
      <c r="X3944" s="106" t="s">
        <v>85</v>
      </c>
      <c r="AA3944" s="106" t="s">
        <v>86</v>
      </c>
    </row>
    <row r="3945" spans="1:27" x14ac:dyDescent="0.25">
      <c r="A3945" s="106" t="s">
        <v>16498</v>
      </c>
      <c r="B3945" s="106" t="s">
        <v>16678</v>
      </c>
      <c r="C3945" s="106" t="s">
        <v>16730</v>
      </c>
      <c r="D3945" s="106" t="s">
        <v>16731</v>
      </c>
      <c r="F3945" s="106" t="s">
        <v>16732</v>
      </c>
      <c r="G3945" s="106" t="s">
        <v>16733</v>
      </c>
      <c r="H3945" s="106" t="s">
        <v>16678</v>
      </c>
      <c r="I3945" s="106" t="s">
        <v>16734</v>
      </c>
      <c r="J3945" s="106" t="s">
        <v>83</v>
      </c>
      <c r="K3945" s="106" t="s">
        <v>85</v>
      </c>
      <c r="N3945" s="106" t="s">
        <v>85</v>
      </c>
      <c r="Q3945" s="106" t="s">
        <v>35</v>
      </c>
      <c r="R3945" s="107">
        <v>38618</v>
      </c>
      <c r="S3945" s="106" t="s">
        <v>35</v>
      </c>
      <c r="T3945" s="107">
        <v>40773</v>
      </c>
      <c r="U3945" s="106" t="s">
        <v>85</v>
      </c>
      <c r="X3945" s="106" t="s">
        <v>85</v>
      </c>
      <c r="AA3945" s="106" t="s">
        <v>86</v>
      </c>
    </row>
    <row r="3946" spans="1:27" x14ac:dyDescent="0.25">
      <c r="A3946" s="106" t="s">
        <v>16498</v>
      </c>
      <c r="B3946" s="106" t="s">
        <v>16678</v>
      </c>
      <c r="C3946" s="106" t="s">
        <v>16735</v>
      </c>
      <c r="D3946" s="106" t="s">
        <v>16736</v>
      </c>
      <c r="F3946" s="106" t="s">
        <v>16737</v>
      </c>
      <c r="G3946" s="106" t="s">
        <v>16738</v>
      </c>
      <c r="H3946" s="106" t="s">
        <v>16678</v>
      </c>
      <c r="I3946" s="106" t="s">
        <v>16739</v>
      </c>
      <c r="J3946" s="106" t="s">
        <v>83</v>
      </c>
      <c r="K3946" s="106" t="s">
        <v>84</v>
      </c>
      <c r="M3946" s="107">
        <v>36270</v>
      </c>
      <c r="N3946" s="106" t="s">
        <v>84</v>
      </c>
      <c r="P3946" s="107">
        <v>36891</v>
      </c>
      <c r="Q3946" s="106" t="s">
        <v>35</v>
      </c>
      <c r="R3946" s="107">
        <v>37132</v>
      </c>
      <c r="S3946" s="106" t="s">
        <v>35</v>
      </c>
      <c r="T3946" s="107">
        <v>37294</v>
      </c>
      <c r="U3946" s="106" t="s">
        <v>84</v>
      </c>
      <c r="V3946" s="106" t="s">
        <v>35</v>
      </c>
      <c r="W3946" s="107">
        <v>39332</v>
      </c>
      <c r="X3946" s="106" t="s">
        <v>85</v>
      </c>
      <c r="AA3946" s="106" t="s">
        <v>86</v>
      </c>
    </row>
    <row r="3947" spans="1:27" x14ac:dyDescent="0.25">
      <c r="A3947" s="106" t="s">
        <v>16498</v>
      </c>
      <c r="B3947" s="106" t="s">
        <v>16678</v>
      </c>
      <c r="C3947" s="106" t="s">
        <v>16740</v>
      </c>
      <c r="D3947" s="106" t="s">
        <v>16741</v>
      </c>
      <c r="F3947" s="106" t="s">
        <v>16742</v>
      </c>
      <c r="G3947" s="106" t="s">
        <v>16728</v>
      </c>
      <c r="H3947" s="106" t="s">
        <v>16678</v>
      </c>
      <c r="I3947" s="106" t="s">
        <v>16729</v>
      </c>
      <c r="J3947" s="106" t="s">
        <v>83</v>
      </c>
      <c r="K3947" s="106" t="s">
        <v>85</v>
      </c>
      <c r="N3947" s="106" t="s">
        <v>85</v>
      </c>
      <c r="Q3947" s="106" t="s">
        <v>35</v>
      </c>
      <c r="R3947" s="107">
        <v>38981</v>
      </c>
      <c r="S3947" s="106" t="s">
        <v>35</v>
      </c>
      <c r="T3947" s="107">
        <v>38981</v>
      </c>
      <c r="U3947" s="106" t="s">
        <v>85</v>
      </c>
      <c r="X3947" s="106" t="s">
        <v>85</v>
      </c>
      <c r="AA3947" s="106" t="s">
        <v>86</v>
      </c>
    </row>
    <row r="3948" spans="1:27" x14ac:dyDescent="0.25">
      <c r="A3948" s="106" t="s">
        <v>16498</v>
      </c>
      <c r="B3948" s="106" t="s">
        <v>16678</v>
      </c>
      <c r="C3948" s="106" t="s">
        <v>16743</v>
      </c>
      <c r="D3948" s="106" t="s">
        <v>16744</v>
      </c>
      <c r="F3948" s="106" t="s">
        <v>16745</v>
      </c>
      <c r="G3948" s="106" t="s">
        <v>16746</v>
      </c>
      <c r="H3948" s="106" t="s">
        <v>16678</v>
      </c>
      <c r="I3948" s="106" t="s">
        <v>16747</v>
      </c>
      <c r="J3948" s="106" t="s">
        <v>116</v>
      </c>
      <c r="K3948" s="106" t="s">
        <v>85</v>
      </c>
      <c r="N3948" s="106" t="s">
        <v>85</v>
      </c>
      <c r="Q3948" s="106" t="s">
        <v>35</v>
      </c>
      <c r="R3948" s="107">
        <v>40115</v>
      </c>
      <c r="S3948" s="106" t="s">
        <v>35</v>
      </c>
      <c r="T3948" s="107">
        <v>40115</v>
      </c>
      <c r="U3948" s="106" t="s">
        <v>85</v>
      </c>
      <c r="X3948" s="106" t="s">
        <v>85</v>
      </c>
      <c r="AA3948" s="106" t="s">
        <v>86</v>
      </c>
    </row>
    <row r="3949" spans="1:27" x14ac:dyDescent="0.25">
      <c r="A3949" s="106" t="s">
        <v>16498</v>
      </c>
      <c r="B3949" s="106" t="s">
        <v>16678</v>
      </c>
      <c r="C3949" s="106" t="s">
        <v>16748</v>
      </c>
      <c r="D3949" s="106" t="s">
        <v>16749</v>
      </c>
      <c r="F3949" s="106" t="s">
        <v>16750</v>
      </c>
      <c r="G3949" s="106" t="s">
        <v>16751</v>
      </c>
      <c r="H3949" s="106" t="s">
        <v>16678</v>
      </c>
      <c r="I3949" s="106" t="s">
        <v>16752</v>
      </c>
      <c r="J3949" s="106" t="s">
        <v>105</v>
      </c>
      <c r="K3949" s="106" t="s">
        <v>84</v>
      </c>
      <c r="M3949" s="107">
        <v>38974</v>
      </c>
      <c r="N3949" s="106" t="s">
        <v>84</v>
      </c>
      <c r="O3949" s="106" t="s">
        <v>37</v>
      </c>
      <c r="P3949" s="107">
        <v>38974</v>
      </c>
      <c r="Q3949" s="106" t="s">
        <v>35</v>
      </c>
      <c r="R3949" s="107">
        <v>38231</v>
      </c>
      <c r="S3949" s="106" t="s">
        <v>35</v>
      </c>
      <c r="T3949" s="107">
        <v>38231</v>
      </c>
      <c r="U3949" s="106" t="s">
        <v>84</v>
      </c>
      <c r="V3949" s="106" t="s">
        <v>35</v>
      </c>
      <c r="W3949" s="107">
        <v>43712</v>
      </c>
      <c r="X3949" s="106" t="s">
        <v>84</v>
      </c>
      <c r="Y3949" s="106" t="s">
        <v>43</v>
      </c>
      <c r="Z3949" s="107">
        <v>39314</v>
      </c>
      <c r="AA3949" s="106" t="s">
        <v>86</v>
      </c>
    </row>
    <row r="3950" spans="1:27" x14ac:dyDescent="0.25">
      <c r="A3950" s="106" t="s">
        <v>16498</v>
      </c>
      <c r="B3950" s="106" t="s">
        <v>16678</v>
      </c>
      <c r="C3950" s="106" t="s">
        <v>16753</v>
      </c>
      <c r="D3950" s="106" t="s">
        <v>16754</v>
      </c>
      <c r="F3950" s="106" t="s">
        <v>16755</v>
      </c>
      <c r="G3950" s="106" t="s">
        <v>16756</v>
      </c>
      <c r="H3950" s="106" t="s">
        <v>16678</v>
      </c>
      <c r="I3950" s="106" t="s">
        <v>16687</v>
      </c>
      <c r="J3950" s="106" t="s">
        <v>83</v>
      </c>
      <c r="K3950" s="106" t="s">
        <v>85</v>
      </c>
      <c r="N3950" s="106" t="s">
        <v>85</v>
      </c>
      <c r="Q3950" s="106" t="s">
        <v>47</v>
      </c>
      <c r="R3950" s="107">
        <v>39345</v>
      </c>
      <c r="S3950" s="106" t="s">
        <v>35</v>
      </c>
      <c r="T3950" s="107">
        <v>38257</v>
      </c>
      <c r="U3950" s="106" t="s">
        <v>85</v>
      </c>
      <c r="X3950" s="106" t="s">
        <v>85</v>
      </c>
      <c r="AA3950" s="106" t="s">
        <v>86</v>
      </c>
    </row>
    <row r="3951" spans="1:27" x14ac:dyDescent="0.25">
      <c r="A3951" s="106" t="s">
        <v>16498</v>
      </c>
      <c r="B3951" s="106" t="s">
        <v>16678</v>
      </c>
      <c r="C3951" s="106" t="s">
        <v>16757</v>
      </c>
      <c r="D3951" s="106" t="s">
        <v>16758</v>
      </c>
      <c r="F3951" s="106" t="s">
        <v>16759</v>
      </c>
      <c r="G3951" s="106" t="s">
        <v>16760</v>
      </c>
      <c r="H3951" s="106" t="s">
        <v>16678</v>
      </c>
      <c r="I3951" s="106" t="s">
        <v>16761</v>
      </c>
      <c r="J3951" s="106" t="s">
        <v>83</v>
      </c>
      <c r="K3951" s="106" t="s">
        <v>84</v>
      </c>
      <c r="M3951" s="107">
        <v>39555</v>
      </c>
      <c r="N3951" s="106" t="s">
        <v>84</v>
      </c>
      <c r="O3951" s="106" t="s">
        <v>39</v>
      </c>
      <c r="P3951" s="107">
        <v>39948</v>
      </c>
      <c r="Q3951" s="106" t="s">
        <v>35</v>
      </c>
      <c r="R3951" s="107">
        <v>38618</v>
      </c>
      <c r="S3951" s="106" t="s">
        <v>35</v>
      </c>
      <c r="T3951" s="107">
        <v>38618</v>
      </c>
      <c r="U3951" s="106" t="s">
        <v>85</v>
      </c>
      <c r="X3951" s="106" t="s">
        <v>85</v>
      </c>
      <c r="AA3951" s="106" t="s">
        <v>86</v>
      </c>
    </row>
    <row r="3952" spans="1:27" x14ac:dyDescent="0.25">
      <c r="A3952" s="106" t="s">
        <v>16498</v>
      </c>
      <c r="B3952" s="106" t="s">
        <v>16678</v>
      </c>
      <c r="C3952" s="106" t="s">
        <v>16762</v>
      </c>
      <c r="D3952" s="106" t="s">
        <v>16763</v>
      </c>
      <c r="F3952" s="106" t="s">
        <v>16764</v>
      </c>
      <c r="G3952" s="106" t="s">
        <v>16686</v>
      </c>
      <c r="H3952" s="106" t="s">
        <v>16678</v>
      </c>
      <c r="I3952" s="106" t="s">
        <v>16765</v>
      </c>
      <c r="J3952" s="106" t="s">
        <v>83</v>
      </c>
      <c r="K3952" s="106" t="s">
        <v>84</v>
      </c>
      <c r="M3952" s="107">
        <v>40823</v>
      </c>
      <c r="N3952" s="106" t="s">
        <v>84</v>
      </c>
      <c r="O3952" s="106" t="s">
        <v>39</v>
      </c>
      <c r="P3952" s="107">
        <v>41093</v>
      </c>
      <c r="Q3952" s="106" t="s">
        <v>35</v>
      </c>
      <c r="R3952" s="107">
        <v>37706</v>
      </c>
      <c r="S3952" s="106" t="s">
        <v>35</v>
      </c>
      <c r="T3952" s="107">
        <v>37706</v>
      </c>
      <c r="U3952" s="106" t="s">
        <v>84</v>
      </c>
      <c r="V3952" s="106" t="s">
        <v>35</v>
      </c>
      <c r="W3952" s="107">
        <v>43325</v>
      </c>
      <c r="X3952" s="106" t="s">
        <v>84</v>
      </c>
      <c r="Y3952" s="106" t="s">
        <v>42</v>
      </c>
      <c r="Z3952" s="107">
        <v>42305</v>
      </c>
      <c r="AA3952" s="106" t="s">
        <v>86</v>
      </c>
    </row>
    <row r="3953" spans="1:27" x14ac:dyDescent="0.25">
      <c r="A3953" s="106" t="s">
        <v>16498</v>
      </c>
      <c r="B3953" s="106" t="s">
        <v>16678</v>
      </c>
      <c r="C3953" s="106" t="s">
        <v>16766</v>
      </c>
      <c r="D3953" s="106" t="s">
        <v>16767</v>
      </c>
      <c r="F3953" s="106" t="s">
        <v>16768</v>
      </c>
      <c r="G3953" s="106" t="s">
        <v>16728</v>
      </c>
      <c r="H3953" s="106" t="s">
        <v>16678</v>
      </c>
      <c r="I3953" s="106" t="s">
        <v>16729</v>
      </c>
      <c r="J3953" s="106" t="s">
        <v>105</v>
      </c>
      <c r="K3953" s="106" t="s">
        <v>84</v>
      </c>
      <c r="M3953" s="107">
        <v>40269</v>
      </c>
      <c r="N3953" s="106" t="s">
        <v>84</v>
      </c>
      <c r="O3953" s="106" t="s">
        <v>37</v>
      </c>
      <c r="P3953" s="107">
        <v>40269</v>
      </c>
      <c r="Q3953" s="106" t="s">
        <v>35</v>
      </c>
      <c r="R3953" s="107">
        <v>37846</v>
      </c>
      <c r="S3953" s="106" t="s">
        <v>35</v>
      </c>
      <c r="T3953" s="107">
        <v>37846</v>
      </c>
      <c r="U3953" s="106" t="s">
        <v>85</v>
      </c>
      <c r="X3953" s="106" t="s">
        <v>85</v>
      </c>
      <c r="AA3953" s="106" t="s">
        <v>86</v>
      </c>
    </row>
    <row r="3954" spans="1:27" x14ac:dyDescent="0.25">
      <c r="A3954" s="106" t="s">
        <v>16498</v>
      </c>
      <c r="B3954" s="106" t="s">
        <v>16678</v>
      </c>
      <c r="C3954" s="106" t="s">
        <v>16769</v>
      </c>
      <c r="D3954" s="106" t="s">
        <v>16770</v>
      </c>
      <c r="F3954" s="106" t="s">
        <v>16771</v>
      </c>
      <c r="G3954" s="106" t="s">
        <v>9380</v>
      </c>
      <c r="H3954" s="106" t="s">
        <v>16678</v>
      </c>
      <c r="I3954" s="106" t="s">
        <v>16772</v>
      </c>
      <c r="J3954" s="106" t="s">
        <v>105</v>
      </c>
      <c r="K3954" s="106" t="s">
        <v>84</v>
      </c>
      <c r="M3954" s="107">
        <v>39510</v>
      </c>
      <c r="N3954" s="106" t="s">
        <v>84</v>
      </c>
      <c r="O3954" s="106" t="s">
        <v>39</v>
      </c>
      <c r="P3954" s="107">
        <v>39811</v>
      </c>
      <c r="Q3954" s="106" t="s">
        <v>35</v>
      </c>
      <c r="R3954" s="107">
        <v>40056</v>
      </c>
      <c r="S3954" s="106" t="s">
        <v>35</v>
      </c>
      <c r="T3954" s="107">
        <v>40056</v>
      </c>
      <c r="U3954" s="106" t="s">
        <v>84</v>
      </c>
      <c r="V3954" s="106" t="s">
        <v>35</v>
      </c>
      <c r="W3954" s="107">
        <v>40056</v>
      </c>
      <c r="X3954" s="106" t="s">
        <v>85</v>
      </c>
      <c r="AA3954" s="106" t="s">
        <v>86</v>
      </c>
    </row>
    <row r="3955" spans="1:27" x14ac:dyDescent="0.25">
      <c r="A3955" s="106" t="s">
        <v>16498</v>
      </c>
      <c r="B3955" s="106" t="s">
        <v>16678</v>
      </c>
      <c r="C3955" s="106" t="s">
        <v>16773</v>
      </c>
      <c r="D3955" s="106" t="s">
        <v>16774</v>
      </c>
      <c r="F3955" s="106" t="s">
        <v>16775</v>
      </c>
      <c r="G3955" s="106" t="s">
        <v>16686</v>
      </c>
      <c r="H3955" s="106" t="s">
        <v>16678</v>
      </c>
      <c r="I3955" s="106" t="s">
        <v>16687</v>
      </c>
      <c r="J3955" s="106" t="s">
        <v>83</v>
      </c>
      <c r="K3955" s="106" t="s">
        <v>84</v>
      </c>
      <c r="M3955" s="107">
        <v>41746</v>
      </c>
      <c r="N3955" s="106" t="s">
        <v>84</v>
      </c>
      <c r="O3955" s="106" t="s">
        <v>39</v>
      </c>
      <c r="P3955" s="107">
        <v>44019</v>
      </c>
      <c r="Q3955" s="106" t="s">
        <v>35</v>
      </c>
      <c r="R3955" s="107">
        <v>38947</v>
      </c>
      <c r="S3955" s="106" t="s">
        <v>35</v>
      </c>
      <c r="T3955" s="107">
        <v>38602</v>
      </c>
      <c r="U3955" s="106" t="s">
        <v>85</v>
      </c>
      <c r="X3955" s="106" t="s">
        <v>85</v>
      </c>
      <c r="AA3955" s="106" t="s">
        <v>86</v>
      </c>
    </row>
    <row r="3956" spans="1:27" x14ac:dyDescent="0.25">
      <c r="A3956" s="106" t="s">
        <v>16498</v>
      </c>
      <c r="B3956" s="106" t="s">
        <v>16678</v>
      </c>
      <c r="C3956" s="106" t="s">
        <v>16776</v>
      </c>
      <c r="D3956" s="106" t="s">
        <v>16777</v>
      </c>
      <c r="F3956" s="106" t="s">
        <v>16778</v>
      </c>
      <c r="G3956" s="106" t="s">
        <v>16779</v>
      </c>
      <c r="H3956" s="106" t="s">
        <v>16678</v>
      </c>
      <c r="I3956" s="106" t="s">
        <v>16780</v>
      </c>
      <c r="J3956" s="106" t="s">
        <v>83</v>
      </c>
      <c r="K3956" s="106" t="s">
        <v>85</v>
      </c>
      <c r="N3956" s="106" t="s">
        <v>84</v>
      </c>
      <c r="O3956" s="106" t="s">
        <v>39</v>
      </c>
      <c r="P3956" s="107">
        <v>44501</v>
      </c>
      <c r="Q3956" s="106" t="s">
        <v>35</v>
      </c>
      <c r="R3956" s="107">
        <v>37278</v>
      </c>
      <c r="S3956" s="106" t="s">
        <v>35</v>
      </c>
      <c r="T3956" s="107">
        <v>37278</v>
      </c>
      <c r="U3956" s="106" t="s">
        <v>85</v>
      </c>
      <c r="X3956" s="106" t="s">
        <v>85</v>
      </c>
      <c r="AA3956" s="106" t="s">
        <v>86</v>
      </c>
    </row>
    <row r="3957" spans="1:27" x14ac:dyDescent="0.25">
      <c r="A3957" s="106" t="s">
        <v>16498</v>
      </c>
      <c r="B3957" s="106" t="s">
        <v>16678</v>
      </c>
      <c r="C3957" s="106" t="s">
        <v>16781</v>
      </c>
      <c r="D3957" s="106" t="s">
        <v>16782</v>
      </c>
      <c r="F3957" s="106" t="s">
        <v>16783</v>
      </c>
      <c r="G3957" s="106" t="s">
        <v>16784</v>
      </c>
      <c r="H3957" s="106" t="s">
        <v>16678</v>
      </c>
      <c r="I3957" s="106" t="s">
        <v>16785</v>
      </c>
      <c r="J3957" s="106" t="s">
        <v>83</v>
      </c>
      <c r="K3957" s="106" t="s">
        <v>84</v>
      </c>
      <c r="M3957" s="107">
        <v>42053</v>
      </c>
      <c r="N3957" s="106" t="s">
        <v>84</v>
      </c>
      <c r="O3957" s="106" t="s">
        <v>39</v>
      </c>
      <c r="P3957" s="107">
        <v>42053</v>
      </c>
      <c r="Q3957" s="106" t="s">
        <v>35</v>
      </c>
      <c r="R3957" s="107">
        <v>38988</v>
      </c>
      <c r="S3957" s="106" t="s">
        <v>35</v>
      </c>
      <c r="T3957" s="107">
        <v>39945</v>
      </c>
      <c r="U3957" s="106" t="s">
        <v>84</v>
      </c>
      <c r="V3957" s="106" t="s">
        <v>35</v>
      </c>
      <c r="W3957" s="107">
        <v>42101</v>
      </c>
      <c r="X3957" s="106" t="s">
        <v>84</v>
      </c>
      <c r="Y3957" s="106" t="s">
        <v>44</v>
      </c>
      <c r="Z3957" s="107">
        <v>42053</v>
      </c>
      <c r="AA3957" s="106" t="s">
        <v>86</v>
      </c>
    </row>
    <row r="3958" spans="1:27" x14ac:dyDescent="0.25">
      <c r="A3958" s="106" t="s">
        <v>16498</v>
      </c>
      <c r="B3958" s="106" t="s">
        <v>16678</v>
      </c>
      <c r="C3958" s="106" t="s">
        <v>16786</v>
      </c>
      <c r="D3958" s="106" t="s">
        <v>16787</v>
      </c>
      <c r="F3958" s="106" t="s">
        <v>16788</v>
      </c>
      <c r="G3958" s="106" t="s">
        <v>12333</v>
      </c>
      <c r="H3958" s="106" t="s">
        <v>16678</v>
      </c>
      <c r="I3958" s="106" t="s">
        <v>16789</v>
      </c>
      <c r="J3958" s="106" t="s">
        <v>83</v>
      </c>
      <c r="K3958" s="106" t="s">
        <v>85</v>
      </c>
      <c r="N3958" s="106" t="s">
        <v>85</v>
      </c>
      <c r="Q3958" s="106" t="s">
        <v>35</v>
      </c>
      <c r="R3958" s="107">
        <v>37846</v>
      </c>
      <c r="S3958" s="106" t="s">
        <v>35</v>
      </c>
      <c r="T3958" s="107">
        <v>38539</v>
      </c>
      <c r="U3958" s="106" t="s">
        <v>85</v>
      </c>
      <c r="X3958" s="106" t="s">
        <v>85</v>
      </c>
      <c r="AA3958" s="106" t="s">
        <v>86</v>
      </c>
    </row>
    <row r="3959" spans="1:27" x14ac:dyDescent="0.25">
      <c r="A3959" s="106" t="s">
        <v>16498</v>
      </c>
      <c r="B3959" s="106" t="s">
        <v>16678</v>
      </c>
      <c r="C3959" s="106" t="s">
        <v>16790</v>
      </c>
      <c r="D3959" s="106" t="s">
        <v>16791</v>
      </c>
      <c r="E3959" s="106" t="s">
        <v>641</v>
      </c>
      <c r="F3959" s="106" t="s">
        <v>16792</v>
      </c>
      <c r="G3959" s="106" t="s">
        <v>16793</v>
      </c>
      <c r="H3959" s="106" t="s">
        <v>16678</v>
      </c>
      <c r="I3959" s="106" t="s">
        <v>16794</v>
      </c>
      <c r="J3959" s="106" t="s">
        <v>83</v>
      </c>
      <c r="K3959" s="106" t="s">
        <v>85</v>
      </c>
      <c r="N3959" s="106" t="s">
        <v>85</v>
      </c>
      <c r="Q3959" s="106" t="s">
        <v>35</v>
      </c>
      <c r="R3959" s="107">
        <v>43083</v>
      </c>
      <c r="S3959" s="106" t="s">
        <v>350</v>
      </c>
      <c r="T3959" s="107">
        <v>41921</v>
      </c>
      <c r="U3959" s="106" t="s">
        <v>85</v>
      </c>
      <c r="X3959" s="106" t="s">
        <v>85</v>
      </c>
      <c r="AA3959" s="106" t="s">
        <v>86</v>
      </c>
    </row>
    <row r="3960" spans="1:27" x14ac:dyDescent="0.25">
      <c r="A3960" s="106" t="s">
        <v>16498</v>
      </c>
      <c r="B3960" s="106" t="s">
        <v>16678</v>
      </c>
      <c r="C3960" s="106" t="s">
        <v>16795</v>
      </c>
      <c r="D3960" s="106" t="s">
        <v>16796</v>
      </c>
      <c r="F3960" s="106" t="s">
        <v>16797</v>
      </c>
      <c r="G3960" s="106" t="s">
        <v>16728</v>
      </c>
      <c r="H3960" s="106" t="s">
        <v>16678</v>
      </c>
      <c r="I3960" s="106" t="s">
        <v>16729</v>
      </c>
      <c r="J3960" s="106" t="s">
        <v>83</v>
      </c>
      <c r="K3960" s="106" t="s">
        <v>85</v>
      </c>
      <c r="N3960" s="106" t="s">
        <v>84</v>
      </c>
      <c r="O3960" s="106" t="s">
        <v>39</v>
      </c>
      <c r="P3960" s="107">
        <v>42276</v>
      </c>
      <c r="Q3960" s="106" t="s">
        <v>35</v>
      </c>
      <c r="R3960" s="107">
        <v>38208</v>
      </c>
      <c r="S3960" s="106" t="s">
        <v>35</v>
      </c>
      <c r="T3960" s="107">
        <v>38208</v>
      </c>
      <c r="U3960" s="106" t="s">
        <v>85</v>
      </c>
      <c r="X3960" s="106" t="s">
        <v>85</v>
      </c>
      <c r="AA3960" s="106" t="s">
        <v>86</v>
      </c>
    </row>
    <row r="3961" spans="1:27" x14ac:dyDescent="0.25">
      <c r="A3961" s="106" t="s">
        <v>16498</v>
      </c>
      <c r="B3961" s="106" t="s">
        <v>16678</v>
      </c>
      <c r="C3961" s="106" t="s">
        <v>16798</v>
      </c>
      <c r="D3961" s="106" t="s">
        <v>16799</v>
      </c>
      <c r="F3961" s="106" t="s">
        <v>16800</v>
      </c>
      <c r="G3961" s="106" t="s">
        <v>16779</v>
      </c>
      <c r="H3961" s="106" t="s">
        <v>16678</v>
      </c>
      <c r="I3961" s="106" t="s">
        <v>16780</v>
      </c>
      <c r="J3961" s="106" t="s">
        <v>83</v>
      </c>
      <c r="K3961" s="106" t="s">
        <v>84</v>
      </c>
      <c r="M3961" s="107">
        <v>41782</v>
      </c>
      <c r="N3961" s="106" t="s">
        <v>84</v>
      </c>
      <c r="O3961" s="106" t="s">
        <v>39</v>
      </c>
      <c r="P3961" s="107">
        <v>41915</v>
      </c>
      <c r="Q3961" s="106" t="s">
        <v>35</v>
      </c>
      <c r="R3961" s="107">
        <v>38566</v>
      </c>
      <c r="S3961" s="106" t="s">
        <v>35</v>
      </c>
      <c r="T3961" s="107">
        <v>38957</v>
      </c>
      <c r="U3961" s="106" t="s">
        <v>85</v>
      </c>
      <c r="X3961" s="106" t="s">
        <v>85</v>
      </c>
      <c r="AA3961" s="106" t="s">
        <v>86</v>
      </c>
    </row>
    <row r="3962" spans="1:27" x14ac:dyDescent="0.25">
      <c r="A3962" s="106" t="s">
        <v>16498</v>
      </c>
      <c r="B3962" s="106" t="s">
        <v>16678</v>
      </c>
      <c r="C3962" s="106" t="s">
        <v>16801</v>
      </c>
      <c r="D3962" s="106" t="s">
        <v>13857</v>
      </c>
      <c r="F3962" s="106" t="s">
        <v>16802</v>
      </c>
      <c r="G3962" s="106" t="s">
        <v>16803</v>
      </c>
      <c r="H3962" s="106" t="s">
        <v>16678</v>
      </c>
      <c r="I3962" s="106" t="s">
        <v>16804</v>
      </c>
      <c r="J3962" s="106" t="s">
        <v>83</v>
      </c>
      <c r="K3962" s="106" t="s">
        <v>84</v>
      </c>
      <c r="M3962" s="107">
        <v>37005</v>
      </c>
      <c r="N3962" s="106" t="s">
        <v>84</v>
      </c>
      <c r="O3962" s="106" t="s">
        <v>37</v>
      </c>
      <c r="P3962" s="107">
        <v>37005</v>
      </c>
      <c r="Q3962" s="106" t="s">
        <v>35</v>
      </c>
      <c r="R3962" s="107">
        <v>37005</v>
      </c>
      <c r="S3962" s="106" t="s">
        <v>35</v>
      </c>
      <c r="T3962" s="107">
        <v>37005</v>
      </c>
      <c r="U3962" s="106" t="s">
        <v>84</v>
      </c>
      <c r="V3962" s="106" t="s">
        <v>35</v>
      </c>
      <c r="W3962" s="107">
        <v>39332</v>
      </c>
      <c r="X3962" s="106" t="s">
        <v>84</v>
      </c>
      <c r="Y3962" s="106" t="s">
        <v>44</v>
      </c>
      <c r="Z3962" s="107">
        <v>37005</v>
      </c>
      <c r="AA3962" s="106" t="s">
        <v>86</v>
      </c>
    </row>
    <row r="3963" spans="1:27" x14ac:dyDescent="0.25">
      <c r="A3963" s="106" t="s">
        <v>16498</v>
      </c>
      <c r="B3963" s="106" t="s">
        <v>16678</v>
      </c>
      <c r="C3963" s="106" t="s">
        <v>16805</v>
      </c>
      <c r="D3963" s="106" t="s">
        <v>9422</v>
      </c>
      <c r="F3963" s="106" t="s">
        <v>16806</v>
      </c>
      <c r="G3963" s="106" t="s">
        <v>16728</v>
      </c>
      <c r="H3963" s="106" t="s">
        <v>16678</v>
      </c>
      <c r="I3963" s="106" t="s">
        <v>16729</v>
      </c>
      <c r="J3963" s="106" t="s">
        <v>83</v>
      </c>
      <c r="K3963" s="106" t="s">
        <v>85</v>
      </c>
      <c r="N3963" s="106" t="s">
        <v>85</v>
      </c>
      <c r="Q3963" s="106" t="s">
        <v>350</v>
      </c>
      <c r="R3963" s="107">
        <v>41929</v>
      </c>
      <c r="S3963" s="106" t="s">
        <v>47</v>
      </c>
      <c r="T3963" s="107">
        <v>41921</v>
      </c>
      <c r="U3963" s="106" t="s">
        <v>85</v>
      </c>
      <c r="X3963" s="106" t="s">
        <v>85</v>
      </c>
      <c r="AA3963" s="106" t="s">
        <v>86</v>
      </c>
    </row>
    <row r="3964" spans="1:27" x14ac:dyDescent="0.25">
      <c r="A3964" s="106" t="s">
        <v>16498</v>
      </c>
      <c r="B3964" s="106" t="s">
        <v>16678</v>
      </c>
      <c r="C3964" s="106" t="s">
        <v>16807</v>
      </c>
      <c r="D3964" s="106" t="s">
        <v>16808</v>
      </c>
      <c r="F3964" s="106" t="s">
        <v>16809</v>
      </c>
      <c r="G3964" s="106" t="s">
        <v>16810</v>
      </c>
      <c r="H3964" s="106" t="s">
        <v>16678</v>
      </c>
      <c r="I3964" s="106" t="s">
        <v>16811</v>
      </c>
      <c r="J3964" s="106" t="s">
        <v>105</v>
      </c>
      <c r="K3964" s="106" t="s">
        <v>84</v>
      </c>
      <c r="M3964" s="107">
        <v>37026</v>
      </c>
      <c r="N3964" s="106" t="s">
        <v>84</v>
      </c>
      <c r="O3964" s="106" t="s">
        <v>37</v>
      </c>
      <c r="P3964" s="107">
        <v>37026</v>
      </c>
      <c r="Q3964" s="106" t="s">
        <v>35</v>
      </c>
      <c r="R3964" s="107">
        <v>34789</v>
      </c>
      <c r="S3964" s="106" t="s">
        <v>37</v>
      </c>
      <c r="T3964" s="107">
        <v>37026</v>
      </c>
      <c r="U3964" s="106" t="s">
        <v>84</v>
      </c>
      <c r="V3964" s="106" t="s">
        <v>35</v>
      </c>
      <c r="W3964" s="107">
        <v>39310</v>
      </c>
      <c r="X3964" s="106" t="s">
        <v>84</v>
      </c>
      <c r="Y3964" s="106" t="s">
        <v>43</v>
      </c>
      <c r="Z3964" s="107">
        <v>37026</v>
      </c>
      <c r="AA3964" s="106" t="s">
        <v>86</v>
      </c>
    </row>
    <row r="3965" spans="1:27" x14ac:dyDescent="0.25">
      <c r="A3965" s="106" t="s">
        <v>16498</v>
      </c>
      <c r="B3965" s="106" t="s">
        <v>16678</v>
      </c>
      <c r="C3965" s="106" t="s">
        <v>16812</v>
      </c>
      <c r="D3965" s="106" t="s">
        <v>16813</v>
      </c>
      <c r="F3965" s="106" t="s">
        <v>16814</v>
      </c>
      <c r="G3965" s="106" t="s">
        <v>16728</v>
      </c>
      <c r="H3965" s="106" t="s">
        <v>16678</v>
      </c>
      <c r="I3965" s="106" t="s">
        <v>16729</v>
      </c>
      <c r="J3965" s="106" t="s">
        <v>83</v>
      </c>
      <c r="K3965" s="106" t="s">
        <v>84</v>
      </c>
      <c r="M3965" s="107">
        <v>39262</v>
      </c>
      <c r="N3965" s="106" t="s">
        <v>84</v>
      </c>
      <c r="O3965" s="106" t="s">
        <v>39</v>
      </c>
      <c r="P3965" s="107">
        <v>40086</v>
      </c>
      <c r="Q3965" s="106" t="s">
        <v>35</v>
      </c>
      <c r="R3965" s="107">
        <v>38625</v>
      </c>
      <c r="S3965" s="106" t="s">
        <v>35</v>
      </c>
      <c r="T3965" s="107">
        <v>37846</v>
      </c>
      <c r="U3965" s="106" t="s">
        <v>85</v>
      </c>
      <c r="X3965" s="106" t="s">
        <v>85</v>
      </c>
      <c r="AA3965" s="106" t="s">
        <v>86</v>
      </c>
    </row>
    <row r="3966" spans="1:27" x14ac:dyDescent="0.25">
      <c r="A3966" s="106" t="s">
        <v>16498</v>
      </c>
      <c r="B3966" s="106" t="s">
        <v>16678</v>
      </c>
      <c r="C3966" s="106" t="s">
        <v>16815</v>
      </c>
      <c r="D3966" s="106" t="s">
        <v>16816</v>
      </c>
      <c r="F3966" s="106" t="s">
        <v>16817</v>
      </c>
      <c r="G3966" s="106" t="s">
        <v>16733</v>
      </c>
      <c r="H3966" s="106" t="s">
        <v>16678</v>
      </c>
      <c r="I3966" s="106" t="s">
        <v>16734</v>
      </c>
      <c r="J3966" s="106" t="s">
        <v>83</v>
      </c>
      <c r="K3966" s="106" t="s">
        <v>84</v>
      </c>
      <c r="M3966" s="107">
        <v>34829</v>
      </c>
      <c r="N3966" s="106" t="s">
        <v>84</v>
      </c>
      <c r="P3966" s="107">
        <v>35613</v>
      </c>
      <c r="Q3966" s="106" t="s">
        <v>35</v>
      </c>
      <c r="R3966" s="107">
        <v>37004</v>
      </c>
      <c r="S3966" s="106" t="s">
        <v>35</v>
      </c>
      <c r="T3966" s="107">
        <v>37004</v>
      </c>
      <c r="U3966" s="106" t="s">
        <v>84</v>
      </c>
      <c r="V3966" s="106" t="s">
        <v>35</v>
      </c>
      <c r="W3966" s="107">
        <v>39356</v>
      </c>
      <c r="X3966" s="106" t="s">
        <v>84</v>
      </c>
      <c r="Y3966" s="106" t="s">
        <v>43</v>
      </c>
      <c r="Z3966" s="107">
        <v>35613</v>
      </c>
      <c r="AA3966" s="106" t="s">
        <v>86</v>
      </c>
    </row>
    <row r="3967" spans="1:27" x14ac:dyDescent="0.25">
      <c r="A3967" s="106" t="s">
        <v>16498</v>
      </c>
      <c r="B3967" s="106" t="s">
        <v>16678</v>
      </c>
      <c r="C3967" s="106" t="s">
        <v>16818</v>
      </c>
      <c r="D3967" s="106" t="s">
        <v>16819</v>
      </c>
      <c r="F3967" s="106" t="s">
        <v>16820</v>
      </c>
      <c r="G3967" s="106" t="s">
        <v>9380</v>
      </c>
      <c r="H3967" s="106" t="s">
        <v>16678</v>
      </c>
      <c r="I3967" s="106" t="s">
        <v>16772</v>
      </c>
      <c r="K3967" s="106" t="s">
        <v>85</v>
      </c>
      <c r="N3967" s="106" t="s">
        <v>85</v>
      </c>
      <c r="U3967" s="106" t="s">
        <v>85</v>
      </c>
      <c r="X3967" s="106" t="s">
        <v>85</v>
      </c>
      <c r="AA3967" s="106" t="s">
        <v>86</v>
      </c>
    </row>
    <row r="3968" spans="1:27" x14ac:dyDescent="0.25">
      <c r="A3968" s="106" t="s">
        <v>16498</v>
      </c>
      <c r="B3968" s="106" t="s">
        <v>16678</v>
      </c>
      <c r="C3968" s="106" t="s">
        <v>16821</v>
      </c>
      <c r="D3968" s="106" t="s">
        <v>16822</v>
      </c>
      <c r="F3968" s="106" t="s">
        <v>16823</v>
      </c>
      <c r="G3968" s="106" t="s">
        <v>16728</v>
      </c>
      <c r="H3968" s="106" t="s">
        <v>16678</v>
      </c>
      <c r="I3968" s="106" t="s">
        <v>16729</v>
      </c>
      <c r="J3968" s="106" t="s">
        <v>105</v>
      </c>
      <c r="K3968" s="106" t="s">
        <v>85</v>
      </c>
      <c r="N3968" s="106" t="s">
        <v>85</v>
      </c>
      <c r="Q3968" s="106" t="s">
        <v>35</v>
      </c>
      <c r="R3968" s="107">
        <v>41501</v>
      </c>
      <c r="S3968" s="106" t="s">
        <v>35</v>
      </c>
      <c r="T3968" s="107">
        <v>41501</v>
      </c>
      <c r="U3968" s="106" t="s">
        <v>85</v>
      </c>
      <c r="X3968" s="106" t="s">
        <v>85</v>
      </c>
      <c r="AA3968" s="106" t="s">
        <v>86</v>
      </c>
    </row>
    <row r="3969" spans="1:27" x14ac:dyDescent="0.25">
      <c r="A3969" s="106" t="s">
        <v>16498</v>
      </c>
      <c r="B3969" s="106" t="s">
        <v>16678</v>
      </c>
      <c r="C3969" s="106" t="s">
        <v>16824</v>
      </c>
      <c r="D3969" s="106" t="s">
        <v>16825</v>
      </c>
      <c r="F3969" s="106" t="s">
        <v>16826</v>
      </c>
      <c r="G3969" s="106" t="s">
        <v>9256</v>
      </c>
      <c r="H3969" s="106" t="s">
        <v>16678</v>
      </c>
      <c r="I3969" s="106" t="s">
        <v>16827</v>
      </c>
      <c r="J3969" s="106" t="s">
        <v>83</v>
      </c>
      <c r="K3969" s="106" t="s">
        <v>85</v>
      </c>
      <c r="N3969" s="106" t="s">
        <v>84</v>
      </c>
      <c r="O3969" s="106" t="s">
        <v>39</v>
      </c>
      <c r="P3969" s="107">
        <v>44044</v>
      </c>
      <c r="Q3969" s="106" t="s">
        <v>35</v>
      </c>
      <c r="R3969" s="107">
        <v>36999</v>
      </c>
      <c r="S3969" s="106" t="s">
        <v>35</v>
      </c>
      <c r="T3969" s="107">
        <v>36999</v>
      </c>
      <c r="U3969" s="106" t="s">
        <v>85</v>
      </c>
      <c r="X3969" s="106" t="s">
        <v>85</v>
      </c>
      <c r="AA3969" s="106" t="s">
        <v>86</v>
      </c>
    </row>
    <row r="3970" spans="1:27" x14ac:dyDescent="0.25">
      <c r="A3970" s="106" t="s">
        <v>16498</v>
      </c>
      <c r="B3970" s="106" t="s">
        <v>16678</v>
      </c>
      <c r="C3970" s="106" t="s">
        <v>16828</v>
      </c>
      <c r="D3970" s="106" t="s">
        <v>16829</v>
      </c>
      <c r="F3970" s="106" t="s">
        <v>16830</v>
      </c>
      <c r="G3970" s="106" t="s">
        <v>1049</v>
      </c>
      <c r="H3970" s="106" t="s">
        <v>16678</v>
      </c>
      <c r="I3970" s="106" t="s">
        <v>16831</v>
      </c>
      <c r="J3970" s="106" t="s">
        <v>105</v>
      </c>
      <c r="K3970" s="106" t="s">
        <v>84</v>
      </c>
      <c r="M3970" s="107">
        <v>37321</v>
      </c>
      <c r="N3970" s="106" t="s">
        <v>84</v>
      </c>
      <c r="O3970" s="106" t="s">
        <v>37</v>
      </c>
      <c r="P3970" s="107">
        <v>37321</v>
      </c>
      <c r="Q3970" s="106" t="s">
        <v>35</v>
      </c>
      <c r="R3970" s="107">
        <v>39798</v>
      </c>
      <c r="S3970" s="106" t="s">
        <v>35</v>
      </c>
      <c r="T3970" s="107">
        <v>39798</v>
      </c>
      <c r="U3970" s="106" t="s">
        <v>84</v>
      </c>
      <c r="V3970" s="106" t="s">
        <v>35</v>
      </c>
      <c r="W3970" s="107">
        <v>39308</v>
      </c>
      <c r="X3970" s="106" t="s">
        <v>84</v>
      </c>
      <c r="Y3970" s="106" t="s">
        <v>44</v>
      </c>
      <c r="Z3970" s="107">
        <v>37321</v>
      </c>
      <c r="AA3970" s="106" t="s">
        <v>86</v>
      </c>
    </row>
    <row r="3971" spans="1:27" x14ac:dyDescent="0.25">
      <c r="A3971" s="106" t="s">
        <v>16498</v>
      </c>
      <c r="B3971" s="106" t="s">
        <v>16678</v>
      </c>
      <c r="C3971" s="106" t="s">
        <v>16832</v>
      </c>
      <c r="D3971" s="106" t="s">
        <v>16833</v>
      </c>
      <c r="F3971" s="106" t="s">
        <v>16834</v>
      </c>
      <c r="G3971" s="106" t="s">
        <v>16835</v>
      </c>
      <c r="H3971" s="106" t="s">
        <v>16678</v>
      </c>
      <c r="I3971" s="106" t="s">
        <v>16836</v>
      </c>
      <c r="J3971" s="106" t="s">
        <v>105</v>
      </c>
      <c r="K3971" s="106" t="s">
        <v>84</v>
      </c>
      <c r="M3971" s="107">
        <v>35885</v>
      </c>
      <c r="N3971" s="106" t="s">
        <v>84</v>
      </c>
      <c r="O3971" s="106" t="s">
        <v>37</v>
      </c>
      <c r="P3971" s="107">
        <v>35885</v>
      </c>
      <c r="Q3971" s="106" t="s">
        <v>35</v>
      </c>
      <c r="R3971" s="107">
        <v>39798</v>
      </c>
      <c r="S3971" s="106" t="s">
        <v>35</v>
      </c>
      <c r="T3971" s="107">
        <v>39798</v>
      </c>
      <c r="U3971" s="106" t="s">
        <v>84</v>
      </c>
      <c r="V3971" s="106" t="s">
        <v>35</v>
      </c>
      <c r="W3971" s="107">
        <v>39308</v>
      </c>
      <c r="X3971" s="106" t="s">
        <v>84</v>
      </c>
      <c r="Y3971" s="106" t="s">
        <v>44</v>
      </c>
      <c r="Z3971" s="107">
        <v>35885</v>
      </c>
      <c r="AA3971" s="106" t="s">
        <v>86</v>
      </c>
    </row>
    <row r="3972" spans="1:27" x14ac:dyDescent="0.25">
      <c r="A3972" s="106" t="s">
        <v>16498</v>
      </c>
      <c r="B3972" s="106" t="s">
        <v>16678</v>
      </c>
      <c r="C3972" s="106" t="s">
        <v>16837</v>
      </c>
      <c r="D3972" s="106" t="s">
        <v>16838</v>
      </c>
      <c r="F3972" s="106" t="s">
        <v>16839</v>
      </c>
      <c r="G3972" s="106" t="s">
        <v>16803</v>
      </c>
      <c r="H3972" s="106" t="s">
        <v>16678</v>
      </c>
      <c r="I3972" s="106" t="s">
        <v>16804</v>
      </c>
      <c r="J3972" s="106" t="s">
        <v>83</v>
      </c>
      <c r="K3972" s="106" t="s">
        <v>84</v>
      </c>
      <c r="M3972" s="107">
        <v>41243</v>
      </c>
      <c r="N3972" s="106" t="s">
        <v>84</v>
      </c>
      <c r="O3972" s="106" t="s">
        <v>39</v>
      </c>
      <c r="P3972" s="107">
        <v>44153</v>
      </c>
      <c r="Q3972" s="106" t="s">
        <v>35</v>
      </c>
      <c r="R3972" s="107">
        <v>40050</v>
      </c>
      <c r="S3972" s="106" t="s">
        <v>35</v>
      </c>
      <c r="T3972" s="107">
        <v>40050</v>
      </c>
      <c r="U3972" s="106" t="s">
        <v>84</v>
      </c>
      <c r="V3972" s="106" t="s">
        <v>35</v>
      </c>
      <c r="W3972" s="107">
        <v>45106</v>
      </c>
      <c r="X3972" s="106" t="s">
        <v>85</v>
      </c>
      <c r="AA3972" s="106" t="s">
        <v>86</v>
      </c>
    </row>
    <row r="3973" spans="1:27" x14ac:dyDescent="0.25">
      <c r="A3973" s="106" t="s">
        <v>16498</v>
      </c>
      <c r="B3973" s="106" t="s">
        <v>16678</v>
      </c>
      <c r="C3973" s="106" t="s">
        <v>16840</v>
      </c>
      <c r="D3973" s="106" t="s">
        <v>16841</v>
      </c>
      <c r="F3973" s="106" t="s">
        <v>16842</v>
      </c>
      <c r="G3973" s="106" t="s">
        <v>16728</v>
      </c>
      <c r="H3973" s="106" t="s">
        <v>16678</v>
      </c>
      <c r="I3973" s="106" t="s">
        <v>16729</v>
      </c>
      <c r="J3973" s="106" t="s">
        <v>83</v>
      </c>
      <c r="K3973" s="106" t="s">
        <v>85</v>
      </c>
      <c r="N3973" s="106" t="s">
        <v>84</v>
      </c>
      <c r="O3973" s="106" t="s">
        <v>39</v>
      </c>
      <c r="P3973" s="107">
        <v>42836</v>
      </c>
      <c r="Q3973" s="106" t="s">
        <v>35</v>
      </c>
      <c r="R3973" s="107">
        <v>38623</v>
      </c>
      <c r="S3973" s="106" t="s">
        <v>35</v>
      </c>
      <c r="T3973" s="107">
        <v>38624</v>
      </c>
      <c r="U3973" s="106" t="s">
        <v>84</v>
      </c>
      <c r="V3973" s="106" t="s">
        <v>35</v>
      </c>
      <c r="W3973" s="107">
        <v>44012</v>
      </c>
      <c r="X3973" s="106" t="s">
        <v>85</v>
      </c>
      <c r="AA3973" s="106" t="s">
        <v>86</v>
      </c>
    </row>
    <row r="3974" spans="1:27" x14ac:dyDescent="0.25">
      <c r="A3974" s="106" t="s">
        <v>16498</v>
      </c>
      <c r="B3974" s="106" t="s">
        <v>16678</v>
      </c>
      <c r="C3974" s="106" t="s">
        <v>16843</v>
      </c>
      <c r="D3974" s="106" t="s">
        <v>5103</v>
      </c>
      <c r="F3974" s="106" t="s">
        <v>16844</v>
      </c>
      <c r="G3974" s="106" t="s">
        <v>4722</v>
      </c>
      <c r="H3974" s="106" t="s">
        <v>16678</v>
      </c>
      <c r="I3974" s="106" t="s">
        <v>16845</v>
      </c>
      <c r="J3974" s="106" t="s">
        <v>83</v>
      </c>
      <c r="K3974" s="106" t="s">
        <v>85</v>
      </c>
      <c r="N3974" s="106" t="s">
        <v>85</v>
      </c>
      <c r="Q3974" s="106" t="s">
        <v>35</v>
      </c>
      <c r="R3974" s="107">
        <v>38335</v>
      </c>
      <c r="S3974" s="106" t="s">
        <v>47</v>
      </c>
      <c r="T3974" s="107">
        <v>38335</v>
      </c>
      <c r="U3974" s="106" t="s">
        <v>85</v>
      </c>
      <c r="X3974" s="106" t="s">
        <v>85</v>
      </c>
      <c r="AA3974" s="106" t="s">
        <v>86</v>
      </c>
    </row>
    <row r="3975" spans="1:27" x14ac:dyDescent="0.25">
      <c r="A3975" s="106" t="s">
        <v>16498</v>
      </c>
      <c r="B3975" s="106" t="s">
        <v>16678</v>
      </c>
      <c r="C3975" s="106" t="s">
        <v>16846</v>
      </c>
      <c r="D3975" s="106" t="s">
        <v>14759</v>
      </c>
      <c r="F3975" s="106" t="s">
        <v>16847</v>
      </c>
      <c r="G3975" s="106" t="s">
        <v>16779</v>
      </c>
      <c r="H3975" s="106" t="s">
        <v>16678</v>
      </c>
      <c r="I3975" s="106" t="s">
        <v>16780</v>
      </c>
      <c r="J3975" s="106" t="s">
        <v>105</v>
      </c>
      <c r="K3975" s="106" t="s">
        <v>85</v>
      </c>
      <c r="N3975" s="106" t="s">
        <v>84</v>
      </c>
      <c r="O3975" s="106" t="s">
        <v>39</v>
      </c>
      <c r="P3975" s="107">
        <v>44501</v>
      </c>
      <c r="Q3975" s="106" t="s">
        <v>35</v>
      </c>
      <c r="R3975" s="107">
        <v>40066</v>
      </c>
      <c r="S3975" s="106" t="s">
        <v>35</v>
      </c>
      <c r="T3975" s="107">
        <v>40066</v>
      </c>
      <c r="U3975" s="106" t="s">
        <v>85</v>
      </c>
      <c r="X3975" s="106" t="s">
        <v>85</v>
      </c>
      <c r="AA3975" s="106" t="s">
        <v>86</v>
      </c>
    </row>
    <row r="3976" spans="1:27" x14ac:dyDescent="0.25">
      <c r="A3976" s="106" t="s">
        <v>16498</v>
      </c>
      <c r="B3976" s="106" t="s">
        <v>16678</v>
      </c>
      <c r="C3976" s="106" t="s">
        <v>16848</v>
      </c>
      <c r="D3976" s="106" t="s">
        <v>16849</v>
      </c>
      <c r="F3976" s="106" t="s">
        <v>16850</v>
      </c>
      <c r="G3976" s="106" t="s">
        <v>16686</v>
      </c>
      <c r="H3976" s="106" t="s">
        <v>16678</v>
      </c>
      <c r="I3976" s="106" t="s">
        <v>16687</v>
      </c>
      <c r="J3976" s="106" t="s">
        <v>83</v>
      </c>
      <c r="K3976" s="106" t="s">
        <v>84</v>
      </c>
      <c r="M3976" s="107">
        <v>37476</v>
      </c>
      <c r="N3976" s="106" t="s">
        <v>84</v>
      </c>
      <c r="P3976" s="107">
        <v>37721</v>
      </c>
      <c r="Q3976" s="106" t="s">
        <v>35</v>
      </c>
      <c r="R3976" s="107">
        <v>37503</v>
      </c>
      <c r="S3976" s="106" t="s">
        <v>35</v>
      </c>
      <c r="T3976" s="107">
        <v>37503</v>
      </c>
      <c r="U3976" s="106" t="s">
        <v>84</v>
      </c>
      <c r="V3976" s="106" t="s">
        <v>35</v>
      </c>
      <c r="W3976" s="107">
        <v>39308</v>
      </c>
      <c r="X3976" s="106" t="s">
        <v>84</v>
      </c>
      <c r="Y3976" s="106" t="s">
        <v>44</v>
      </c>
      <c r="Z3976" s="107">
        <v>37861</v>
      </c>
      <c r="AA3976" s="106" t="s">
        <v>86</v>
      </c>
    </row>
    <row r="3977" spans="1:27" x14ac:dyDescent="0.25">
      <c r="A3977" s="106" t="s">
        <v>16498</v>
      </c>
      <c r="B3977" s="106" t="s">
        <v>16678</v>
      </c>
      <c r="C3977" s="106" t="s">
        <v>16851</v>
      </c>
      <c r="D3977" s="106" t="s">
        <v>16852</v>
      </c>
      <c r="F3977" s="106" t="s">
        <v>16853</v>
      </c>
      <c r="G3977" s="106" t="s">
        <v>16854</v>
      </c>
      <c r="H3977" s="106" t="s">
        <v>16678</v>
      </c>
      <c r="I3977" s="106" t="s">
        <v>16855</v>
      </c>
      <c r="J3977" s="106" t="s">
        <v>83</v>
      </c>
      <c r="K3977" s="106" t="s">
        <v>84</v>
      </c>
      <c r="M3977" s="107">
        <v>37560</v>
      </c>
      <c r="N3977" s="106" t="s">
        <v>84</v>
      </c>
      <c r="P3977" s="107">
        <v>37711</v>
      </c>
      <c r="Q3977" s="106" t="s">
        <v>35</v>
      </c>
      <c r="R3977" s="107">
        <v>38966</v>
      </c>
      <c r="S3977" s="106" t="s">
        <v>35</v>
      </c>
      <c r="T3977" s="107">
        <v>38966</v>
      </c>
      <c r="U3977" s="106" t="s">
        <v>84</v>
      </c>
      <c r="V3977" s="106" t="s">
        <v>35</v>
      </c>
      <c r="W3977" s="107">
        <v>39332</v>
      </c>
      <c r="X3977" s="106" t="s">
        <v>85</v>
      </c>
      <c r="AA3977" s="106" t="s">
        <v>86</v>
      </c>
    </row>
    <row r="3978" spans="1:27" x14ac:dyDescent="0.25">
      <c r="A3978" s="106" t="s">
        <v>16498</v>
      </c>
      <c r="B3978" s="106" t="s">
        <v>16678</v>
      </c>
      <c r="C3978" s="106" t="s">
        <v>16856</v>
      </c>
      <c r="D3978" s="106" t="s">
        <v>1817</v>
      </c>
      <c r="F3978" s="106" t="s">
        <v>16857</v>
      </c>
      <c r="G3978" s="106" t="s">
        <v>16858</v>
      </c>
      <c r="H3978" s="106" t="s">
        <v>16678</v>
      </c>
      <c r="I3978" s="106" t="s">
        <v>16859</v>
      </c>
      <c r="J3978" s="106" t="s">
        <v>83</v>
      </c>
      <c r="K3978" s="106" t="s">
        <v>84</v>
      </c>
      <c r="M3978" s="107">
        <v>34570</v>
      </c>
      <c r="N3978" s="106" t="s">
        <v>84</v>
      </c>
      <c r="P3978" s="107">
        <v>34604</v>
      </c>
      <c r="Q3978" s="106" t="s">
        <v>35</v>
      </c>
      <c r="R3978" s="107">
        <v>36237</v>
      </c>
      <c r="S3978" s="106" t="s">
        <v>35</v>
      </c>
      <c r="T3978" s="107">
        <v>36237</v>
      </c>
      <c r="U3978" s="106" t="s">
        <v>84</v>
      </c>
      <c r="V3978" s="106" t="s">
        <v>35</v>
      </c>
      <c r="W3978" s="107">
        <v>39311</v>
      </c>
      <c r="X3978" s="106" t="s">
        <v>84</v>
      </c>
      <c r="Y3978" s="106" t="s">
        <v>44</v>
      </c>
      <c r="Z3978" s="107">
        <v>39167</v>
      </c>
      <c r="AA3978" s="106" t="s">
        <v>86</v>
      </c>
    </row>
    <row r="3979" spans="1:27" x14ac:dyDescent="0.25">
      <c r="A3979" s="106" t="s">
        <v>16498</v>
      </c>
      <c r="B3979" s="106" t="s">
        <v>16678</v>
      </c>
      <c r="C3979" s="106" t="s">
        <v>16860</v>
      </c>
      <c r="D3979" s="106" t="s">
        <v>16861</v>
      </c>
      <c r="F3979" s="106" t="s">
        <v>16862</v>
      </c>
      <c r="G3979" s="106" t="s">
        <v>10845</v>
      </c>
      <c r="H3979" s="106" t="s">
        <v>16678</v>
      </c>
      <c r="I3979" s="106" t="s">
        <v>16691</v>
      </c>
      <c r="J3979" s="106" t="s">
        <v>116</v>
      </c>
      <c r="K3979" s="106" t="s">
        <v>84</v>
      </c>
      <c r="M3979" s="107">
        <v>40045</v>
      </c>
      <c r="N3979" s="106" t="s">
        <v>84</v>
      </c>
      <c r="O3979" s="106" t="s">
        <v>39</v>
      </c>
      <c r="P3979" s="107">
        <v>40787</v>
      </c>
      <c r="Q3979" s="106" t="s">
        <v>35</v>
      </c>
      <c r="R3979" s="107">
        <v>40051</v>
      </c>
      <c r="S3979" s="106" t="s">
        <v>35</v>
      </c>
      <c r="T3979" s="107">
        <v>44274</v>
      </c>
      <c r="U3979" s="106" t="s">
        <v>84</v>
      </c>
      <c r="V3979" s="106" t="s">
        <v>35</v>
      </c>
      <c r="W3979" s="107">
        <v>44776</v>
      </c>
      <c r="X3979" s="106" t="s">
        <v>85</v>
      </c>
      <c r="AA3979" s="106" t="s">
        <v>86</v>
      </c>
    </row>
    <row r="3980" spans="1:27" x14ac:dyDescent="0.25">
      <c r="A3980" s="106" t="s">
        <v>16498</v>
      </c>
      <c r="B3980" s="106" t="s">
        <v>16678</v>
      </c>
      <c r="C3980" s="106" t="s">
        <v>16863</v>
      </c>
      <c r="D3980" s="106" t="s">
        <v>16864</v>
      </c>
      <c r="E3980" s="106" t="s">
        <v>641</v>
      </c>
      <c r="F3980" s="106" t="s">
        <v>16865</v>
      </c>
      <c r="G3980" s="106" t="s">
        <v>16738</v>
      </c>
      <c r="H3980" s="106" t="s">
        <v>16678</v>
      </c>
      <c r="I3980" s="106" t="s">
        <v>16739</v>
      </c>
      <c r="J3980" s="106" t="s">
        <v>105</v>
      </c>
      <c r="K3980" s="106" t="s">
        <v>85</v>
      </c>
      <c r="N3980" s="106" t="s">
        <v>84</v>
      </c>
      <c r="O3980" s="106" t="s">
        <v>39</v>
      </c>
      <c r="P3980" s="107">
        <v>41542</v>
      </c>
      <c r="Q3980" s="106" t="s">
        <v>35</v>
      </c>
      <c r="R3980" s="107">
        <v>40051</v>
      </c>
      <c r="S3980" s="106" t="s">
        <v>35</v>
      </c>
      <c r="T3980" s="107">
        <v>40051</v>
      </c>
      <c r="U3980" s="106" t="s">
        <v>85</v>
      </c>
      <c r="X3980" s="106" t="s">
        <v>85</v>
      </c>
      <c r="AA3980" s="106" t="s">
        <v>86</v>
      </c>
    </row>
    <row r="3981" spans="1:27" x14ac:dyDescent="0.25">
      <c r="A3981" s="106" t="s">
        <v>16498</v>
      </c>
      <c r="B3981" s="106" t="s">
        <v>16678</v>
      </c>
      <c r="C3981" s="106" t="s">
        <v>16866</v>
      </c>
      <c r="D3981" s="106" t="s">
        <v>16867</v>
      </c>
      <c r="E3981" s="106" t="s">
        <v>703</v>
      </c>
      <c r="F3981" s="106" t="s">
        <v>16868</v>
      </c>
      <c r="G3981" s="106" t="s">
        <v>9380</v>
      </c>
      <c r="H3981" s="106" t="s">
        <v>16678</v>
      </c>
      <c r="I3981" s="106" t="s">
        <v>16682</v>
      </c>
      <c r="J3981" s="106" t="s">
        <v>83</v>
      </c>
      <c r="K3981" s="106" t="s">
        <v>85</v>
      </c>
      <c r="N3981" s="106" t="s">
        <v>85</v>
      </c>
      <c r="Q3981" s="106" t="s">
        <v>35</v>
      </c>
      <c r="R3981" s="107">
        <v>36748</v>
      </c>
      <c r="S3981" s="106" t="s">
        <v>47</v>
      </c>
      <c r="T3981" s="107">
        <v>36713</v>
      </c>
      <c r="U3981" s="106" t="s">
        <v>85</v>
      </c>
      <c r="X3981" s="106" t="s">
        <v>85</v>
      </c>
      <c r="AA3981" s="106" t="s">
        <v>86</v>
      </c>
    </row>
    <row r="3982" spans="1:27" x14ac:dyDescent="0.25">
      <c r="A3982" s="106" t="s">
        <v>16498</v>
      </c>
      <c r="B3982" s="106" t="s">
        <v>16678</v>
      </c>
      <c r="C3982" s="106" t="s">
        <v>16869</v>
      </c>
      <c r="D3982" s="106" t="s">
        <v>16870</v>
      </c>
      <c r="E3982" s="106" t="s">
        <v>703</v>
      </c>
      <c r="F3982" s="106" t="s">
        <v>16871</v>
      </c>
      <c r="G3982" s="106" t="s">
        <v>16872</v>
      </c>
      <c r="H3982" s="106" t="s">
        <v>16678</v>
      </c>
      <c r="I3982" s="106" t="s">
        <v>16873</v>
      </c>
      <c r="J3982" s="106" t="s">
        <v>116</v>
      </c>
      <c r="K3982" s="106" t="s">
        <v>84</v>
      </c>
      <c r="M3982" s="107">
        <v>36899</v>
      </c>
      <c r="N3982" s="106" t="s">
        <v>84</v>
      </c>
      <c r="O3982" s="106" t="s">
        <v>37</v>
      </c>
      <c r="P3982" s="107">
        <v>36899</v>
      </c>
      <c r="Q3982" s="106" t="s">
        <v>35</v>
      </c>
      <c r="R3982" s="107">
        <v>39877</v>
      </c>
      <c r="S3982" s="106" t="s">
        <v>35</v>
      </c>
      <c r="T3982" s="107">
        <v>39877</v>
      </c>
      <c r="U3982" s="106" t="s">
        <v>84</v>
      </c>
      <c r="V3982" s="106" t="s">
        <v>35</v>
      </c>
      <c r="W3982" s="107">
        <v>39884</v>
      </c>
      <c r="X3982" s="106" t="s">
        <v>85</v>
      </c>
      <c r="AA3982" s="106" t="s">
        <v>86</v>
      </c>
    </row>
    <row r="3983" spans="1:27" x14ac:dyDescent="0.25">
      <c r="A3983" s="106" t="s">
        <v>16498</v>
      </c>
      <c r="B3983" s="106" t="s">
        <v>16678</v>
      </c>
      <c r="C3983" s="106" t="s">
        <v>16874</v>
      </c>
      <c r="D3983" s="106" t="s">
        <v>16875</v>
      </c>
      <c r="F3983" s="106" t="s">
        <v>16876</v>
      </c>
      <c r="G3983" s="106" t="s">
        <v>16728</v>
      </c>
      <c r="H3983" s="106" t="s">
        <v>16678</v>
      </c>
      <c r="I3983" s="106" t="s">
        <v>16877</v>
      </c>
      <c r="J3983" s="106" t="s">
        <v>105</v>
      </c>
      <c r="K3983" s="106" t="s">
        <v>85</v>
      </c>
      <c r="N3983" s="106" t="s">
        <v>85</v>
      </c>
      <c r="Q3983" s="106" t="s">
        <v>350</v>
      </c>
      <c r="R3983" s="107">
        <v>41911</v>
      </c>
      <c r="S3983" s="106" t="s">
        <v>35</v>
      </c>
      <c r="T3983" s="107">
        <v>41911</v>
      </c>
      <c r="U3983" s="106" t="s">
        <v>85</v>
      </c>
      <c r="X3983" s="106" t="s">
        <v>85</v>
      </c>
      <c r="AA3983" s="106" t="s">
        <v>86</v>
      </c>
    </row>
    <row r="3984" spans="1:27" x14ac:dyDescent="0.25">
      <c r="A3984" s="106" t="s">
        <v>16498</v>
      </c>
      <c r="B3984" s="106" t="s">
        <v>16678</v>
      </c>
      <c r="C3984" s="106" t="s">
        <v>16878</v>
      </c>
      <c r="D3984" s="106" t="s">
        <v>16879</v>
      </c>
      <c r="F3984" s="106" t="s">
        <v>16880</v>
      </c>
      <c r="G3984" s="106" t="s">
        <v>16881</v>
      </c>
      <c r="H3984" s="106" t="s">
        <v>16678</v>
      </c>
      <c r="I3984" s="106" t="s">
        <v>16882</v>
      </c>
      <c r="K3984" s="106" t="s">
        <v>85</v>
      </c>
      <c r="N3984" s="106" t="s">
        <v>85</v>
      </c>
      <c r="U3984" s="106" t="s">
        <v>85</v>
      </c>
      <c r="X3984" s="106" t="s">
        <v>85</v>
      </c>
      <c r="AA3984" s="106" t="s">
        <v>86</v>
      </c>
    </row>
  </sheetData>
  <autoFilter ref="A1:AA3984" xr:uid="{00000000-0009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E602-EB93-43BF-B47D-04AFACF0997F}">
  <sheetPr>
    <pageSetUpPr fitToPage="1"/>
  </sheetPr>
  <dimension ref="B1:O60"/>
  <sheetViews>
    <sheetView zoomScale="90" zoomScaleNormal="90" workbookViewId="0">
      <selection activeCell="I47" sqref="I47"/>
    </sheetView>
  </sheetViews>
  <sheetFormatPr defaultRowHeight="15" x14ac:dyDescent="0.25"/>
  <cols>
    <col min="1" max="1" width="7.140625" customWidth="1"/>
    <col min="2" max="2" width="12.7109375" customWidth="1"/>
    <col min="3" max="3" width="13.7109375" bestFit="1" customWidth="1"/>
    <col min="4" max="4" width="8.140625" bestFit="1" customWidth="1"/>
    <col min="5" max="5" width="12.7109375" bestFit="1" customWidth="1"/>
    <col min="6" max="6" width="8.7109375" bestFit="1" customWidth="1"/>
    <col min="7" max="7" width="12.7109375" bestFit="1" customWidth="1"/>
    <col min="8" max="8" width="8.140625" bestFit="1" customWidth="1"/>
    <col min="9" max="9" width="12.7109375" bestFit="1" customWidth="1"/>
    <col min="10" max="10" width="8.140625" bestFit="1" customWidth="1"/>
    <col min="11" max="11" width="12.7109375" bestFit="1" customWidth="1"/>
    <col min="12" max="12" width="10.5703125" customWidth="1"/>
    <col min="13" max="13" width="12.5703125" customWidth="1"/>
  </cols>
  <sheetData>
    <row r="1" spans="2:14" ht="18.75" x14ac:dyDescent="0.3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5"/>
    </row>
    <row r="2" spans="2:14" ht="18.75" x14ac:dyDescent="0.3">
      <c r="B2" s="153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5"/>
    </row>
    <row r="3" spans="2:14" ht="18.75" x14ac:dyDescent="0.3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5"/>
    </row>
    <row r="4" spans="2:14" ht="18.75" x14ac:dyDescent="0.3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5"/>
    </row>
    <row r="5" spans="2:14" ht="19.5" thickBot="1" x14ac:dyDescent="0.35">
      <c r="B5" s="33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4" ht="16.5" thickTop="1" thickBot="1" x14ac:dyDescent="0.3">
      <c r="B6" s="34"/>
      <c r="C6" s="35"/>
      <c r="D6" s="195" t="s">
        <v>3</v>
      </c>
      <c r="E6" s="196"/>
      <c r="F6" s="195" t="s">
        <v>4</v>
      </c>
      <c r="G6" s="197"/>
      <c r="H6" s="198" t="s">
        <v>5</v>
      </c>
      <c r="I6" s="199"/>
      <c r="J6" s="198" t="s">
        <v>20</v>
      </c>
      <c r="K6" s="200"/>
      <c r="L6" s="193" t="s">
        <v>7</v>
      </c>
      <c r="M6" s="194"/>
    </row>
    <row r="7" spans="2:14" ht="30" thickBot="1" x14ac:dyDescent="0.3">
      <c r="B7" s="36" t="s">
        <v>8</v>
      </c>
      <c r="C7" s="37" t="s">
        <v>9</v>
      </c>
      <c r="D7" s="36" t="s">
        <v>10</v>
      </c>
      <c r="E7" s="38" t="s">
        <v>11</v>
      </c>
      <c r="F7" s="39" t="s">
        <v>10</v>
      </c>
      <c r="G7" s="37" t="s">
        <v>11</v>
      </c>
      <c r="H7" s="108" t="s">
        <v>10</v>
      </c>
      <c r="I7" s="109" t="s">
        <v>11</v>
      </c>
      <c r="J7" s="108" t="s">
        <v>10</v>
      </c>
      <c r="K7" s="109" t="s">
        <v>11</v>
      </c>
      <c r="L7" s="124" t="s">
        <v>10</v>
      </c>
      <c r="M7" s="125" t="s">
        <v>11</v>
      </c>
    </row>
    <row r="8" spans="2:14" x14ac:dyDescent="0.25">
      <c r="B8" s="44">
        <v>1</v>
      </c>
      <c r="C8" s="45">
        <v>303</v>
      </c>
      <c r="D8" s="46">
        <v>3</v>
      </c>
      <c r="E8" s="47">
        <f>'GPRA Data Tab'!K5</f>
        <v>3</v>
      </c>
      <c r="F8" s="46">
        <v>3</v>
      </c>
      <c r="G8" s="48">
        <f>'GPRA Data Tab'!K20</f>
        <v>3</v>
      </c>
      <c r="H8" s="110">
        <v>6</v>
      </c>
      <c r="I8" s="111">
        <f>'GPRA Data Tab'!M35</f>
        <v>6</v>
      </c>
      <c r="J8" s="110">
        <v>8</v>
      </c>
      <c r="K8" s="120">
        <f>'GPRA Data Tab'!O50</f>
        <v>9</v>
      </c>
      <c r="L8" s="126">
        <v>11</v>
      </c>
      <c r="M8" s="127">
        <f>'GPRA Data Tab'!L66</f>
        <v>11</v>
      </c>
      <c r="N8" s="15"/>
    </row>
    <row r="9" spans="2:14" x14ac:dyDescent="0.25">
      <c r="B9" s="53">
        <v>2</v>
      </c>
      <c r="C9" s="54">
        <v>339</v>
      </c>
      <c r="D9" s="55">
        <v>1</v>
      </c>
      <c r="E9" s="56">
        <f>'GPRA Data Tab'!K6</f>
        <v>3</v>
      </c>
      <c r="F9" s="55">
        <v>2</v>
      </c>
      <c r="G9" s="57">
        <f>'GPRA Data Tab'!K21</f>
        <v>2</v>
      </c>
      <c r="H9" s="112">
        <v>4</v>
      </c>
      <c r="I9" s="113">
        <f>'GPRA Data Tab'!M36</f>
        <v>4</v>
      </c>
      <c r="J9" s="112">
        <v>5</v>
      </c>
      <c r="K9" s="121">
        <f>'GPRA Data Tab'!O51</f>
        <v>7</v>
      </c>
      <c r="L9" s="128">
        <v>10</v>
      </c>
      <c r="M9" s="127">
        <f>'GPRA Data Tab'!L67</f>
        <v>10</v>
      </c>
      <c r="N9" s="15"/>
    </row>
    <row r="10" spans="2:14" x14ac:dyDescent="0.25">
      <c r="B10" s="53">
        <v>3</v>
      </c>
      <c r="C10" s="54">
        <v>584</v>
      </c>
      <c r="D10" s="55">
        <v>4</v>
      </c>
      <c r="E10" s="56">
        <f>'GPRA Data Tab'!K7</f>
        <v>4</v>
      </c>
      <c r="F10" s="55">
        <v>2</v>
      </c>
      <c r="G10" s="57">
        <f>'GPRA Data Tab'!K22</f>
        <v>4</v>
      </c>
      <c r="H10" s="112">
        <v>8</v>
      </c>
      <c r="I10" s="113">
        <f>'GPRA Data Tab'!M37</f>
        <v>6</v>
      </c>
      <c r="J10" s="112">
        <v>4</v>
      </c>
      <c r="K10" s="121">
        <f>'GPRA Data Tab'!O52</f>
        <v>5</v>
      </c>
      <c r="L10" s="128">
        <v>8</v>
      </c>
      <c r="M10" s="127">
        <f>'GPRA Data Tab'!L68</f>
        <v>9</v>
      </c>
      <c r="N10" s="15"/>
    </row>
    <row r="11" spans="2:14" x14ac:dyDescent="0.25">
      <c r="B11" s="53">
        <v>4</v>
      </c>
      <c r="C11" s="54">
        <v>586</v>
      </c>
      <c r="D11" s="55">
        <v>2</v>
      </c>
      <c r="E11" s="56">
        <f>'GPRA Data Tab'!K8</f>
        <v>3</v>
      </c>
      <c r="F11" s="55">
        <v>1</v>
      </c>
      <c r="G11" s="57">
        <f>'GPRA Data Tab'!K23</f>
        <v>0</v>
      </c>
      <c r="H11" s="112">
        <v>7</v>
      </c>
      <c r="I11" s="113">
        <f>'GPRA Data Tab'!M38</f>
        <v>3</v>
      </c>
      <c r="J11" s="112">
        <v>2</v>
      </c>
      <c r="K11" s="121">
        <f>'GPRA Data Tab'!O53</f>
        <v>5</v>
      </c>
      <c r="L11" s="128">
        <v>9</v>
      </c>
      <c r="M11" s="127">
        <f>'GPRA Data Tab'!L69</f>
        <v>15</v>
      </c>
    </row>
    <row r="12" spans="2:14" x14ac:dyDescent="0.25">
      <c r="B12" s="53">
        <v>5</v>
      </c>
      <c r="C12" s="54">
        <v>906</v>
      </c>
      <c r="D12" s="55">
        <v>3</v>
      </c>
      <c r="E12" s="56">
        <f>'GPRA Data Tab'!K9</f>
        <v>5</v>
      </c>
      <c r="F12" s="55">
        <v>5</v>
      </c>
      <c r="G12" s="57">
        <f>'GPRA Data Tab'!K24</f>
        <v>6</v>
      </c>
      <c r="H12" s="112">
        <v>8</v>
      </c>
      <c r="I12" s="113">
        <f>'GPRA Data Tab'!M39</f>
        <v>9</v>
      </c>
      <c r="J12" s="112">
        <v>8</v>
      </c>
      <c r="K12" s="121">
        <f>'GPRA Data Tab'!O54</f>
        <v>11</v>
      </c>
      <c r="L12" s="128">
        <v>28</v>
      </c>
      <c r="M12" s="127">
        <f>'GPRA Data Tab'!L70</f>
        <v>29</v>
      </c>
      <c r="N12" s="15"/>
    </row>
    <row r="13" spans="2:14" x14ac:dyDescent="0.25">
      <c r="B13" s="53">
        <v>6</v>
      </c>
      <c r="C13" s="54">
        <v>461</v>
      </c>
      <c r="D13" s="55">
        <v>2</v>
      </c>
      <c r="E13" s="56">
        <f>'GPRA Data Tab'!K10</f>
        <v>4</v>
      </c>
      <c r="F13" s="55">
        <v>6</v>
      </c>
      <c r="G13" s="57">
        <f>'GPRA Data Tab'!K25</f>
        <v>9</v>
      </c>
      <c r="H13" s="112">
        <v>4</v>
      </c>
      <c r="I13" s="113">
        <f>'GPRA Data Tab'!M40</f>
        <v>11</v>
      </c>
      <c r="J13" s="112">
        <v>6</v>
      </c>
      <c r="K13" s="121">
        <f>'GPRA Data Tab'!O55</f>
        <v>10</v>
      </c>
      <c r="L13" s="128">
        <v>13</v>
      </c>
      <c r="M13" s="127">
        <f>'GPRA Data Tab'!L71</f>
        <v>13</v>
      </c>
    </row>
    <row r="14" spans="2:14" x14ac:dyDescent="0.25">
      <c r="B14" s="53">
        <v>7</v>
      </c>
      <c r="C14" s="54">
        <v>208</v>
      </c>
      <c r="D14" s="55">
        <v>2</v>
      </c>
      <c r="E14" s="56">
        <f>'GPRA Data Tab'!K11</f>
        <v>0</v>
      </c>
      <c r="F14" s="55">
        <v>2</v>
      </c>
      <c r="G14" s="57">
        <f>'GPRA Data Tab'!K26</f>
        <v>0</v>
      </c>
      <c r="H14" s="112">
        <v>4</v>
      </c>
      <c r="I14" s="113">
        <f>'GPRA Data Tab'!M41</f>
        <v>1</v>
      </c>
      <c r="J14" s="112">
        <v>4</v>
      </c>
      <c r="K14" s="121">
        <f>'GPRA Data Tab'!O56</f>
        <v>1</v>
      </c>
      <c r="L14" s="128">
        <v>6</v>
      </c>
      <c r="M14" s="127">
        <f>'GPRA Data Tab'!L72</f>
        <v>7</v>
      </c>
    </row>
    <row r="15" spans="2:14" x14ac:dyDescent="0.25">
      <c r="B15" s="53">
        <v>8</v>
      </c>
      <c r="C15" s="54">
        <v>104</v>
      </c>
      <c r="D15" s="55">
        <v>0</v>
      </c>
      <c r="E15" s="56">
        <f>'GPRA Data Tab'!K12</f>
        <v>0</v>
      </c>
      <c r="F15" s="55">
        <v>0</v>
      </c>
      <c r="G15" s="57">
        <f>'GPRA Data Tab'!K27</f>
        <v>0</v>
      </c>
      <c r="H15" s="112">
        <v>0</v>
      </c>
      <c r="I15" s="113">
        <f>'GPRA Data Tab'!M42</f>
        <v>0</v>
      </c>
      <c r="J15" s="112">
        <v>0</v>
      </c>
      <c r="K15" s="121">
        <f>'GPRA Data Tab'!O57</f>
        <v>1</v>
      </c>
      <c r="L15" s="128">
        <v>2</v>
      </c>
      <c r="M15" s="127">
        <f>'GPRA Data Tab'!L73</f>
        <v>1</v>
      </c>
    </row>
    <row r="16" spans="2:14" x14ac:dyDescent="0.25">
      <c r="B16" s="53">
        <v>9</v>
      </c>
      <c r="C16" s="54">
        <v>398</v>
      </c>
      <c r="D16" s="55">
        <v>1</v>
      </c>
      <c r="E16" s="56">
        <f>'GPRA Data Tab'!K13</f>
        <v>6</v>
      </c>
      <c r="F16" s="55">
        <v>4</v>
      </c>
      <c r="G16" s="57">
        <f>'GPRA Data Tab'!K28</f>
        <v>5</v>
      </c>
      <c r="H16" s="112">
        <v>7</v>
      </c>
      <c r="I16" s="113">
        <f>'GPRA Data Tab'!M43</f>
        <v>7</v>
      </c>
      <c r="J16" s="112">
        <v>7</v>
      </c>
      <c r="K16" s="121">
        <f>'GPRA Data Tab'!O58</f>
        <v>8</v>
      </c>
      <c r="L16" s="128">
        <v>17</v>
      </c>
      <c r="M16" s="127">
        <f>'GPRA Data Tab'!L74</f>
        <v>18</v>
      </c>
      <c r="N16" s="15"/>
    </row>
    <row r="17" spans="2:15" ht="15.75" thickBot="1" x14ac:dyDescent="0.3">
      <c r="B17" s="61">
        <v>10</v>
      </c>
      <c r="C17" s="62">
        <v>94</v>
      </c>
      <c r="D17" s="63">
        <v>0</v>
      </c>
      <c r="E17" s="64">
        <f>'GPRA Data Tab'!K14</f>
        <v>0</v>
      </c>
      <c r="F17" s="63">
        <v>0</v>
      </c>
      <c r="G17" s="57">
        <f>'GPRA Data Tab'!K29</f>
        <v>1</v>
      </c>
      <c r="H17" s="114">
        <v>1</v>
      </c>
      <c r="I17" s="115">
        <f>'GPRA Data Tab'!M44</f>
        <v>1</v>
      </c>
      <c r="J17" s="114">
        <v>1</v>
      </c>
      <c r="K17" s="121">
        <f>'GPRA Data Tab'!O59</f>
        <v>1</v>
      </c>
      <c r="L17" s="129">
        <v>3</v>
      </c>
      <c r="M17" s="127">
        <f>'GPRA Data Tab'!L75</f>
        <v>4</v>
      </c>
    </row>
    <row r="18" spans="2:15" ht="15.75" thickBot="1" x14ac:dyDescent="0.3">
      <c r="B18" s="67" t="s">
        <v>15</v>
      </c>
      <c r="C18" s="163">
        <f t="shared" ref="C18:M18" si="0">SUM(C8:C17)</f>
        <v>3983</v>
      </c>
      <c r="D18" s="132">
        <f t="shared" si="0"/>
        <v>18</v>
      </c>
      <c r="E18" s="133">
        <f t="shared" si="0"/>
        <v>28</v>
      </c>
      <c r="F18" s="68">
        <f t="shared" si="0"/>
        <v>25</v>
      </c>
      <c r="G18" s="70">
        <f t="shared" si="0"/>
        <v>30</v>
      </c>
      <c r="H18" s="116">
        <f t="shared" si="0"/>
        <v>49</v>
      </c>
      <c r="I18" s="117">
        <f t="shared" si="0"/>
        <v>48</v>
      </c>
      <c r="J18" s="116">
        <f t="shared" si="0"/>
        <v>45</v>
      </c>
      <c r="K18" s="122">
        <f t="shared" si="0"/>
        <v>58</v>
      </c>
      <c r="L18" s="116">
        <f t="shared" si="0"/>
        <v>107</v>
      </c>
      <c r="M18" s="130">
        <f t="shared" si="0"/>
        <v>117</v>
      </c>
    </row>
    <row r="19" spans="2:15" ht="15.75" thickBot="1" x14ac:dyDescent="0.3">
      <c r="B19" s="67" t="s">
        <v>17</v>
      </c>
      <c r="C19" s="164"/>
      <c r="D19" s="74">
        <v>1</v>
      </c>
      <c r="E19" s="75"/>
      <c r="F19" s="74">
        <v>1</v>
      </c>
      <c r="G19" s="76"/>
      <c r="H19" s="118">
        <v>55</v>
      </c>
      <c r="I19" s="119">
        <f>I18</f>
        <v>48</v>
      </c>
      <c r="J19" s="118">
        <v>53</v>
      </c>
      <c r="K19" s="123">
        <f>K18</f>
        <v>58</v>
      </c>
      <c r="L19" s="118">
        <v>100</v>
      </c>
      <c r="M19" s="131">
        <f>M18</f>
        <v>117</v>
      </c>
    </row>
    <row r="20" spans="2:15" x14ac:dyDescent="0.25">
      <c r="B20" s="77"/>
      <c r="C20" s="77"/>
      <c r="D20" s="78"/>
      <c r="E20" s="79"/>
      <c r="F20" s="78"/>
      <c r="G20" s="79"/>
      <c r="H20" s="78"/>
      <c r="I20" s="79"/>
      <c r="J20" s="78"/>
      <c r="K20" s="79"/>
      <c r="L20" s="79"/>
      <c r="M20" s="79"/>
    </row>
    <row r="21" spans="2:15" x14ac:dyDescent="0.25">
      <c r="B21" s="80"/>
      <c r="C21" s="81"/>
      <c r="D21" s="80"/>
      <c r="E21" s="79"/>
      <c r="F21" s="79"/>
      <c r="G21" s="79"/>
      <c r="H21" s="79"/>
      <c r="I21" s="79"/>
      <c r="J21" s="80"/>
      <c r="K21" s="80"/>
    </row>
    <row r="22" spans="2:15" ht="18.75" hidden="1" x14ac:dyDescent="0.3">
      <c r="B22" s="33" t="s">
        <v>19</v>
      </c>
      <c r="C22" s="82"/>
      <c r="D22" s="78"/>
      <c r="E22" s="78"/>
      <c r="F22" s="78"/>
      <c r="G22" s="78"/>
      <c r="H22" s="78"/>
      <c r="I22" s="78"/>
      <c r="J22" s="78"/>
      <c r="K22" s="78"/>
    </row>
    <row r="23" spans="2:15" ht="16.5" hidden="1" thickTop="1" thickBot="1" x14ac:dyDescent="0.3">
      <c r="B23" s="165"/>
      <c r="C23" s="166"/>
      <c r="D23" s="167" t="s">
        <v>3</v>
      </c>
      <c r="E23" s="168"/>
      <c r="F23" s="169" t="s">
        <v>4</v>
      </c>
      <c r="G23" s="170"/>
      <c r="H23" s="171" t="s">
        <v>5</v>
      </c>
      <c r="I23" s="172"/>
      <c r="J23" s="167" t="s">
        <v>20</v>
      </c>
      <c r="K23" s="173"/>
      <c r="L23" s="174" t="s">
        <v>7</v>
      </c>
      <c r="M23" s="175"/>
    </row>
    <row r="24" spans="2:15" ht="15.75" hidden="1" thickBot="1" x14ac:dyDescent="0.3">
      <c r="B24" s="178" t="s">
        <v>21</v>
      </c>
      <c r="C24" s="179">
        <v>3779</v>
      </c>
      <c r="D24" s="180">
        <f>'GPRA Data Tab'!I15</f>
        <v>3727</v>
      </c>
      <c r="E24" s="181"/>
      <c r="F24" s="180">
        <f>'GPRA Data Tab'!I30</f>
        <v>3564</v>
      </c>
      <c r="G24" s="181"/>
      <c r="H24" s="180">
        <f>'GPRA Data Tab'!L45</f>
        <v>2943</v>
      </c>
      <c r="I24" s="181"/>
      <c r="J24" s="180">
        <f>'GPRA Data Tab'!N60</f>
        <v>1716</v>
      </c>
      <c r="K24" s="182"/>
      <c r="L24" s="180">
        <f>'GPRA Data Tab'!J76</f>
        <v>2043</v>
      </c>
      <c r="M24" s="182"/>
      <c r="O24" s="83"/>
    </row>
    <row r="25" spans="2:15" ht="15.75" hidden="1" thickBot="1" x14ac:dyDescent="0.3">
      <c r="B25" s="178" t="s">
        <v>22</v>
      </c>
      <c r="C25" s="179"/>
      <c r="D25" s="176">
        <f>D24/$C$18</f>
        <v>0.9357268390660306</v>
      </c>
      <c r="E25" s="177"/>
      <c r="F25" s="176">
        <f>F24/$C$18</f>
        <v>0.89480291237760479</v>
      </c>
      <c r="G25" s="177"/>
      <c r="H25" s="176">
        <f>H24/$C$18</f>
        <v>0.73889028370574938</v>
      </c>
      <c r="I25" s="177"/>
      <c r="J25" s="176">
        <f>J24/$C$18</f>
        <v>0.43083103188551342</v>
      </c>
      <c r="K25" s="177"/>
      <c r="L25" s="176">
        <f>L24/$C$18</f>
        <v>0.51292995229726335</v>
      </c>
      <c r="M25" s="177"/>
    </row>
    <row r="26" spans="2:15" hidden="1" x14ac:dyDescent="0.25">
      <c r="B26" s="80"/>
      <c r="C26" s="80"/>
      <c r="D26" s="80"/>
      <c r="E26" s="79"/>
      <c r="F26" s="79"/>
      <c r="G26" s="79"/>
      <c r="H26" s="79"/>
      <c r="I26" s="79"/>
      <c r="J26" s="80"/>
      <c r="K26" s="80"/>
    </row>
    <row r="27" spans="2:15" ht="18.75" hidden="1" x14ac:dyDescent="0.3">
      <c r="B27" s="33" t="s">
        <v>23</v>
      </c>
      <c r="C27" s="80"/>
      <c r="D27" s="80"/>
      <c r="E27" s="79"/>
      <c r="F27" s="79"/>
      <c r="G27" s="79"/>
      <c r="H27" s="79"/>
      <c r="I27" s="79"/>
      <c r="J27" s="80"/>
      <c r="K27" s="80"/>
      <c r="M27" s="83">
        <f>3983-L24</f>
        <v>1940</v>
      </c>
    </row>
    <row r="28" spans="2:15" ht="15.75" hidden="1" thickBot="1" x14ac:dyDescent="0.3">
      <c r="B28" s="165"/>
      <c r="C28" s="166"/>
      <c r="D28" s="167" t="s">
        <v>16883</v>
      </c>
      <c r="E28" s="168"/>
      <c r="F28" s="169" t="s">
        <v>25</v>
      </c>
      <c r="G28" s="170"/>
      <c r="H28" s="169" t="s">
        <v>16884</v>
      </c>
      <c r="I28" s="173"/>
      <c r="J28" s="169" t="s">
        <v>16885</v>
      </c>
      <c r="K28" s="173"/>
    </row>
    <row r="29" spans="2:15" ht="30" hidden="1" thickBot="1" x14ac:dyDescent="0.3">
      <c r="B29" s="36" t="s">
        <v>8</v>
      </c>
      <c r="C29" s="37" t="s">
        <v>9</v>
      </c>
      <c r="D29" s="84" t="s">
        <v>16886</v>
      </c>
      <c r="E29" s="85" t="s">
        <v>11</v>
      </c>
      <c r="F29" s="84" t="s">
        <v>29</v>
      </c>
      <c r="G29" s="85" t="s">
        <v>11</v>
      </c>
      <c r="H29" s="84" t="s">
        <v>16887</v>
      </c>
      <c r="I29" s="85" t="s">
        <v>11</v>
      </c>
      <c r="J29" s="84" t="s">
        <v>16888</v>
      </c>
      <c r="K29" s="85" t="s">
        <v>11</v>
      </c>
    </row>
    <row r="30" spans="2:15" hidden="1" x14ac:dyDescent="0.25">
      <c r="B30" s="86">
        <v>1</v>
      </c>
      <c r="C30" s="45">
        <v>303</v>
      </c>
      <c r="D30" s="87">
        <f>ROUND(C30*0.9278,0)</f>
        <v>281</v>
      </c>
      <c r="E30" s="88">
        <f>'GPRA Data Tab'!I5</f>
        <v>293</v>
      </c>
      <c r="F30" s="87">
        <f>ROUND(C30*0.887,0)</f>
        <v>269</v>
      </c>
      <c r="G30" s="89">
        <f>'GPRA Data Tab'!I20</f>
        <v>287</v>
      </c>
      <c r="H30" s="87">
        <f>ROUND(C30*0.7272,0)</f>
        <v>220</v>
      </c>
      <c r="I30" s="90">
        <f>'GPRA Data Tab'!L35</f>
        <v>237</v>
      </c>
      <c r="J30" s="87">
        <f>ROUND(C30*0.4154,0)</f>
        <v>126</v>
      </c>
      <c r="K30" s="91">
        <f>'GPRA Data Tab'!N50</f>
        <v>68</v>
      </c>
    </row>
    <row r="31" spans="2:15" hidden="1" x14ac:dyDescent="0.25">
      <c r="B31" s="53">
        <v>2</v>
      </c>
      <c r="C31" s="54">
        <v>339</v>
      </c>
      <c r="D31" s="87">
        <f t="shared" ref="D31:D39" si="1">ROUND(C31*0.9278,0)</f>
        <v>315</v>
      </c>
      <c r="E31" s="58">
        <f>'GPRA Data Tab'!I6</f>
        <v>313</v>
      </c>
      <c r="F31" s="87">
        <f t="shared" ref="F31:F39" si="2">ROUND(C31*0.887,0)</f>
        <v>301</v>
      </c>
      <c r="G31" s="57">
        <f>'GPRA Data Tab'!I21</f>
        <v>296</v>
      </c>
      <c r="H31" s="87">
        <f t="shared" ref="H31:H39" si="3">ROUND(C31*0.7272,0)</f>
        <v>247</v>
      </c>
      <c r="I31" s="56">
        <f>'GPRA Data Tab'!L36</f>
        <v>221</v>
      </c>
      <c r="J31" s="87">
        <f t="shared" ref="J31:J39" si="4">ROUND(C31*0.4154,0)</f>
        <v>141</v>
      </c>
      <c r="K31" s="92">
        <f>'GPRA Data Tab'!N51</f>
        <v>136</v>
      </c>
    </row>
    <row r="32" spans="2:15" hidden="1" x14ac:dyDescent="0.25">
      <c r="B32" s="53">
        <v>3</v>
      </c>
      <c r="C32" s="54">
        <v>584</v>
      </c>
      <c r="D32" s="87">
        <f t="shared" si="1"/>
        <v>542</v>
      </c>
      <c r="E32" s="58">
        <f>'GPRA Data Tab'!I7</f>
        <v>571</v>
      </c>
      <c r="F32" s="87">
        <f t="shared" si="2"/>
        <v>518</v>
      </c>
      <c r="G32" s="57">
        <f>'GPRA Data Tab'!I22</f>
        <v>555</v>
      </c>
      <c r="H32" s="87">
        <f t="shared" si="3"/>
        <v>425</v>
      </c>
      <c r="I32" s="56">
        <f>'GPRA Data Tab'!L37</f>
        <v>471</v>
      </c>
      <c r="J32" s="87">
        <f t="shared" si="4"/>
        <v>243</v>
      </c>
      <c r="K32" s="92">
        <f>'GPRA Data Tab'!N52</f>
        <v>342</v>
      </c>
    </row>
    <row r="33" spans="2:12" hidden="1" x14ac:dyDescent="0.25">
      <c r="B33" s="53">
        <v>4</v>
      </c>
      <c r="C33" s="54">
        <v>586</v>
      </c>
      <c r="D33" s="87">
        <f t="shared" si="1"/>
        <v>544</v>
      </c>
      <c r="E33" s="58">
        <f>'GPRA Data Tab'!I8</f>
        <v>561</v>
      </c>
      <c r="F33" s="87">
        <f t="shared" si="2"/>
        <v>520</v>
      </c>
      <c r="G33" s="57">
        <f>'GPRA Data Tab'!I23</f>
        <v>534</v>
      </c>
      <c r="H33" s="87">
        <f t="shared" si="3"/>
        <v>426</v>
      </c>
      <c r="I33" s="56">
        <f>'GPRA Data Tab'!L38</f>
        <v>431</v>
      </c>
      <c r="J33" s="87">
        <f t="shared" si="4"/>
        <v>243</v>
      </c>
      <c r="K33" s="92">
        <f>'GPRA Data Tab'!N53</f>
        <v>235</v>
      </c>
    </row>
    <row r="34" spans="2:12" hidden="1" x14ac:dyDescent="0.25">
      <c r="B34" s="53">
        <v>5</v>
      </c>
      <c r="C34" s="54">
        <v>906</v>
      </c>
      <c r="D34" s="87">
        <f t="shared" si="1"/>
        <v>841</v>
      </c>
      <c r="E34" s="58">
        <f>'GPRA Data Tab'!I9</f>
        <v>822</v>
      </c>
      <c r="F34" s="87">
        <f t="shared" si="2"/>
        <v>804</v>
      </c>
      <c r="G34" s="57">
        <f>'GPRA Data Tab'!I24</f>
        <v>792</v>
      </c>
      <c r="H34" s="87">
        <f t="shared" si="3"/>
        <v>659</v>
      </c>
      <c r="I34" s="56">
        <f>'GPRA Data Tab'!L39</f>
        <v>645</v>
      </c>
      <c r="J34" s="87">
        <f t="shared" si="4"/>
        <v>376</v>
      </c>
      <c r="K34" s="92">
        <f>'GPRA Data Tab'!N54</f>
        <v>467</v>
      </c>
    </row>
    <row r="35" spans="2:12" hidden="1" x14ac:dyDescent="0.25">
      <c r="B35" s="53">
        <v>6</v>
      </c>
      <c r="C35" s="54">
        <v>461</v>
      </c>
      <c r="D35" s="87">
        <f t="shared" si="1"/>
        <v>428</v>
      </c>
      <c r="E35" s="58">
        <f>'GPRA Data Tab'!I10</f>
        <v>448</v>
      </c>
      <c r="F35" s="87">
        <f t="shared" si="2"/>
        <v>409</v>
      </c>
      <c r="G35" s="57">
        <f>'GPRA Data Tab'!I25</f>
        <v>419</v>
      </c>
      <c r="H35" s="87">
        <f t="shared" si="3"/>
        <v>335</v>
      </c>
      <c r="I35" s="56">
        <f>'GPRA Data Tab'!L40</f>
        <v>387</v>
      </c>
      <c r="J35" s="87">
        <f t="shared" si="4"/>
        <v>191</v>
      </c>
      <c r="K35" s="92">
        <f>'GPRA Data Tab'!N55</f>
        <v>200</v>
      </c>
    </row>
    <row r="36" spans="2:12" hidden="1" x14ac:dyDescent="0.25">
      <c r="B36" s="53">
        <v>7</v>
      </c>
      <c r="C36" s="54">
        <v>208</v>
      </c>
      <c r="D36" s="87">
        <f t="shared" si="1"/>
        <v>193</v>
      </c>
      <c r="E36" s="58">
        <f>'GPRA Data Tab'!I11</f>
        <v>194</v>
      </c>
      <c r="F36" s="87">
        <f t="shared" si="2"/>
        <v>184</v>
      </c>
      <c r="G36" s="57">
        <f>'GPRA Data Tab'!I26</f>
        <v>187</v>
      </c>
      <c r="H36" s="87">
        <f t="shared" si="3"/>
        <v>151</v>
      </c>
      <c r="I36" s="56">
        <f>'GPRA Data Tab'!L41</f>
        <v>153</v>
      </c>
      <c r="J36" s="87">
        <f t="shared" si="4"/>
        <v>86</v>
      </c>
      <c r="K36" s="92">
        <f>'GPRA Data Tab'!N56</f>
        <v>100</v>
      </c>
    </row>
    <row r="37" spans="2:12" hidden="1" x14ac:dyDescent="0.25">
      <c r="B37" s="53">
        <v>8</v>
      </c>
      <c r="C37" s="54">
        <v>104</v>
      </c>
      <c r="D37" s="87">
        <f t="shared" si="1"/>
        <v>96</v>
      </c>
      <c r="E37" s="58">
        <f>'GPRA Data Tab'!I12</f>
        <v>96</v>
      </c>
      <c r="F37" s="87">
        <f t="shared" si="2"/>
        <v>92</v>
      </c>
      <c r="G37" s="57">
        <f>'GPRA Data Tab'!I27</f>
        <v>89</v>
      </c>
      <c r="H37" s="87">
        <f t="shared" si="3"/>
        <v>76</v>
      </c>
      <c r="I37" s="56">
        <f>'GPRA Data Tab'!L42</f>
        <v>68</v>
      </c>
      <c r="J37" s="87">
        <f t="shared" si="4"/>
        <v>43</v>
      </c>
      <c r="K37" s="92">
        <f>'GPRA Data Tab'!N57</f>
        <v>39</v>
      </c>
    </row>
    <row r="38" spans="2:12" hidden="1" x14ac:dyDescent="0.25">
      <c r="B38" s="53">
        <v>9</v>
      </c>
      <c r="C38" s="54">
        <v>398</v>
      </c>
      <c r="D38" s="87">
        <f t="shared" si="1"/>
        <v>369</v>
      </c>
      <c r="E38" s="58">
        <f>'GPRA Data Tab'!I13</f>
        <v>341</v>
      </c>
      <c r="F38" s="87">
        <f t="shared" si="2"/>
        <v>353</v>
      </c>
      <c r="G38" s="57">
        <f>'GPRA Data Tab'!I28</f>
        <v>320</v>
      </c>
      <c r="H38" s="87">
        <f t="shared" si="3"/>
        <v>289</v>
      </c>
      <c r="I38" s="56">
        <f>'GPRA Data Tab'!L43</f>
        <v>263</v>
      </c>
      <c r="J38" s="87">
        <f t="shared" si="4"/>
        <v>165</v>
      </c>
      <c r="K38" s="92">
        <f>'GPRA Data Tab'!N58</f>
        <v>99</v>
      </c>
    </row>
    <row r="39" spans="2:12" ht="15.75" hidden="1" thickBot="1" x14ac:dyDescent="0.3">
      <c r="B39" s="61">
        <v>10</v>
      </c>
      <c r="C39" s="62">
        <v>94</v>
      </c>
      <c r="D39" s="87">
        <f t="shared" si="1"/>
        <v>87</v>
      </c>
      <c r="E39" s="93">
        <f>'GPRA Data Tab'!I14</f>
        <v>88</v>
      </c>
      <c r="F39" s="87">
        <f t="shared" si="2"/>
        <v>83</v>
      </c>
      <c r="G39" s="94">
        <f>'GPRA Data Tab'!I29</f>
        <v>85</v>
      </c>
      <c r="H39" s="87">
        <f t="shared" si="3"/>
        <v>68</v>
      </c>
      <c r="I39" s="64">
        <f>'GPRA Data Tab'!L44</f>
        <v>67</v>
      </c>
      <c r="J39" s="87">
        <f t="shared" si="4"/>
        <v>39</v>
      </c>
      <c r="K39" s="95">
        <f>'GPRA Data Tab'!N59</f>
        <v>30</v>
      </c>
    </row>
    <row r="40" spans="2:12" ht="15.75" hidden="1" thickBot="1" x14ac:dyDescent="0.3">
      <c r="B40" s="96" t="s">
        <v>16</v>
      </c>
      <c r="C40" s="97">
        <f>SUM(C30:C39)</f>
        <v>3983</v>
      </c>
      <c r="D40" s="98">
        <f t="shared" ref="D40:J40" si="5">SUM(D30:D39)</f>
        <v>3696</v>
      </c>
      <c r="E40" s="69">
        <f t="shared" si="5"/>
        <v>3727</v>
      </c>
      <c r="F40" s="98">
        <f t="shared" si="5"/>
        <v>3533</v>
      </c>
      <c r="G40" s="99">
        <f>SUM(G30:G39)</f>
        <v>3564</v>
      </c>
      <c r="H40" s="98">
        <f t="shared" si="5"/>
        <v>2896</v>
      </c>
      <c r="I40" s="100">
        <f>SUM(I30:I39)</f>
        <v>2943</v>
      </c>
      <c r="J40" s="98">
        <f t="shared" si="5"/>
        <v>1653</v>
      </c>
      <c r="K40" s="101">
        <f>SUM(K30:K39)</f>
        <v>1716</v>
      </c>
    </row>
    <row r="41" spans="2:12" hidden="1" x14ac:dyDescent="0.25">
      <c r="B41" s="82"/>
      <c r="C41" s="82"/>
      <c r="D41" s="78"/>
      <c r="E41" s="78"/>
      <c r="F41" s="78"/>
      <c r="G41" s="78"/>
      <c r="H41" s="78"/>
      <c r="I41" s="78"/>
      <c r="J41" s="78"/>
      <c r="K41" s="78"/>
      <c r="L41" s="78"/>
    </row>
    <row r="42" spans="2:12" x14ac:dyDescent="0.25">
      <c r="B42" t="s">
        <v>18</v>
      </c>
      <c r="C42" s="82"/>
      <c r="D42" s="78"/>
      <c r="E42" s="78"/>
      <c r="F42" s="78"/>
      <c r="G42" s="78"/>
      <c r="H42" s="78"/>
      <c r="I42" s="78"/>
      <c r="J42" s="78"/>
      <c r="K42" s="78"/>
      <c r="L42" s="78"/>
    </row>
    <row r="43" spans="2:12" x14ac:dyDescent="0.25">
      <c r="I43" s="83"/>
    </row>
    <row r="47" spans="2:12" x14ac:dyDescent="0.25">
      <c r="B47" s="102"/>
      <c r="C47" s="103"/>
      <c r="D47" s="77"/>
      <c r="E47" s="104"/>
      <c r="F47" s="102"/>
      <c r="G47" s="105"/>
      <c r="H47" s="102"/>
      <c r="I47" s="104"/>
      <c r="J47" s="102"/>
      <c r="K47" s="105"/>
    </row>
    <row r="50" spans="15:15" x14ac:dyDescent="0.25">
      <c r="O50" s="83"/>
    </row>
    <row r="51" spans="15:15" x14ac:dyDescent="0.25">
      <c r="O51" s="83"/>
    </row>
    <row r="52" spans="15:15" x14ac:dyDescent="0.25">
      <c r="O52" s="83"/>
    </row>
    <row r="53" spans="15:15" x14ac:dyDescent="0.25">
      <c r="O53" s="83"/>
    </row>
    <row r="54" spans="15:15" x14ac:dyDescent="0.25">
      <c r="O54" s="83"/>
    </row>
    <row r="55" spans="15:15" x14ac:dyDescent="0.25">
      <c r="O55" s="83"/>
    </row>
    <row r="56" spans="15:15" x14ac:dyDescent="0.25">
      <c r="O56" s="83"/>
    </row>
    <row r="57" spans="15:15" x14ac:dyDescent="0.25">
      <c r="O57" s="83"/>
    </row>
    <row r="58" spans="15:15" x14ac:dyDescent="0.25">
      <c r="O58" s="83"/>
    </row>
    <row r="59" spans="15:15" x14ac:dyDescent="0.25">
      <c r="O59" s="83"/>
    </row>
    <row r="60" spans="15:15" x14ac:dyDescent="0.25">
      <c r="O60" s="83"/>
    </row>
  </sheetData>
  <mergeCells count="31">
    <mergeCell ref="B1:K1"/>
    <mergeCell ref="B2:K2"/>
    <mergeCell ref="D6:E6"/>
    <mergeCell ref="F6:G6"/>
    <mergeCell ref="H6:I6"/>
    <mergeCell ref="J6:K6"/>
    <mergeCell ref="L6:M6"/>
    <mergeCell ref="C18:C19"/>
    <mergeCell ref="B23:C23"/>
    <mergeCell ref="D23:E23"/>
    <mergeCell ref="F23:G23"/>
    <mergeCell ref="H23:I23"/>
    <mergeCell ref="J23:K23"/>
    <mergeCell ref="L23:M23"/>
    <mergeCell ref="L25:M25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B28:C28"/>
    <mergeCell ref="D28:E28"/>
    <mergeCell ref="F28:G28"/>
    <mergeCell ref="H28:I28"/>
    <mergeCell ref="J28:K28"/>
  </mergeCells>
  <conditionalFormatting sqref="E8:E17">
    <cfRule type="expression" dxfId="15" priority="15" stopIfTrue="1">
      <formula>$E8&gt;=$D8</formula>
    </cfRule>
  </conditionalFormatting>
  <conditionalFormatting sqref="G8:G18">
    <cfRule type="cellIs" dxfId="14" priority="16" stopIfTrue="1" operator="greaterThanOrEqual">
      <formula>$F8</formula>
    </cfRule>
  </conditionalFormatting>
  <conditionalFormatting sqref="I8:I18">
    <cfRule type="cellIs" dxfId="13" priority="17" stopIfTrue="1" operator="greaterThanOrEqual">
      <formula>$H8</formula>
    </cfRule>
  </conditionalFormatting>
  <conditionalFormatting sqref="K8:K18">
    <cfRule type="cellIs" dxfId="12" priority="14" stopIfTrue="1" operator="greaterThanOrEqual">
      <formula>$J8</formula>
    </cfRule>
  </conditionalFormatting>
  <conditionalFormatting sqref="K30:K40">
    <cfRule type="cellIs" dxfId="11" priority="13" stopIfTrue="1" operator="greaterThanOrEqual">
      <formula>$J30</formula>
    </cfRule>
  </conditionalFormatting>
  <conditionalFormatting sqref="G30:G40">
    <cfRule type="cellIs" dxfId="10" priority="12" stopIfTrue="1" operator="greaterThanOrEqual">
      <formula>$F30</formula>
    </cfRule>
  </conditionalFormatting>
  <conditionalFormatting sqref="E30:E39">
    <cfRule type="expression" dxfId="9" priority="11" stopIfTrue="1">
      <formula>$E30&gt;=$D30</formula>
    </cfRule>
  </conditionalFormatting>
  <conditionalFormatting sqref="I30:I40">
    <cfRule type="cellIs" dxfId="8" priority="10" stopIfTrue="1" operator="greaterThanOrEqual">
      <formula>$H30</formula>
    </cfRule>
  </conditionalFormatting>
  <conditionalFormatting sqref="E4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expression" dxfId="7" priority="8" stopIfTrue="1">
      <formula>$E40&gt;=$D40</formula>
    </cfRule>
  </conditionalFormatting>
  <conditionalFormatting sqref="M18">
    <cfRule type="cellIs" dxfId="6" priority="7" operator="greaterThanOrEqual">
      <formula>$L18</formula>
    </cfRule>
  </conditionalFormatting>
  <conditionalFormatting sqref="M8:M17">
    <cfRule type="cellIs" dxfId="5" priority="6" operator="greaterThanOrEqual">
      <formula>$L8</formula>
    </cfRule>
  </conditionalFormatting>
  <conditionalFormatting sqref="E19">
    <cfRule type="expression" dxfId="4" priority="3" stopIfTrue="1">
      <formula>$E19&gt;=$D19</formula>
    </cfRule>
  </conditionalFormatting>
  <conditionalFormatting sqref="G19">
    <cfRule type="cellIs" dxfId="3" priority="4" stopIfTrue="1" operator="greaterThanOrEqual">
      <formula>$F19</formula>
    </cfRule>
  </conditionalFormatting>
  <conditionalFormatting sqref="I19">
    <cfRule type="cellIs" dxfId="2" priority="5" stopIfTrue="1" operator="greaterThanOrEqual">
      <formula>$H19</formula>
    </cfRule>
  </conditionalFormatting>
  <conditionalFormatting sqref="K19">
    <cfRule type="cellIs" dxfId="1" priority="2" stopIfTrue="1" operator="greaterThanOrEqual">
      <formula>$J19</formula>
    </cfRule>
  </conditionalFormatting>
  <conditionalFormatting sqref="M19">
    <cfRule type="cellIs" dxfId="0" priority="1" operator="greaterThanOrEqual">
      <formula>$L19</formula>
    </cfRule>
  </conditionalFormatting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Coverage xmlns="http://schemas.microsoft.com/sharepoint/v3/fields" xsi:nil="true"/>
    <Record xmlns="4ffa91fb-a0ff-4ac5-b2db-65c790d184a4">Shared</Record>
    <EPA_x0020_Office xmlns="4ffa91fb-a0ff-4ac5-b2db-65c790d184a4" xsi:nil="true"/>
    <Document_x0020_Creation_x0020_Date xmlns="4ffa91fb-a0ff-4ac5-b2db-65c790d184a4">2020-06-23T16:21:53+00:00</Document_x0020_Creation_x0020_Date>
    <EPA_x0020_Related_x0020_Documents xmlns="4ffa91fb-a0ff-4ac5-b2db-65c790d184a4" xsi:nil="true"/>
    <_Source xmlns="http://schemas.microsoft.com/sharepoint/v3/fields" xsi:nil="true"/>
    <CategoryDescription xmlns="http://schemas.microsoft.com/sharepoint.v3" xsi:nil="true"/>
    <EPA_x0020_Contributor xmlns="4ffa91fb-a0ff-4ac5-b2db-65c790d184a4">
      <UserInfo>
        <DisplayName/>
        <AccountId xsi:nil="true"/>
        <AccountType/>
      </UserInfo>
    </EPA_x0020_Contributor>
    <TaxKeywordTaxHTField xmlns="4ffa91fb-a0ff-4ac5-b2db-65c790d184a4">
      <Terms xmlns="http://schemas.microsoft.com/office/infopath/2007/PartnerControls"/>
    </TaxKeywordTaxHTField>
    <Rights xmlns="4ffa91fb-a0ff-4ac5-b2db-65c790d184a4" xsi:nil="true"/>
    <External_x0020_Contributor xmlns="4ffa91fb-a0ff-4ac5-b2db-65c790d184a4" xsi:nil="true"/>
    <Identifier xmlns="4ffa91fb-a0ff-4ac5-b2db-65c790d184a4" xsi:nil="true"/>
    <_ip_UnifiedCompliancePolicyUIAction xmlns="http://schemas.microsoft.com/sharepoint/v3" xsi:nil="true"/>
    <Creator xmlns="4ffa91fb-a0ff-4ac5-b2db-65c790d184a4">
      <UserInfo>
        <DisplayName/>
        <AccountId xsi:nil="true"/>
        <AccountType/>
      </UserInfo>
    </Creator>
    <_ip_UnifiedCompliancePolicyProperties xmlns="http://schemas.microsoft.com/sharepoint/v3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SharedWithUsers xmlns="afb62884-e1ec-4e1d-9a10-c4444da2033a">
      <UserInfo>
        <DisplayName>Barr, Linda</DisplayName>
        <AccountId>18</AccountId>
        <AccountType/>
      </UserInfo>
      <UserInfo>
        <DisplayName>Weber, Luke</DisplayName>
        <AccountId>47</AccountId>
        <AccountType/>
      </UserInfo>
      <UserInfo>
        <DisplayName>Mooney, Charlotte</DisplayName>
        <AccountId>14</AccountId>
        <AccountType/>
      </UserInfo>
      <UserInfo>
        <DisplayName>McLeod, Jenny (she/her/hers)</DisplayName>
        <AccountId>6</AccountId>
        <AccountType/>
      </UserInfo>
      <UserInfo>
        <DisplayName>Arcari, Christine</DisplayName>
        <AccountId>88</AccountId>
        <AccountType/>
      </UserInfo>
    </SharedWithUsers>
    <TaxCatchAll xmlns="4ffa91fb-a0ff-4ac5-b2db-65c790d184a4" xsi:nil="true"/>
    <lcf76f155ced4ddcb4097134ff3c332f xmlns="358a1838-73b3-4adf-9df2-b84b0b2fc1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B78ABFCB0334AA27472AE6762137D" ma:contentTypeVersion="18" ma:contentTypeDescription="Create a new document." ma:contentTypeScope="" ma:versionID="306d11fb1c0483848c17d84198ce4998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358a1838-73b3-4adf-9df2-b84b0b2fc174" xmlns:ns6="afb62884-e1ec-4e1d-9a10-c4444da2033a" targetNamespace="http://schemas.microsoft.com/office/2006/metadata/properties" ma:root="true" ma:fieldsID="984d21bce462b80228ec245fb06dfaf4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358a1838-73b3-4adf-9df2-b84b0b2fc174"/>
    <xsd:import namespace="afb62884-e1ec-4e1d-9a10-c4444da2033a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DateTaken" minOccurs="0"/>
                <xsd:element ref="ns1:_ip_UnifiedCompliancePolicyProperties" minOccurs="0"/>
                <xsd:element ref="ns1:_ip_UnifiedCompliancePolicyUIAction" minOccurs="0"/>
                <xsd:element ref="ns5:MediaServiceObjectDetectorVersions" minOccurs="0"/>
                <xsd:element ref="ns5:lcf76f155ced4ddcb4097134ff3c332f" minOccurs="0"/>
                <xsd:element ref="ns5:MediaServiceLocatio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29202953-5702-42f5-ba3d-fddcdb34a031}" ma:internalName="TaxCatchAllLabel" ma:readOnly="true" ma:showField="CatchAllDataLabel" ma:web="afb62884-e1ec-4e1d-9a10-c4444da203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29202953-5702-42f5-ba3d-fddcdb34a031}" ma:internalName="TaxCatchAll" ma:showField="CatchAllData" ma:web="afb62884-e1ec-4e1d-9a10-c4444da203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a1838-73b3-4adf-9df2-b84b0b2fc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62884-e1ec-4e1d-9a10-c4444da2033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B6651961-3C5E-40B7-A38F-C12CDBF65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18D23A-4813-4822-ADF4-54C08300B9E0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fb62884-e1ec-4e1d-9a10-c4444da2033a"/>
    <ds:schemaRef ds:uri="http://purl.org/dc/dcmitype/"/>
    <ds:schemaRef ds:uri="http://purl.org/dc/terms/"/>
    <ds:schemaRef ds:uri="http://schemas.microsoft.com/sharepoint.v3"/>
    <ds:schemaRef ds:uri="http://schemas.microsoft.com/sharepoint/v3"/>
    <ds:schemaRef ds:uri="http://www.w3.org/XML/1998/namespace"/>
    <ds:schemaRef ds:uri="358a1838-73b3-4adf-9df2-b84b0b2fc174"/>
    <ds:schemaRef ds:uri="http://schemas.microsoft.com/office/2006/documentManagement/types"/>
    <ds:schemaRef ds:uri="http://schemas.microsoft.com/sharepoint/v3/fields"/>
    <ds:schemaRef ds:uri="4ffa91fb-a0ff-4ac5-b2db-65c790d184a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05AFE6-81C5-4515-93BA-067E900EF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358a1838-73b3-4adf-9df2-b84b0b2fc174"/>
    <ds:schemaRef ds:uri="afb62884-e1ec-4e1d-9a10-c4444da203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5CAD69-9113-4C09-9ACC-E45ACB1A9D9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Tab</vt:lpstr>
      <vt:lpstr>GPRA Data Tab</vt:lpstr>
      <vt:lpstr>Query result</vt:lpstr>
      <vt:lpstr>Summary Tab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2023 Government Performance and Results Act Achievements Spreadsheet</dc:title>
  <dc:subject/>
  <dc:creator>U.S. Environmental Protection Agency</dc:creator>
  <cp:keywords/>
  <dc:description/>
  <cp:lastModifiedBy>Arcari, Christine</cp:lastModifiedBy>
  <cp:revision/>
  <dcterms:created xsi:type="dcterms:W3CDTF">2023-10-23T14:52:44Z</dcterms:created>
  <dcterms:modified xsi:type="dcterms:W3CDTF">2024-07-19T17:04:43Z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0x010100442B78ABFCB0334AA27472AE6762137D</vt:lpwstr>
  </property>
  <property fmtid="{D5CDD505-2E9C-101B-9397-08002B2CF9AE}" pid="4" name="e3f09c3df709400db2417a7161762d62">
    <vt:lpwstr/>
  </property>
  <property fmtid="{D5CDD505-2E9C-101B-9397-08002B2CF9AE}" pid="5" name="EPA Subject">
    <vt:lpwstr/>
  </property>
  <property fmtid="{D5CDD505-2E9C-101B-9397-08002B2CF9AE}" pid="6" name="Document Type">
    <vt:lpwstr/>
  </property>
  <property fmtid="{D5CDD505-2E9C-101B-9397-08002B2CF9AE}" pid="7" name="MediaServiceImageTags">
    <vt:lpwstr/>
  </property>
</Properties>
</file>