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sepa-my.sharepoint.com/personal/letterly_aaron_epa_gov/Documents/Documents/Training/I&amp;M/MOVES_PSM_Template/"/>
    </mc:Choice>
  </mc:AlternateContent>
  <xr:revisionPtr revIDLastSave="0" documentId="8_{575BDC8E-5B44-438F-B0F2-C1A844FECEF5}" xr6:coauthVersionLast="47" xr6:coauthVersionMax="47" xr10:uidLastSave="{00000000-0000-0000-0000-000000000000}"/>
  <bookViews>
    <workbookView xWindow="3120" yWindow="2070" windowWidth="15495" windowHeight="14130" xr2:uid="{B966AB6A-DD0A-44E7-BE7B-3E82CD077933}"/>
  </bookViews>
  <sheets>
    <sheet name="Enhanced_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 l="1"/>
  <c r="C13" i="1"/>
  <c r="D13" i="1"/>
  <c r="B14" i="1"/>
  <c r="C14" i="1"/>
  <c r="D14" i="1"/>
  <c r="B15" i="1"/>
  <c r="C15" i="1"/>
  <c r="D15" i="1"/>
  <c r="B16" i="1"/>
  <c r="C16" i="1"/>
  <c r="D16" i="1"/>
  <c r="B17" i="1"/>
  <c r="C17" i="1"/>
  <c r="D17" i="1"/>
  <c r="B18" i="1"/>
  <c r="C18" i="1"/>
  <c r="D18" i="1"/>
  <c r="B19" i="1"/>
  <c r="C19" i="1"/>
  <c r="D19" i="1"/>
  <c r="B20" i="1"/>
  <c r="C20" i="1"/>
  <c r="D20" i="1"/>
  <c r="B21" i="1"/>
  <c r="C21" i="1"/>
  <c r="D21" i="1"/>
  <c r="B22" i="1"/>
  <c r="C22" i="1"/>
  <c r="D22" i="1"/>
  <c r="B23" i="1"/>
  <c r="C23" i="1"/>
  <c r="D23" i="1"/>
  <c r="B24" i="1"/>
  <c r="C24" i="1"/>
  <c r="D24" i="1"/>
  <c r="B25" i="1"/>
  <c r="C25" i="1"/>
  <c r="D25" i="1"/>
  <c r="K25" i="1"/>
  <c r="B26" i="1"/>
  <c r="C26" i="1"/>
  <c r="D26" i="1"/>
  <c r="K26" i="1"/>
  <c r="B27" i="1"/>
  <c r="C27" i="1"/>
  <c r="D27" i="1"/>
  <c r="K27" i="1"/>
  <c r="B28" i="1"/>
  <c r="C28" i="1"/>
  <c r="D28" i="1"/>
  <c r="K28" i="1"/>
  <c r="B29" i="1"/>
  <c r="C29" i="1"/>
  <c r="D29" i="1"/>
  <c r="K29" i="1"/>
  <c r="B30" i="1"/>
  <c r="C30" i="1"/>
  <c r="D30" i="1"/>
  <c r="K30" i="1"/>
  <c r="B31" i="1"/>
  <c r="C31" i="1"/>
  <c r="D31" i="1"/>
  <c r="K31" i="1"/>
  <c r="B32" i="1"/>
  <c r="C32" i="1"/>
  <c r="D32" i="1"/>
  <c r="K32" i="1"/>
  <c r="B33" i="1"/>
  <c r="C33" i="1"/>
  <c r="D33" i="1"/>
  <c r="K33" i="1"/>
  <c r="B34" i="1"/>
  <c r="C34" i="1"/>
  <c r="D34" i="1"/>
  <c r="K34" i="1"/>
  <c r="B35" i="1"/>
  <c r="C35" i="1"/>
  <c r="D35" i="1"/>
  <c r="K35" i="1"/>
  <c r="B36" i="1"/>
  <c r="C36" i="1"/>
  <c r="D36" i="1"/>
  <c r="K36" i="1"/>
  <c r="B37" i="1"/>
  <c r="C37" i="1"/>
  <c r="D37" i="1"/>
  <c r="K37" i="1"/>
  <c r="B38" i="1"/>
  <c r="C38" i="1"/>
  <c r="D38" i="1"/>
  <c r="K38" i="1"/>
  <c r="B39" i="1"/>
  <c r="C39" i="1"/>
  <c r="D39" i="1"/>
  <c r="K39" i="1"/>
  <c r="B40" i="1"/>
  <c r="C40" i="1"/>
  <c r="D40" i="1"/>
  <c r="B41" i="1"/>
  <c r="C41" i="1"/>
  <c r="D41" i="1"/>
  <c r="B42" i="1"/>
  <c r="C42" i="1"/>
  <c r="D42" i="1"/>
  <c r="B43" i="1"/>
  <c r="C43" i="1"/>
  <c r="D43" i="1"/>
  <c r="B44" i="1"/>
  <c r="C44" i="1"/>
  <c r="D44" i="1"/>
  <c r="B45" i="1"/>
  <c r="C45" i="1"/>
  <c r="D45" i="1"/>
  <c r="B46" i="1"/>
  <c r="C46" i="1"/>
  <c r="D46" i="1"/>
  <c r="B47" i="1"/>
  <c r="C47" i="1"/>
  <c r="D47" i="1"/>
  <c r="B48" i="1"/>
  <c r="C48" i="1"/>
  <c r="D48" i="1"/>
  <c r="B49" i="1"/>
  <c r="C49" i="1"/>
  <c r="D49" i="1"/>
  <c r="B50" i="1"/>
  <c r="C50" i="1"/>
  <c r="D50" i="1"/>
  <c r="B51" i="1"/>
  <c r="C51" i="1"/>
  <c r="D51" i="1"/>
  <c r="B52" i="1"/>
  <c r="C52" i="1"/>
  <c r="D52" i="1"/>
  <c r="K52" i="1"/>
  <c r="B53" i="1"/>
  <c r="C53" i="1"/>
  <c r="D53" i="1"/>
  <c r="K53" i="1"/>
  <c r="B54" i="1"/>
  <c r="C54" i="1"/>
  <c r="D54" i="1"/>
  <c r="K54" i="1"/>
  <c r="B55" i="1"/>
  <c r="C55" i="1"/>
  <c r="D55" i="1"/>
  <c r="K55" i="1"/>
  <c r="B56" i="1"/>
  <c r="C56" i="1"/>
  <c r="D56" i="1"/>
  <c r="K56" i="1"/>
  <c r="B57" i="1"/>
  <c r="C57" i="1"/>
  <c r="D57" i="1"/>
  <c r="K57" i="1"/>
  <c r="B58" i="1"/>
  <c r="C58" i="1"/>
  <c r="D58" i="1"/>
  <c r="K58" i="1"/>
  <c r="B59" i="1"/>
  <c r="C59" i="1"/>
  <c r="D59" i="1"/>
  <c r="K59" i="1"/>
  <c r="B60" i="1"/>
  <c r="C60" i="1"/>
  <c r="D60" i="1"/>
  <c r="K60" i="1"/>
  <c r="B61" i="1"/>
  <c r="C61" i="1"/>
  <c r="D61" i="1"/>
  <c r="K61" i="1"/>
  <c r="B62" i="1"/>
  <c r="C62" i="1"/>
  <c r="D62" i="1"/>
  <c r="K62" i="1"/>
  <c r="B63" i="1"/>
  <c r="C63" i="1"/>
  <c r="D63" i="1"/>
  <c r="K63" i="1"/>
  <c r="B64" i="1"/>
  <c r="C64" i="1"/>
  <c r="D64" i="1"/>
  <c r="K64" i="1"/>
  <c r="B65" i="1"/>
  <c r="C65" i="1"/>
  <c r="D65" i="1"/>
  <c r="K65" i="1"/>
  <c r="B66" i="1"/>
  <c r="C66" i="1"/>
  <c r="D66" i="1"/>
  <c r="K66" i="1"/>
</calcChain>
</file>

<file path=xl/sharedStrings.xml><?xml version="1.0" encoding="utf-8"?>
<sst xmlns="http://schemas.openxmlformats.org/spreadsheetml/2006/main" count="76" uniqueCount="23">
  <si>
    <t>y</t>
  </si>
  <si>
    <t>complianceFactor</t>
  </si>
  <si>
    <t>useIMyn</t>
  </si>
  <si>
    <t>endModelYearID</t>
  </si>
  <si>
    <t>begModelYearID</t>
  </si>
  <si>
    <t>testStandardsID</t>
  </si>
  <si>
    <t>inspectFreq</t>
  </si>
  <si>
    <t>IMProgramID</t>
  </si>
  <si>
    <t>fuelTypeID</t>
  </si>
  <si>
    <t>sourceTypeID</t>
  </si>
  <si>
    <t>yearID</t>
  </si>
  <si>
    <t>countyID</t>
  </si>
  <si>
    <t>stateID</t>
  </si>
  <si>
    <t>polProcessID</t>
  </si>
  <si>
    <t>Enhanced I/M Performance Standard Default MOVES4 Input Table</t>
  </si>
  <si>
    <t>Analysis Year</t>
  </si>
  <si>
    <t>County ID</t>
  </si>
  <si>
    <t>State ID</t>
  </si>
  <si>
    <t>4) Import new workbook into MOVES using the data manager as the IMCoverage table for the benchmark Enhanced Performance Standard runs.</t>
  </si>
  <si>
    <t>3) Save the new workbook.</t>
  </si>
  <si>
    <t>2) Copy cells A12:M66 (orange outline below) and paste as "values" into a new workbook.</t>
  </si>
  <si>
    <t>1) Enter state ID (state-level 2-digit FIPS code), county ID (county-level 5-digit FIPS code that share first 2-digits with state code), and analysis year in the fields below. These entries populate the appropriate cells in the IMCoverage table below. Note the populated endModelYearID rows equal analysis year minus 1.</t>
  </si>
  <si>
    <t>Instructions for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</si>
</sst>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0"/>
      <name val="Calibri"/>
      <family val="2"/>
      <scheme val="minor"/>
    </font>
  </fonts>
  <fills count="3">
    <fill>
      <patternFill patternType="none"/>
    </fill>
    <fill>
      <patternFill patternType="gray125"/>
    </fill>
    <fill>
      <patternFill patternType="solid">
        <fgColor theme="1"/>
        <bgColor indexed="64"/>
      </patternFill>
    </fill>
  </fills>
  <borders count="12">
    <border>
      <left/>
      <right/>
      <top/>
      <bottom/>
      <diagonal/>
    </border>
    <border>
      <left style="thin">
        <color indexed="64"/>
      </left>
      <right style="medium">
        <color theme="5"/>
      </right>
      <top style="thin">
        <color indexed="64"/>
      </top>
      <bottom style="medium">
        <color theme="5"/>
      </bottom>
      <diagonal/>
    </border>
    <border>
      <left style="thin">
        <color indexed="64"/>
      </left>
      <right style="thin">
        <color indexed="64"/>
      </right>
      <top style="thin">
        <color indexed="64"/>
      </top>
      <bottom style="medium">
        <color theme="5"/>
      </bottom>
      <diagonal/>
    </border>
    <border>
      <left style="medium">
        <color theme="5"/>
      </left>
      <right style="thin">
        <color indexed="64"/>
      </right>
      <top style="thin">
        <color indexed="64"/>
      </top>
      <bottom style="medium">
        <color theme="5"/>
      </bottom>
      <diagonal/>
    </border>
    <border>
      <left style="thin">
        <color indexed="64"/>
      </left>
      <right style="medium">
        <color theme="5"/>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5"/>
      </left>
      <right style="thin">
        <color indexed="64"/>
      </right>
      <top style="thin">
        <color indexed="64"/>
      </top>
      <bottom style="thin">
        <color indexed="64"/>
      </bottom>
      <diagonal/>
    </border>
    <border>
      <left style="thin">
        <color indexed="64"/>
      </left>
      <right style="medium">
        <color theme="5"/>
      </right>
      <top style="medium">
        <color theme="5"/>
      </top>
      <bottom style="thin">
        <color indexed="64"/>
      </bottom>
      <diagonal/>
    </border>
    <border>
      <left style="thin">
        <color indexed="64"/>
      </left>
      <right style="thin">
        <color indexed="64"/>
      </right>
      <top style="medium">
        <color theme="5"/>
      </top>
      <bottom style="thin">
        <color indexed="64"/>
      </bottom>
      <diagonal/>
    </border>
    <border>
      <left style="medium">
        <color theme="5"/>
      </left>
      <right style="thin">
        <color indexed="64"/>
      </right>
      <top style="medium">
        <color theme="5"/>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1">
    <xf numFmtId="0" fontId="0" fillId="0" borderId="0"/>
  </cellStyleXfs>
  <cellXfs count="22">
    <xf numFmtId="0" fontId="0" fillId="0" borderId="0" xfId="0"/>
    <xf numFmtId="2" fontId="0" fillId="0" borderId="1" xfId="0" applyNumberFormat="1" applyBorder="1"/>
    <xf numFmtId="0" fontId="0" fillId="0" borderId="2" xfId="0" applyBorder="1" applyAlignment="1">
      <alignment wrapText="1"/>
    </xf>
    <xf numFmtId="0" fontId="0" fillId="0" borderId="2" xfId="0" applyBorder="1" applyAlignment="1">
      <alignment horizontal="right" wrapText="1"/>
    </xf>
    <xf numFmtId="0" fontId="0" fillId="0" borderId="3" xfId="0" applyBorder="1" applyAlignment="1">
      <alignment horizontal="right" wrapText="1"/>
    </xf>
    <xf numFmtId="2" fontId="0" fillId="0" borderId="4" xfId="0" applyNumberFormat="1" applyBorder="1"/>
    <xf numFmtId="0" fontId="0" fillId="0" borderId="5" xfId="0" applyBorder="1" applyAlignment="1">
      <alignment wrapText="1"/>
    </xf>
    <xf numFmtId="0" fontId="0" fillId="0" borderId="5" xfId="0" applyBorder="1" applyAlignment="1">
      <alignment horizontal="right" wrapText="1"/>
    </xf>
    <xf numFmtId="0" fontId="0" fillId="0" borderId="6" xfId="0" applyBorder="1" applyAlignment="1">
      <alignment horizontal="right" wrapText="1"/>
    </xf>
    <xf numFmtId="0" fontId="0" fillId="0" borderId="7" xfId="0" applyBorder="1"/>
    <xf numFmtId="0" fontId="0" fillId="0" borderId="8" xfId="0" applyBorder="1"/>
    <xf numFmtId="0" fontId="0" fillId="0" borderId="9" xfId="0" applyBorder="1"/>
    <xf numFmtId="0" fontId="0" fillId="0" borderId="0" xfId="0" applyAlignment="1">
      <alignment horizontal="left"/>
    </xf>
    <xf numFmtId="9" fontId="0" fillId="0" borderId="0" xfId="0" applyNumberFormat="1"/>
    <xf numFmtId="0" fontId="2" fillId="0" borderId="0" xfId="0" applyFont="1"/>
    <xf numFmtId="0" fontId="2" fillId="0" borderId="10" xfId="0" applyFont="1" applyBorder="1"/>
    <xf numFmtId="0" fontId="0" fillId="0" borderId="5" xfId="0" applyBorder="1"/>
    <xf numFmtId="0" fontId="2" fillId="2" borderId="11" xfId="0" applyFont="1" applyFill="1" applyBorder="1"/>
    <xf numFmtId="0" fontId="2" fillId="2" borderId="0" xfId="0" applyFont="1" applyFill="1"/>
    <xf numFmtId="0" fontId="1" fillId="0" borderId="0" xfId="0" applyFont="1"/>
    <xf numFmtId="0" fontId="1" fillId="0" borderId="0" xfId="0" applyFont="1" applyAlignment="1">
      <alignment horizontal="left" wrapText="1"/>
    </xf>
    <xf numFmtId="0" fontId="2" fillId="2"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17F56-0B53-42BB-BD53-286D799CE756}">
  <sheetPr>
    <pageSetUpPr fitToPage="1"/>
  </sheetPr>
  <dimension ref="A1:M66"/>
  <sheetViews>
    <sheetView tabSelected="1" workbookViewId="0">
      <selection sqref="A1:XFD1"/>
    </sheetView>
  </sheetViews>
  <sheetFormatPr defaultRowHeight="15" x14ac:dyDescent="0.25"/>
  <cols>
    <col min="1" max="1" width="12.7109375" customWidth="1"/>
    <col min="2" max="2" width="13.140625" bestFit="1" customWidth="1"/>
    <col min="3" max="3" width="14.85546875" bestFit="1" customWidth="1"/>
    <col min="4" max="4" width="10" bestFit="1" customWidth="1"/>
    <col min="5" max="5" width="12.42578125" customWidth="1"/>
    <col min="6" max="6" width="10.85546875" customWidth="1"/>
    <col min="7" max="7" width="12.42578125" customWidth="1"/>
    <col min="8" max="8" width="10.85546875" customWidth="1"/>
    <col min="9" max="9" width="14.85546875" customWidth="1"/>
    <col min="10" max="10" width="17" customWidth="1"/>
    <col min="11" max="11" width="16" customWidth="1"/>
    <col min="13" max="13" width="17" bestFit="1" customWidth="1"/>
  </cols>
  <sheetData>
    <row r="1" spans="1:13" ht="15.75" customHeight="1" x14ac:dyDescent="0.25">
      <c r="A1" s="18" t="s">
        <v>22</v>
      </c>
      <c r="B1" s="18"/>
      <c r="C1" s="18"/>
      <c r="D1" s="18"/>
      <c r="E1" s="18"/>
      <c r="F1" s="18"/>
      <c r="G1" s="18"/>
      <c r="H1" s="18"/>
      <c r="I1" s="18"/>
      <c r="J1" s="18"/>
      <c r="K1" s="18"/>
      <c r="L1" s="18"/>
      <c r="M1" s="18"/>
    </row>
    <row r="2" spans="1:13" x14ac:dyDescent="0.25">
      <c r="A2" s="20" t="s">
        <v>21</v>
      </c>
      <c r="B2" s="20"/>
      <c r="C2" s="20"/>
      <c r="D2" s="20"/>
      <c r="E2" s="20"/>
      <c r="F2" s="20"/>
      <c r="G2" s="20"/>
      <c r="H2" s="20"/>
      <c r="I2" s="20"/>
      <c r="J2" s="20"/>
      <c r="K2" s="20"/>
      <c r="L2" s="20"/>
      <c r="M2" s="20"/>
    </row>
    <row r="3" spans="1:13" x14ac:dyDescent="0.25">
      <c r="A3" s="19" t="s">
        <v>20</v>
      </c>
    </row>
    <row r="4" spans="1:13" x14ac:dyDescent="0.25">
      <c r="A4" s="19" t="s">
        <v>19</v>
      </c>
    </row>
    <row r="5" spans="1:13" x14ac:dyDescent="0.25">
      <c r="A5" s="19" t="s">
        <v>18</v>
      </c>
    </row>
    <row r="7" spans="1:13" x14ac:dyDescent="0.25">
      <c r="A7" s="18" t="s">
        <v>17</v>
      </c>
      <c r="B7" s="16"/>
      <c r="C7" s="15"/>
      <c r="D7" s="14"/>
      <c r="E7" s="14"/>
      <c r="F7" s="14"/>
      <c r="G7" s="14"/>
    </row>
    <row r="8" spans="1:13" x14ac:dyDescent="0.25">
      <c r="A8" s="18" t="s">
        <v>16</v>
      </c>
      <c r="B8" s="16"/>
      <c r="C8" s="15"/>
      <c r="D8" s="14"/>
      <c r="E8" s="14"/>
      <c r="F8" s="14"/>
      <c r="G8" s="14"/>
      <c r="H8" s="14"/>
      <c r="I8" s="14"/>
      <c r="J8" s="14"/>
      <c r="K8" s="14"/>
      <c r="L8" s="14"/>
      <c r="M8" s="14"/>
    </row>
    <row r="9" spans="1:13" x14ac:dyDescent="0.25">
      <c r="A9" s="17" t="s">
        <v>15</v>
      </c>
      <c r="B9" s="16"/>
      <c r="C9" s="15"/>
      <c r="D9" s="14"/>
      <c r="E9" s="14"/>
      <c r="F9" s="14"/>
      <c r="G9" s="14"/>
    </row>
    <row r="10" spans="1:13" x14ac:dyDescent="0.25">
      <c r="B10" s="13"/>
      <c r="C10" s="12"/>
      <c r="D10" s="12"/>
      <c r="E10" s="12"/>
      <c r="F10" s="12"/>
      <c r="G10" s="12"/>
    </row>
    <row r="11" spans="1:13" ht="15.75" thickBot="1" x14ac:dyDescent="0.3">
      <c r="A11" s="21" t="s">
        <v>14</v>
      </c>
      <c r="B11" s="21"/>
      <c r="C11" s="21"/>
      <c r="D11" s="21"/>
      <c r="E11" s="21"/>
      <c r="F11" s="21"/>
      <c r="G11" s="21"/>
      <c r="H11" s="21"/>
      <c r="I11" s="21"/>
      <c r="J11" s="21"/>
      <c r="K11" s="21"/>
      <c r="L11" s="21"/>
      <c r="M11" s="21"/>
    </row>
    <row r="12" spans="1:13" x14ac:dyDescent="0.25">
      <c r="A12" s="11" t="s">
        <v>13</v>
      </c>
      <c r="B12" s="10" t="s">
        <v>12</v>
      </c>
      <c r="C12" s="10" t="s">
        <v>11</v>
      </c>
      <c r="D12" s="10" t="s">
        <v>10</v>
      </c>
      <c r="E12" s="10" t="s">
        <v>9</v>
      </c>
      <c r="F12" s="10" t="s">
        <v>8</v>
      </c>
      <c r="G12" s="10" t="s">
        <v>7</v>
      </c>
      <c r="H12" s="10" t="s">
        <v>6</v>
      </c>
      <c r="I12" s="10" t="s">
        <v>5</v>
      </c>
      <c r="J12" s="10" t="s">
        <v>4</v>
      </c>
      <c r="K12" s="10" t="s">
        <v>3</v>
      </c>
      <c r="L12" s="10" t="s">
        <v>2</v>
      </c>
      <c r="M12" s="9" t="s">
        <v>1</v>
      </c>
    </row>
    <row r="13" spans="1:13" x14ac:dyDescent="0.25">
      <c r="A13" s="8">
        <v>101</v>
      </c>
      <c r="B13" s="7" t="str">
        <f>IF(LEN(B7)=0,"Enter State ID",B7)</f>
        <v>Enter State ID</v>
      </c>
      <c r="C13" s="7" t="str">
        <f>IF(LEN(B8)=0,"Enter County ID",B8)</f>
        <v>Enter County ID</v>
      </c>
      <c r="D13" s="7" t="str">
        <f>IF(LEN(B9)=0,"Enter Year",B9)</f>
        <v>Enter Year</v>
      </c>
      <c r="E13" s="7">
        <v>21</v>
      </c>
      <c r="F13" s="7">
        <v>1</v>
      </c>
      <c r="G13" s="7">
        <v>111</v>
      </c>
      <c r="H13" s="7">
        <v>1</v>
      </c>
      <c r="I13" s="7">
        <v>11</v>
      </c>
      <c r="J13" s="7">
        <v>1968</v>
      </c>
      <c r="K13" s="7">
        <v>2000</v>
      </c>
      <c r="L13" s="6" t="s">
        <v>0</v>
      </c>
      <c r="M13" s="5">
        <v>95.769599999999997</v>
      </c>
    </row>
    <row r="14" spans="1:13" x14ac:dyDescent="0.25">
      <c r="A14" s="8">
        <v>101</v>
      </c>
      <c r="B14" s="7" t="str">
        <f>IF(LEN(B7)=0,"Enter State ID",B7)</f>
        <v>Enter State ID</v>
      </c>
      <c r="C14" s="7" t="str">
        <f>IF(LEN(B8)=0,"Enter County ID",B8)</f>
        <v>Enter County ID</v>
      </c>
      <c r="D14" s="7" t="str">
        <f>IF(LEN(B9)=0,"Enter Year",B9)</f>
        <v>Enter Year</v>
      </c>
      <c r="E14" s="7">
        <v>31</v>
      </c>
      <c r="F14" s="7">
        <v>1</v>
      </c>
      <c r="G14" s="7">
        <v>111</v>
      </c>
      <c r="H14" s="7">
        <v>1</v>
      </c>
      <c r="I14" s="7">
        <v>11</v>
      </c>
      <c r="J14" s="7">
        <v>1968</v>
      </c>
      <c r="K14" s="7">
        <v>2000</v>
      </c>
      <c r="L14" s="6" t="s">
        <v>0</v>
      </c>
      <c r="M14" s="5">
        <v>93.116782080000007</v>
      </c>
    </row>
    <row r="15" spans="1:13" x14ac:dyDescent="0.25">
      <c r="A15" s="8">
        <v>101</v>
      </c>
      <c r="B15" s="7" t="str">
        <f>IF(LEN(B7)=0,"Enter State ID",B7)</f>
        <v>Enter State ID</v>
      </c>
      <c r="C15" s="7" t="str">
        <f>IF(LEN(B8)=0,"Enter County ID",B8)</f>
        <v>Enter County ID</v>
      </c>
      <c r="D15" s="7" t="str">
        <f>IF(LEN(B9)=0,"Enter Year",B9)</f>
        <v>Enter Year</v>
      </c>
      <c r="E15" s="7">
        <v>32</v>
      </c>
      <c r="F15" s="7">
        <v>1</v>
      </c>
      <c r="G15" s="7">
        <v>111</v>
      </c>
      <c r="H15" s="7">
        <v>1</v>
      </c>
      <c r="I15" s="7">
        <v>11</v>
      </c>
      <c r="J15" s="7">
        <v>1968</v>
      </c>
      <c r="K15" s="7">
        <v>2000</v>
      </c>
      <c r="L15" s="6" t="s">
        <v>0</v>
      </c>
      <c r="M15" s="5">
        <v>73.713861120000004</v>
      </c>
    </row>
    <row r="16" spans="1:13" x14ac:dyDescent="0.25">
      <c r="A16" s="8">
        <v>102</v>
      </c>
      <c r="B16" s="7" t="str">
        <f>IF(LEN(B7)=0,"Enter State ID",B7)</f>
        <v>Enter State ID</v>
      </c>
      <c r="C16" s="7" t="str">
        <f>IF(LEN(B8)=0,"Enter County ID",B8)</f>
        <v>Enter County ID</v>
      </c>
      <c r="D16" s="7" t="str">
        <f>IF(LEN(B9)=0,"Enter Year",B9)</f>
        <v>Enter Year</v>
      </c>
      <c r="E16" s="7">
        <v>21</v>
      </c>
      <c r="F16" s="7">
        <v>1</v>
      </c>
      <c r="G16" s="7">
        <v>111</v>
      </c>
      <c r="H16" s="7">
        <v>1</v>
      </c>
      <c r="I16" s="7">
        <v>11</v>
      </c>
      <c r="J16" s="7">
        <v>1968</v>
      </c>
      <c r="K16" s="7">
        <v>2000</v>
      </c>
      <c r="L16" s="6" t="s">
        <v>0</v>
      </c>
      <c r="M16" s="5">
        <v>95.769599999999997</v>
      </c>
    </row>
    <row r="17" spans="1:13" x14ac:dyDescent="0.25">
      <c r="A17" s="8">
        <v>102</v>
      </c>
      <c r="B17" s="7" t="str">
        <f>IF(LEN(B7)=0,"Enter State ID",B7)</f>
        <v>Enter State ID</v>
      </c>
      <c r="C17" s="7" t="str">
        <f>IF(LEN(B8)=0,"Enter County ID",B8)</f>
        <v>Enter County ID</v>
      </c>
      <c r="D17" s="7" t="str">
        <f>IF(LEN(B9)=0,"Enter Year",B9)</f>
        <v>Enter Year</v>
      </c>
      <c r="E17" s="7">
        <v>31</v>
      </c>
      <c r="F17" s="7">
        <v>1</v>
      </c>
      <c r="G17" s="7">
        <v>111</v>
      </c>
      <c r="H17" s="7">
        <v>1</v>
      </c>
      <c r="I17" s="7">
        <v>11</v>
      </c>
      <c r="J17" s="7">
        <v>1968</v>
      </c>
      <c r="K17" s="7">
        <v>2000</v>
      </c>
      <c r="L17" s="6" t="s">
        <v>0</v>
      </c>
      <c r="M17" s="5">
        <v>93.116782080000007</v>
      </c>
    </row>
    <row r="18" spans="1:13" x14ac:dyDescent="0.25">
      <c r="A18" s="8">
        <v>102</v>
      </c>
      <c r="B18" s="7" t="str">
        <f>IF(LEN(B7)=0,"Enter State ID",B7)</f>
        <v>Enter State ID</v>
      </c>
      <c r="C18" s="7" t="str">
        <f>IF(LEN(B8)=0,"Enter County ID",B8)</f>
        <v>Enter County ID</v>
      </c>
      <c r="D18" s="7" t="str">
        <f>IF(LEN(B9)=0,"Enter Year",B9)</f>
        <v>Enter Year</v>
      </c>
      <c r="E18" s="7">
        <v>32</v>
      </c>
      <c r="F18" s="7">
        <v>1</v>
      </c>
      <c r="G18" s="7">
        <v>111</v>
      </c>
      <c r="H18" s="7">
        <v>1</v>
      </c>
      <c r="I18" s="7">
        <v>11</v>
      </c>
      <c r="J18" s="7">
        <v>1968</v>
      </c>
      <c r="K18" s="7">
        <v>2000</v>
      </c>
      <c r="L18" s="6" t="s">
        <v>0</v>
      </c>
      <c r="M18" s="5">
        <v>73.713861120000004</v>
      </c>
    </row>
    <row r="19" spans="1:13" x14ac:dyDescent="0.25">
      <c r="A19" s="8">
        <v>301</v>
      </c>
      <c r="B19" s="7" t="str">
        <f>IF(LEN(B7)=0,"Enter State ID",B7)</f>
        <v>Enter State ID</v>
      </c>
      <c r="C19" s="7" t="str">
        <f>IF(LEN(B8)=0,"Enter County ID",B8)</f>
        <v>Enter County ID</v>
      </c>
      <c r="D19" s="7" t="str">
        <f>IF(LEN(B9)=0,"Enter Year",B9)</f>
        <v>Enter Year</v>
      </c>
      <c r="E19" s="7">
        <v>21</v>
      </c>
      <c r="F19" s="7">
        <v>1</v>
      </c>
      <c r="G19" s="7">
        <v>111</v>
      </c>
      <c r="H19" s="7">
        <v>1</v>
      </c>
      <c r="I19" s="7">
        <v>11</v>
      </c>
      <c r="J19" s="7">
        <v>1968</v>
      </c>
      <c r="K19" s="7">
        <v>2000</v>
      </c>
      <c r="L19" s="6" t="s">
        <v>0</v>
      </c>
      <c r="M19" s="5">
        <v>95.769599999999997</v>
      </c>
    </row>
    <row r="20" spans="1:13" x14ac:dyDescent="0.25">
      <c r="A20" s="8">
        <v>301</v>
      </c>
      <c r="B20" s="7" t="str">
        <f>IF(LEN(B7)=0,"Enter State ID",B7)</f>
        <v>Enter State ID</v>
      </c>
      <c r="C20" s="7" t="str">
        <f>IF(LEN(B8)=0,"Enter County ID",B8)</f>
        <v>Enter County ID</v>
      </c>
      <c r="D20" s="7" t="str">
        <f>IF(LEN(B9)=0,"Enter Year",B9)</f>
        <v>Enter Year</v>
      </c>
      <c r="E20" s="7">
        <v>31</v>
      </c>
      <c r="F20" s="7">
        <v>1</v>
      </c>
      <c r="G20" s="7">
        <v>111</v>
      </c>
      <c r="H20" s="7">
        <v>1</v>
      </c>
      <c r="I20" s="7">
        <v>11</v>
      </c>
      <c r="J20" s="7">
        <v>1968</v>
      </c>
      <c r="K20" s="7">
        <v>2000</v>
      </c>
      <c r="L20" s="6" t="s">
        <v>0</v>
      </c>
      <c r="M20" s="5">
        <v>93.116782080000007</v>
      </c>
    </row>
    <row r="21" spans="1:13" x14ac:dyDescent="0.25">
      <c r="A21" s="8">
        <v>301</v>
      </c>
      <c r="B21" s="7" t="str">
        <f>IF(LEN(B7)=0,"Enter State ID",B7)</f>
        <v>Enter State ID</v>
      </c>
      <c r="C21" s="7" t="str">
        <f>IF(LEN(B8)=0,"Enter County ID",B8)</f>
        <v>Enter County ID</v>
      </c>
      <c r="D21" s="7" t="str">
        <f>IF(LEN(B9)=0,"Enter Year",B9)</f>
        <v>Enter Year</v>
      </c>
      <c r="E21" s="7">
        <v>32</v>
      </c>
      <c r="F21" s="7">
        <v>1</v>
      </c>
      <c r="G21" s="7">
        <v>111</v>
      </c>
      <c r="H21" s="7">
        <v>1</v>
      </c>
      <c r="I21" s="7">
        <v>11</v>
      </c>
      <c r="J21" s="7">
        <v>1968</v>
      </c>
      <c r="K21" s="7">
        <v>2000</v>
      </c>
      <c r="L21" s="6" t="s">
        <v>0</v>
      </c>
      <c r="M21" s="5">
        <v>73.713861120000004</v>
      </c>
    </row>
    <row r="22" spans="1:13" x14ac:dyDescent="0.25">
      <c r="A22" s="8">
        <v>302</v>
      </c>
      <c r="B22" s="7" t="str">
        <f>IF(LEN(B7)=0,"Enter State ID",B7)</f>
        <v>Enter State ID</v>
      </c>
      <c r="C22" s="7" t="str">
        <f>IF(LEN(B8)=0,"Enter County ID",B8)</f>
        <v>Enter County ID</v>
      </c>
      <c r="D22" s="7" t="str">
        <f>IF(LEN(B9)=0,"Enter Year",B9)</f>
        <v>Enter Year</v>
      </c>
      <c r="E22" s="7">
        <v>21</v>
      </c>
      <c r="F22" s="7">
        <v>1</v>
      </c>
      <c r="G22" s="7">
        <v>111</v>
      </c>
      <c r="H22" s="7">
        <v>1</v>
      </c>
      <c r="I22" s="7">
        <v>11</v>
      </c>
      <c r="J22" s="7">
        <v>1968</v>
      </c>
      <c r="K22" s="7">
        <v>2000</v>
      </c>
      <c r="L22" s="6" t="s">
        <v>0</v>
      </c>
      <c r="M22" s="5">
        <v>95.769599999999997</v>
      </c>
    </row>
    <row r="23" spans="1:13" x14ac:dyDescent="0.25">
      <c r="A23" s="8">
        <v>302</v>
      </c>
      <c r="B23" s="7" t="str">
        <f>IF(LEN(B7)=0,"Enter State ID",B7)</f>
        <v>Enter State ID</v>
      </c>
      <c r="C23" s="7" t="str">
        <f>IF(LEN(B8)=0,"Enter County ID",B8)</f>
        <v>Enter County ID</v>
      </c>
      <c r="D23" s="7" t="str">
        <f>IF(LEN(B9)=0,"Enter Year",B9)</f>
        <v>Enter Year</v>
      </c>
      <c r="E23" s="7">
        <v>31</v>
      </c>
      <c r="F23" s="7">
        <v>1</v>
      </c>
      <c r="G23" s="7">
        <v>111</v>
      </c>
      <c r="H23" s="7">
        <v>1</v>
      </c>
      <c r="I23" s="7">
        <v>11</v>
      </c>
      <c r="J23" s="7">
        <v>1968</v>
      </c>
      <c r="K23" s="7">
        <v>2000</v>
      </c>
      <c r="L23" s="6" t="s">
        <v>0</v>
      </c>
      <c r="M23" s="5">
        <v>93.116782080000007</v>
      </c>
    </row>
    <row r="24" spans="1:13" x14ac:dyDescent="0.25">
      <c r="A24" s="8">
        <v>302</v>
      </c>
      <c r="B24" s="7" t="str">
        <f>IF(LEN(B7)=0,"Enter State ID",B7)</f>
        <v>Enter State ID</v>
      </c>
      <c r="C24" s="7" t="str">
        <f>IF(LEN(B8)=0,"Enter County ID",B8)</f>
        <v>Enter County ID</v>
      </c>
      <c r="D24" s="7" t="str">
        <f>IF(LEN(B9)=0,"Enter Year",B9)</f>
        <v>Enter Year</v>
      </c>
      <c r="E24" s="7">
        <v>32</v>
      </c>
      <c r="F24" s="7">
        <v>1</v>
      </c>
      <c r="G24" s="7">
        <v>111</v>
      </c>
      <c r="H24" s="7">
        <v>1</v>
      </c>
      <c r="I24" s="7">
        <v>11</v>
      </c>
      <c r="J24" s="7">
        <v>1968</v>
      </c>
      <c r="K24" s="7">
        <v>2000</v>
      </c>
      <c r="L24" s="6" t="s">
        <v>0</v>
      </c>
      <c r="M24" s="5">
        <v>73.713861120000004</v>
      </c>
    </row>
    <row r="25" spans="1:13" x14ac:dyDescent="0.25">
      <c r="A25" s="8">
        <v>101</v>
      </c>
      <c r="B25" s="7" t="str">
        <f>IF(LEN(B7)=0,"Enter State ID",B7)</f>
        <v>Enter State ID</v>
      </c>
      <c r="C25" s="7" t="str">
        <f>IF(LEN(B8)=0,"Enter County ID",B8)</f>
        <v>Enter County ID</v>
      </c>
      <c r="D25" s="7" t="str">
        <f>IF(LEN(B9)=0,"Enter Year",B9)</f>
        <v>Enter Year</v>
      </c>
      <c r="E25" s="7">
        <v>21</v>
      </c>
      <c r="F25" s="7">
        <v>1</v>
      </c>
      <c r="G25" s="7">
        <v>151</v>
      </c>
      <c r="H25" s="7">
        <v>1</v>
      </c>
      <c r="I25" s="7">
        <v>51</v>
      </c>
      <c r="J25" s="7">
        <v>2001</v>
      </c>
      <c r="K25" s="7" t="str">
        <f>IF(LEN(B9)=0,"Enter Year",B9-1)</f>
        <v>Enter Year</v>
      </c>
      <c r="L25" s="6" t="s">
        <v>0</v>
      </c>
      <c r="M25" s="5">
        <v>95.769599999999997</v>
      </c>
    </row>
    <row r="26" spans="1:13" x14ac:dyDescent="0.25">
      <c r="A26" s="8">
        <v>101</v>
      </c>
      <c r="B26" s="7" t="str">
        <f>IF(LEN(B7)=0,"Enter State ID",B7)</f>
        <v>Enter State ID</v>
      </c>
      <c r="C26" s="7" t="str">
        <f>IF(LEN(B8)=0,"Enter County ID",B8)</f>
        <v>Enter County ID</v>
      </c>
      <c r="D26" s="7" t="str">
        <f>IF(LEN(B9)=0,"Enter Year",B9)</f>
        <v>Enter Year</v>
      </c>
      <c r="E26" s="7">
        <v>31</v>
      </c>
      <c r="F26" s="7">
        <v>1</v>
      </c>
      <c r="G26" s="7">
        <v>151</v>
      </c>
      <c r="H26" s="7">
        <v>1</v>
      </c>
      <c r="I26" s="7">
        <v>51</v>
      </c>
      <c r="J26" s="7">
        <v>2001</v>
      </c>
      <c r="K26" s="7" t="str">
        <f>IF(LEN(B9)=0,"Enter Year",B9-1)</f>
        <v>Enter Year</v>
      </c>
      <c r="L26" s="6" t="s">
        <v>0</v>
      </c>
      <c r="M26" s="5">
        <v>93.116782080000007</v>
      </c>
    </row>
    <row r="27" spans="1:13" x14ac:dyDescent="0.25">
      <c r="A27" s="8">
        <v>101</v>
      </c>
      <c r="B27" s="7" t="str">
        <f>IF(LEN(B7)=0,"Enter State ID",B7)</f>
        <v>Enter State ID</v>
      </c>
      <c r="C27" s="7" t="str">
        <f>IF(LEN(B8)=0,"Enter County ID",B8)</f>
        <v>Enter County ID</v>
      </c>
      <c r="D27" s="7" t="str">
        <f>IF(LEN(B9)=0,"Enter Year",B9)</f>
        <v>Enter Year</v>
      </c>
      <c r="E27" s="7">
        <v>32</v>
      </c>
      <c r="F27" s="7">
        <v>1</v>
      </c>
      <c r="G27" s="7">
        <v>151</v>
      </c>
      <c r="H27" s="7">
        <v>1</v>
      </c>
      <c r="I27" s="7">
        <v>51</v>
      </c>
      <c r="J27" s="7">
        <v>2001</v>
      </c>
      <c r="K27" s="7" t="str">
        <f>IF(LEN(B9)=0,"Enter Year",B9-1)</f>
        <v>Enter Year</v>
      </c>
      <c r="L27" s="6" t="s">
        <v>0</v>
      </c>
      <c r="M27" s="5">
        <v>73.713861120000004</v>
      </c>
    </row>
    <row r="28" spans="1:13" x14ac:dyDescent="0.25">
      <c r="A28" s="8">
        <v>102</v>
      </c>
      <c r="B28" s="7" t="str">
        <f>IF(LEN(B7)=0,"Enter State ID",B7)</f>
        <v>Enter State ID</v>
      </c>
      <c r="C28" s="7" t="str">
        <f>IF(LEN(B8)=0,"Enter County ID",B8)</f>
        <v>Enter County ID</v>
      </c>
      <c r="D28" s="7" t="str">
        <f>IF(LEN(B9)=0,"Enter Year",B9)</f>
        <v>Enter Year</v>
      </c>
      <c r="E28" s="7">
        <v>21</v>
      </c>
      <c r="F28" s="7">
        <v>1</v>
      </c>
      <c r="G28" s="7">
        <v>151</v>
      </c>
      <c r="H28" s="7">
        <v>1</v>
      </c>
      <c r="I28" s="7">
        <v>51</v>
      </c>
      <c r="J28" s="7">
        <v>2001</v>
      </c>
      <c r="K28" s="7" t="str">
        <f>IF(LEN(B9)=0,"Enter Year",B9-1)</f>
        <v>Enter Year</v>
      </c>
      <c r="L28" s="6" t="s">
        <v>0</v>
      </c>
      <c r="M28" s="5">
        <v>95.769599999999997</v>
      </c>
    </row>
    <row r="29" spans="1:13" x14ac:dyDescent="0.25">
      <c r="A29" s="8">
        <v>102</v>
      </c>
      <c r="B29" s="7" t="str">
        <f>IF(LEN(B7)=0,"Enter State ID",B7)</f>
        <v>Enter State ID</v>
      </c>
      <c r="C29" s="7" t="str">
        <f>IF(LEN(B8)=0,"Enter County ID",B8)</f>
        <v>Enter County ID</v>
      </c>
      <c r="D29" s="7" t="str">
        <f>IF(LEN(B9)=0,"Enter Year",B9)</f>
        <v>Enter Year</v>
      </c>
      <c r="E29" s="7">
        <v>31</v>
      </c>
      <c r="F29" s="7">
        <v>1</v>
      </c>
      <c r="G29" s="7">
        <v>151</v>
      </c>
      <c r="H29" s="7">
        <v>1</v>
      </c>
      <c r="I29" s="7">
        <v>51</v>
      </c>
      <c r="J29" s="7">
        <v>2001</v>
      </c>
      <c r="K29" s="7" t="str">
        <f>IF(LEN(B9)=0,"Enter Year",B9-1)</f>
        <v>Enter Year</v>
      </c>
      <c r="L29" s="6" t="s">
        <v>0</v>
      </c>
      <c r="M29" s="5">
        <v>93.116782080000007</v>
      </c>
    </row>
    <row r="30" spans="1:13" x14ac:dyDescent="0.25">
      <c r="A30" s="8">
        <v>102</v>
      </c>
      <c r="B30" s="7" t="str">
        <f>IF(LEN(B7)=0,"Enter State ID",B7)</f>
        <v>Enter State ID</v>
      </c>
      <c r="C30" s="7" t="str">
        <f>IF(LEN(B8)=0,"Enter County ID",B8)</f>
        <v>Enter County ID</v>
      </c>
      <c r="D30" s="7" t="str">
        <f>IF(LEN(B9)=0,"Enter Year",B9)</f>
        <v>Enter Year</v>
      </c>
      <c r="E30" s="7">
        <v>32</v>
      </c>
      <c r="F30" s="7">
        <v>1</v>
      </c>
      <c r="G30" s="7">
        <v>151</v>
      </c>
      <c r="H30" s="7">
        <v>1</v>
      </c>
      <c r="I30" s="7">
        <v>51</v>
      </c>
      <c r="J30" s="7">
        <v>2001</v>
      </c>
      <c r="K30" s="7" t="str">
        <f>IF(LEN(B9)=0,"Enter Year",B9-1)</f>
        <v>Enter Year</v>
      </c>
      <c r="L30" s="6" t="s">
        <v>0</v>
      </c>
      <c r="M30" s="5">
        <v>73.713861120000004</v>
      </c>
    </row>
    <row r="31" spans="1:13" x14ac:dyDescent="0.25">
      <c r="A31" s="8">
        <v>301</v>
      </c>
      <c r="B31" s="7" t="str">
        <f>IF(LEN(B7)=0,"Enter State ID",B7)</f>
        <v>Enter State ID</v>
      </c>
      <c r="C31" s="7" t="str">
        <f>IF(LEN(B8)=0,"Enter County ID",B8)</f>
        <v>Enter County ID</v>
      </c>
      <c r="D31" s="7" t="str">
        <f>IF(LEN(B9)=0,"Enter Year",B9)</f>
        <v>Enter Year</v>
      </c>
      <c r="E31" s="7">
        <v>21</v>
      </c>
      <c r="F31" s="7">
        <v>1</v>
      </c>
      <c r="G31" s="7">
        <v>151</v>
      </c>
      <c r="H31" s="7">
        <v>1</v>
      </c>
      <c r="I31" s="7">
        <v>51</v>
      </c>
      <c r="J31" s="7">
        <v>2001</v>
      </c>
      <c r="K31" s="7" t="str">
        <f>IF(LEN(B9)=0,"Enter Year",B9-1)</f>
        <v>Enter Year</v>
      </c>
      <c r="L31" s="6" t="s">
        <v>0</v>
      </c>
      <c r="M31" s="5">
        <v>95.769599999999997</v>
      </c>
    </row>
    <row r="32" spans="1:13" x14ac:dyDescent="0.25">
      <c r="A32" s="8">
        <v>301</v>
      </c>
      <c r="B32" s="7" t="str">
        <f>IF(LEN(B7)=0,"Enter State ID",B7)</f>
        <v>Enter State ID</v>
      </c>
      <c r="C32" s="7" t="str">
        <f>IF(LEN(B8)=0,"Enter County ID",B8)</f>
        <v>Enter County ID</v>
      </c>
      <c r="D32" s="7" t="str">
        <f>IF(LEN(B9)=0,"Enter Year",B9)</f>
        <v>Enter Year</v>
      </c>
      <c r="E32" s="7">
        <v>31</v>
      </c>
      <c r="F32" s="7">
        <v>1</v>
      </c>
      <c r="G32" s="7">
        <v>151</v>
      </c>
      <c r="H32" s="7">
        <v>1</v>
      </c>
      <c r="I32" s="7">
        <v>51</v>
      </c>
      <c r="J32" s="7">
        <v>2001</v>
      </c>
      <c r="K32" s="7" t="str">
        <f>IF(LEN(B9)=0,"Enter Year",B9-1)</f>
        <v>Enter Year</v>
      </c>
      <c r="L32" s="6" t="s">
        <v>0</v>
      </c>
      <c r="M32" s="5">
        <v>93.116782080000007</v>
      </c>
    </row>
    <row r="33" spans="1:13" x14ac:dyDescent="0.25">
      <c r="A33" s="8">
        <v>301</v>
      </c>
      <c r="B33" s="7" t="str">
        <f>IF(LEN(B7)=0,"Enter State ID",B7)</f>
        <v>Enter State ID</v>
      </c>
      <c r="C33" s="7" t="str">
        <f>IF(LEN(B8)=0,"Enter County ID",B8)</f>
        <v>Enter County ID</v>
      </c>
      <c r="D33" s="7" t="str">
        <f>IF(LEN(B9)=0,"Enter Year",B9)</f>
        <v>Enter Year</v>
      </c>
      <c r="E33" s="7">
        <v>32</v>
      </c>
      <c r="F33" s="7">
        <v>1</v>
      </c>
      <c r="G33" s="7">
        <v>151</v>
      </c>
      <c r="H33" s="7">
        <v>1</v>
      </c>
      <c r="I33" s="7">
        <v>51</v>
      </c>
      <c r="J33" s="7">
        <v>2001</v>
      </c>
      <c r="K33" s="7" t="str">
        <f>IF(LEN(B9)=0,"Enter Year",B9-1)</f>
        <v>Enter Year</v>
      </c>
      <c r="L33" s="6" t="s">
        <v>0</v>
      </c>
      <c r="M33" s="5">
        <v>73.713861120000004</v>
      </c>
    </row>
    <row r="34" spans="1:13" x14ac:dyDescent="0.25">
      <c r="A34" s="8">
        <v>302</v>
      </c>
      <c r="B34" s="7" t="str">
        <f>IF(LEN(B7)=0,"Enter State ID",B7)</f>
        <v>Enter State ID</v>
      </c>
      <c r="C34" s="7" t="str">
        <f>IF(LEN(B8)=0,"Enter County ID",B8)</f>
        <v>Enter County ID</v>
      </c>
      <c r="D34" s="7" t="str">
        <f>IF(LEN(B9)=0,"Enter Year",B9)</f>
        <v>Enter Year</v>
      </c>
      <c r="E34" s="7">
        <v>21</v>
      </c>
      <c r="F34" s="7">
        <v>1</v>
      </c>
      <c r="G34" s="7">
        <v>151</v>
      </c>
      <c r="H34" s="7">
        <v>1</v>
      </c>
      <c r="I34" s="7">
        <v>51</v>
      </c>
      <c r="J34" s="7">
        <v>2001</v>
      </c>
      <c r="K34" s="7" t="str">
        <f>IF(LEN(B9)=0,"Enter Year",B9-1)</f>
        <v>Enter Year</v>
      </c>
      <c r="L34" s="6" t="s">
        <v>0</v>
      </c>
      <c r="M34" s="5">
        <v>95.769599999999997</v>
      </c>
    </row>
    <row r="35" spans="1:13" x14ac:dyDescent="0.25">
      <c r="A35" s="8">
        <v>302</v>
      </c>
      <c r="B35" s="7" t="str">
        <f>IF(LEN(B7)=0,"Enter State ID",B7)</f>
        <v>Enter State ID</v>
      </c>
      <c r="C35" s="7" t="str">
        <f>IF(LEN(B8)=0,"Enter County ID",B8)</f>
        <v>Enter County ID</v>
      </c>
      <c r="D35" s="7" t="str">
        <f>IF(LEN(B9)=0,"Enter Year",B9)</f>
        <v>Enter Year</v>
      </c>
      <c r="E35" s="7">
        <v>31</v>
      </c>
      <c r="F35" s="7">
        <v>1</v>
      </c>
      <c r="G35" s="7">
        <v>151</v>
      </c>
      <c r="H35" s="7">
        <v>1</v>
      </c>
      <c r="I35" s="7">
        <v>51</v>
      </c>
      <c r="J35" s="7">
        <v>2001</v>
      </c>
      <c r="K35" s="7" t="str">
        <f>IF(LEN(B9)=0,"Enter Year",B9-1)</f>
        <v>Enter Year</v>
      </c>
      <c r="L35" s="6" t="s">
        <v>0</v>
      </c>
      <c r="M35" s="5">
        <v>93.116782080000007</v>
      </c>
    </row>
    <row r="36" spans="1:13" x14ac:dyDescent="0.25">
      <c r="A36" s="8">
        <v>302</v>
      </c>
      <c r="B36" s="7" t="str">
        <f>IF(LEN(B7)=0,"Enter State ID",B7)</f>
        <v>Enter State ID</v>
      </c>
      <c r="C36" s="7" t="str">
        <f>IF(LEN(B8)=0,"Enter County ID",B8)</f>
        <v>Enter County ID</v>
      </c>
      <c r="D36" s="7" t="str">
        <f>IF(LEN(B9)=0,"Enter Year",B9)</f>
        <v>Enter Year</v>
      </c>
      <c r="E36" s="7">
        <v>32</v>
      </c>
      <c r="F36" s="7">
        <v>1</v>
      </c>
      <c r="G36" s="7">
        <v>151</v>
      </c>
      <c r="H36" s="7">
        <v>1</v>
      </c>
      <c r="I36" s="7">
        <v>51</v>
      </c>
      <c r="J36" s="7">
        <v>2001</v>
      </c>
      <c r="K36" s="7" t="str">
        <f>IF(LEN(B9)=0,"Enter Year",B9-1)</f>
        <v>Enter Year</v>
      </c>
      <c r="L36" s="6" t="s">
        <v>0</v>
      </c>
      <c r="M36" s="5">
        <v>73.713861120000004</v>
      </c>
    </row>
    <row r="37" spans="1:13" x14ac:dyDescent="0.25">
      <c r="A37" s="8">
        <v>112</v>
      </c>
      <c r="B37" s="7" t="str">
        <f>IF(LEN(B7)=0,"Enter State ID",B7)</f>
        <v>Enter State ID</v>
      </c>
      <c r="C37" s="7" t="str">
        <f>IF(LEN(B8)=0,"Enter County ID",B8)</f>
        <v>Enter County ID</v>
      </c>
      <c r="D37" s="7" t="str">
        <f>IF(LEN(B9)=0,"Enter Year",B9)</f>
        <v>Enter Year</v>
      </c>
      <c r="E37" s="7">
        <v>21</v>
      </c>
      <c r="F37" s="7">
        <v>1</v>
      </c>
      <c r="G37" s="7">
        <v>143</v>
      </c>
      <c r="H37" s="7">
        <v>1</v>
      </c>
      <c r="I37" s="7">
        <v>43</v>
      </c>
      <c r="J37" s="7">
        <v>2001</v>
      </c>
      <c r="K37" s="7" t="str">
        <f>IF(LEN(B9)=0,"Enter Year",B9-1)</f>
        <v>Enter Year</v>
      </c>
      <c r="L37" s="6" t="s">
        <v>0</v>
      </c>
      <c r="M37" s="5">
        <v>95.769599999999997</v>
      </c>
    </row>
    <row r="38" spans="1:13" x14ac:dyDescent="0.25">
      <c r="A38" s="8">
        <v>112</v>
      </c>
      <c r="B38" s="7" t="str">
        <f>IF(LEN(B7)=0,"Enter State ID",B7)</f>
        <v>Enter State ID</v>
      </c>
      <c r="C38" s="7" t="str">
        <f>IF(LEN(B8)=0,"Enter County ID",B8)</f>
        <v>Enter County ID</v>
      </c>
      <c r="D38" s="7" t="str">
        <f>IF(LEN(B9)=0,"Enter Year",B9)</f>
        <v>Enter Year</v>
      </c>
      <c r="E38" s="7">
        <v>31</v>
      </c>
      <c r="F38" s="7">
        <v>1</v>
      </c>
      <c r="G38" s="7">
        <v>143</v>
      </c>
      <c r="H38" s="7">
        <v>1</v>
      </c>
      <c r="I38" s="7">
        <v>43</v>
      </c>
      <c r="J38" s="7">
        <v>2001</v>
      </c>
      <c r="K38" s="7" t="str">
        <f>IF(LEN(B9)=0,"Enter Year",B9-1)</f>
        <v>Enter Year</v>
      </c>
      <c r="L38" s="6" t="s">
        <v>0</v>
      </c>
      <c r="M38" s="5">
        <v>93.116782080000007</v>
      </c>
    </row>
    <row r="39" spans="1:13" x14ac:dyDescent="0.25">
      <c r="A39" s="8">
        <v>112</v>
      </c>
      <c r="B39" s="7" t="str">
        <f>IF(LEN(B7)=0,"Enter State ID",B7)</f>
        <v>Enter State ID</v>
      </c>
      <c r="C39" s="7" t="str">
        <f>IF(LEN(B8)=0,"Enter County ID",B8)</f>
        <v>Enter County ID</v>
      </c>
      <c r="D39" s="7" t="str">
        <f>IF(LEN(B9)=0,"Enter Year",B9)</f>
        <v>Enter Year</v>
      </c>
      <c r="E39" s="7">
        <v>32</v>
      </c>
      <c r="F39" s="7">
        <v>1</v>
      </c>
      <c r="G39" s="7">
        <v>143</v>
      </c>
      <c r="H39" s="7">
        <v>1</v>
      </c>
      <c r="I39" s="7">
        <v>43</v>
      </c>
      <c r="J39" s="7">
        <v>2001</v>
      </c>
      <c r="K39" s="7" t="str">
        <f>IF(LEN(B9)=0,"Enter Year",B9-1)</f>
        <v>Enter Year</v>
      </c>
      <c r="L39" s="6" t="s">
        <v>0</v>
      </c>
      <c r="M39" s="5">
        <v>73.713861120000004</v>
      </c>
    </row>
    <row r="40" spans="1:13" x14ac:dyDescent="0.25">
      <c r="A40" s="8">
        <v>101</v>
      </c>
      <c r="B40" s="7" t="str">
        <f>IF(LEN(B7)=0,"Enter State ID",B7)</f>
        <v>Enter State ID</v>
      </c>
      <c r="C40" s="7" t="str">
        <f>IF(LEN(B8)=0,"Enter County ID",B8)</f>
        <v>Enter County ID</v>
      </c>
      <c r="D40" s="7" t="str">
        <f>IF(LEN(B9)=0,"Enter Year",B9)</f>
        <v>Enter Year</v>
      </c>
      <c r="E40" s="7">
        <v>21</v>
      </c>
      <c r="F40" s="7">
        <v>5</v>
      </c>
      <c r="G40" s="7">
        <v>111</v>
      </c>
      <c r="H40" s="7">
        <v>1</v>
      </c>
      <c r="I40" s="7">
        <v>11</v>
      </c>
      <c r="J40" s="7">
        <v>1968</v>
      </c>
      <c r="K40" s="7">
        <v>2000</v>
      </c>
      <c r="L40" s="6" t="s">
        <v>0</v>
      </c>
      <c r="M40" s="5">
        <v>95.769599999999997</v>
      </c>
    </row>
    <row r="41" spans="1:13" x14ac:dyDescent="0.25">
      <c r="A41" s="8">
        <v>101</v>
      </c>
      <c r="B41" s="7" t="str">
        <f>IF(LEN(B7)=0,"Enter State ID",B7)</f>
        <v>Enter State ID</v>
      </c>
      <c r="C41" s="7" t="str">
        <f>IF(LEN(B8)=0,"Enter County ID",B8)</f>
        <v>Enter County ID</v>
      </c>
      <c r="D41" s="7" t="str">
        <f>IF(LEN(B9)=0,"Enter Year",B9)</f>
        <v>Enter Year</v>
      </c>
      <c r="E41" s="7">
        <v>31</v>
      </c>
      <c r="F41" s="7">
        <v>5</v>
      </c>
      <c r="G41" s="7">
        <v>111</v>
      </c>
      <c r="H41" s="7">
        <v>1</v>
      </c>
      <c r="I41" s="7">
        <v>11</v>
      </c>
      <c r="J41" s="7">
        <v>1968</v>
      </c>
      <c r="K41" s="7">
        <v>2000</v>
      </c>
      <c r="L41" s="6" t="s">
        <v>0</v>
      </c>
      <c r="M41" s="5">
        <v>95.769599999999997</v>
      </c>
    </row>
    <row r="42" spans="1:13" x14ac:dyDescent="0.25">
      <c r="A42" s="8">
        <v>101</v>
      </c>
      <c r="B42" s="7" t="str">
        <f>IF(LEN(B7)=0,"Enter State ID",B7)</f>
        <v>Enter State ID</v>
      </c>
      <c r="C42" s="7" t="str">
        <f>IF(LEN(B8)=0,"Enter County ID",B8)</f>
        <v>Enter County ID</v>
      </c>
      <c r="D42" s="7" t="str">
        <f>IF(LEN(B9)=0,"Enter Year",B9)</f>
        <v>Enter Year</v>
      </c>
      <c r="E42" s="7">
        <v>32</v>
      </c>
      <c r="F42" s="7">
        <v>5</v>
      </c>
      <c r="G42" s="7">
        <v>111</v>
      </c>
      <c r="H42" s="7">
        <v>1</v>
      </c>
      <c r="I42" s="7">
        <v>11</v>
      </c>
      <c r="J42" s="7">
        <v>1968</v>
      </c>
      <c r="K42" s="7">
        <v>2000</v>
      </c>
      <c r="L42" s="6" t="s">
        <v>0</v>
      </c>
      <c r="M42" s="5">
        <v>95.769599999999997</v>
      </c>
    </row>
    <row r="43" spans="1:13" x14ac:dyDescent="0.25">
      <c r="A43" s="8">
        <v>102</v>
      </c>
      <c r="B43" s="7" t="str">
        <f>IF(LEN(B7)=0,"Enter State ID",B7)</f>
        <v>Enter State ID</v>
      </c>
      <c r="C43" s="7" t="str">
        <f>IF(LEN(B8)=0,"Enter County ID",B8)</f>
        <v>Enter County ID</v>
      </c>
      <c r="D43" s="7" t="str">
        <f>IF(LEN(B9)=0,"Enter Year",B9)</f>
        <v>Enter Year</v>
      </c>
      <c r="E43" s="7">
        <v>21</v>
      </c>
      <c r="F43" s="7">
        <v>5</v>
      </c>
      <c r="G43" s="7">
        <v>111</v>
      </c>
      <c r="H43" s="7">
        <v>1</v>
      </c>
      <c r="I43" s="7">
        <v>11</v>
      </c>
      <c r="J43" s="7">
        <v>1968</v>
      </c>
      <c r="K43" s="7">
        <v>2000</v>
      </c>
      <c r="L43" s="6" t="s">
        <v>0</v>
      </c>
      <c r="M43" s="5">
        <v>95.769599999999997</v>
      </c>
    </row>
    <row r="44" spans="1:13" x14ac:dyDescent="0.25">
      <c r="A44" s="8">
        <v>102</v>
      </c>
      <c r="B44" s="7" t="str">
        <f>IF(LEN(B7)=0,"Enter State ID",B7)</f>
        <v>Enter State ID</v>
      </c>
      <c r="C44" s="7" t="str">
        <f>IF(LEN(B8)=0,"Enter County ID",B8)</f>
        <v>Enter County ID</v>
      </c>
      <c r="D44" s="7" t="str">
        <f>IF(LEN(B9)=0,"Enter Year",B9)</f>
        <v>Enter Year</v>
      </c>
      <c r="E44" s="7">
        <v>31</v>
      </c>
      <c r="F44" s="7">
        <v>5</v>
      </c>
      <c r="G44" s="7">
        <v>111</v>
      </c>
      <c r="H44" s="7">
        <v>1</v>
      </c>
      <c r="I44" s="7">
        <v>11</v>
      </c>
      <c r="J44" s="7">
        <v>1968</v>
      </c>
      <c r="K44" s="7">
        <v>2000</v>
      </c>
      <c r="L44" s="6" t="s">
        <v>0</v>
      </c>
      <c r="M44" s="5">
        <v>95.769599999999997</v>
      </c>
    </row>
    <row r="45" spans="1:13" x14ac:dyDescent="0.25">
      <c r="A45" s="8">
        <v>102</v>
      </c>
      <c r="B45" s="7" t="str">
        <f>IF(LEN(B7)=0,"Enter State ID",B7)</f>
        <v>Enter State ID</v>
      </c>
      <c r="C45" s="7" t="str">
        <f>IF(LEN(B8)=0,"Enter County ID",B8)</f>
        <v>Enter County ID</v>
      </c>
      <c r="D45" s="7" t="str">
        <f>IF(LEN(B9)=0,"Enter Year",B9)</f>
        <v>Enter Year</v>
      </c>
      <c r="E45" s="7">
        <v>32</v>
      </c>
      <c r="F45" s="7">
        <v>5</v>
      </c>
      <c r="G45" s="7">
        <v>111</v>
      </c>
      <c r="H45" s="7">
        <v>1</v>
      </c>
      <c r="I45" s="7">
        <v>11</v>
      </c>
      <c r="J45" s="7">
        <v>1968</v>
      </c>
      <c r="K45" s="7">
        <v>2000</v>
      </c>
      <c r="L45" s="6" t="s">
        <v>0</v>
      </c>
      <c r="M45" s="5">
        <v>95.769599999999997</v>
      </c>
    </row>
    <row r="46" spans="1:13" x14ac:dyDescent="0.25">
      <c r="A46" s="8">
        <v>301</v>
      </c>
      <c r="B46" s="7" t="str">
        <f>IF(LEN(B7)=0,"Enter State ID",B7)</f>
        <v>Enter State ID</v>
      </c>
      <c r="C46" s="7" t="str">
        <f>IF(LEN(B8)=0,"Enter County ID",B8)</f>
        <v>Enter County ID</v>
      </c>
      <c r="D46" s="7" t="str">
        <f>IF(LEN(B9)=0,"Enter Year",B9)</f>
        <v>Enter Year</v>
      </c>
      <c r="E46" s="7">
        <v>21</v>
      </c>
      <c r="F46" s="7">
        <v>5</v>
      </c>
      <c r="G46" s="7">
        <v>111</v>
      </c>
      <c r="H46" s="7">
        <v>1</v>
      </c>
      <c r="I46" s="7">
        <v>11</v>
      </c>
      <c r="J46" s="7">
        <v>1968</v>
      </c>
      <c r="K46" s="7">
        <v>2000</v>
      </c>
      <c r="L46" s="6" t="s">
        <v>0</v>
      </c>
      <c r="M46" s="5">
        <v>95.769599999999997</v>
      </c>
    </row>
    <row r="47" spans="1:13" x14ac:dyDescent="0.25">
      <c r="A47" s="8">
        <v>301</v>
      </c>
      <c r="B47" s="7" t="str">
        <f>IF(LEN(B7)=0,"Enter State ID",B7)</f>
        <v>Enter State ID</v>
      </c>
      <c r="C47" s="7" t="str">
        <f>IF(LEN(B8)=0,"Enter County ID",B8)</f>
        <v>Enter County ID</v>
      </c>
      <c r="D47" s="7" t="str">
        <f>IF(LEN(B9)=0,"Enter Year",B9)</f>
        <v>Enter Year</v>
      </c>
      <c r="E47" s="7">
        <v>31</v>
      </c>
      <c r="F47" s="7">
        <v>5</v>
      </c>
      <c r="G47" s="7">
        <v>111</v>
      </c>
      <c r="H47" s="7">
        <v>1</v>
      </c>
      <c r="I47" s="7">
        <v>11</v>
      </c>
      <c r="J47" s="7">
        <v>1968</v>
      </c>
      <c r="K47" s="7">
        <v>2000</v>
      </c>
      <c r="L47" s="6" t="s">
        <v>0</v>
      </c>
      <c r="M47" s="5">
        <v>95.769599999999997</v>
      </c>
    </row>
    <row r="48" spans="1:13" x14ac:dyDescent="0.25">
      <c r="A48" s="8">
        <v>301</v>
      </c>
      <c r="B48" s="7" t="str">
        <f>IF(LEN(B7)=0,"Enter State ID",B7)</f>
        <v>Enter State ID</v>
      </c>
      <c r="C48" s="7" t="str">
        <f>IF(LEN(B8)=0,"Enter County ID",B8)</f>
        <v>Enter County ID</v>
      </c>
      <c r="D48" s="7" t="str">
        <f>IF(LEN(B9)=0,"Enter Year",B9)</f>
        <v>Enter Year</v>
      </c>
      <c r="E48" s="7">
        <v>32</v>
      </c>
      <c r="F48" s="7">
        <v>5</v>
      </c>
      <c r="G48" s="7">
        <v>111</v>
      </c>
      <c r="H48" s="7">
        <v>1</v>
      </c>
      <c r="I48" s="7">
        <v>11</v>
      </c>
      <c r="J48" s="7">
        <v>1968</v>
      </c>
      <c r="K48" s="7">
        <v>2000</v>
      </c>
      <c r="L48" s="6" t="s">
        <v>0</v>
      </c>
      <c r="M48" s="5">
        <v>95.769599999999997</v>
      </c>
    </row>
    <row r="49" spans="1:13" x14ac:dyDescent="0.25">
      <c r="A49" s="8">
        <v>302</v>
      </c>
      <c r="B49" s="7" t="str">
        <f>IF(LEN(B7)=0,"Enter State ID",B7)</f>
        <v>Enter State ID</v>
      </c>
      <c r="C49" s="7" t="str">
        <f>IF(LEN(B8)=0,"Enter County ID",B8)</f>
        <v>Enter County ID</v>
      </c>
      <c r="D49" s="7" t="str">
        <f>IF(LEN(B9)=0,"Enter Year",B9)</f>
        <v>Enter Year</v>
      </c>
      <c r="E49" s="7">
        <v>21</v>
      </c>
      <c r="F49" s="7">
        <v>5</v>
      </c>
      <c r="G49" s="7">
        <v>111</v>
      </c>
      <c r="H49" s="7">
        <v>1</v>
      </c>
      <c r="I49" s="7">
        <v>11</v>
      </c>
      <c r="J49" s="7">
        <v>1968</v>
      </c>
      <c r="K49" s="7">
        <v>2000</v>
      </c>
      <c r="L49" s="6" t="s">
        <v>0</v>
      </c>
      <c r="M49" s="5">
        <v>95.769599999999997</v>
      </c>
    </row>
    <row r="50" spans="1:13" x14ac:dyDescent="0.25">
      <c r="A50" s="8">
        <v>302</v>
      </c>
      <c r="B50" s="7" t="str">
        <f>IF(LEN(B7)=0,"Enter State ID",B7)</f>
        <v>Enter State ID</v>
      </c>
      <c r="C50" s="7" t="str">
        <f>IF(LEN(B8)=0,"Enter County ID",B8)</f>
        <v>Enter County ID</v>
      </c>
      <c r="D50" s="7" t="str">
        <f>IF(LEN(B9)=0,"Enter Year",B9)</f>
        <v>Enter Year</v>
      </c>
      <c r="E50" s="7">
        <v>31</v>
      </c>
      <c r="F50" s="7">
        <v>5</v>
      </c>
      <c r="G50" s="7">
        <v>111</v>
      </c>
      <c r="H50" s="7">
        <v>1</v>
      </c>
      <c r="I50" s="7">
        <v>11</v>
      </c>
      <c r="J50" s="7">
        <v>1968</v>
      </c>
      <c r="K50" s="7">
        <v>2000</v>
      </c>
      <c r="L50" s="6" t="s">
        <v>0</v>
      </c>
      <c r="M50" s="5">
        <v>95.769599999999997</v>
      </c>
    </row>
    <row r="51" spans="1:13" x14ac:dyDescent="0.25">
      <c r="A51" s="8">
        <v>302</v>
      </c>
      <c r="B51" s="7" t="str">
        <f>IF(LEN(B7)=0,"Enter State ID",B7)</f>
        <v>Enter State ID</v>
      </c>
      <c r="C51" s="7" t="str">
        <f>IF(LEN(B8)=0,"Enter County ID",B8)</f>
        <v>Enter County ID</v>
      </c>
      <c r="D51" s="7" t="str">
        <f>IF(LEN(B9)=0,"Enter Year",B9)</f>
        <v>Enter Year</v>
      </c>
      <c r="E51" s="7">
        <v>32</v>
      </c>
      <c r="F51" s="7">
        <v>5</v>
      </c>
      <c r="G51" s="7">
        <v>111</v>
      </c>
      <c r="H51" s="7">
        <v>1</v>
      </c>
      <c r="I51" s="7">
        <v>11</v>
      </c>
      <c r="J51" s="7">
        <v>1968</v>
      </c>
      <c r="K51" s="7">
        <v>2000</v>
      </c>
      <c r="L51" s="6" t="s">
        <v>0</v>
      </c>
      <c r="M51" s="5">
        <v>95.769599999999997</v>
      </c>
    </row>
    <row r="52" spans="1:13" x14ac:dyDescent="0.25">
      <c r="A52" s="8">
        <v>101</v>
      </c>
      <c r="B52" s="7" t="str">
        <f>IF(LEN(B7)=0,"Enter State ID",B7)</f>
        <v>Enter State ID</v>
      </c>
      <c r="C52" s="7" t="str">
        <f>IF(LEN(B8)=0,"Enter County ID",B8)</f>
        <v>Enter County ID</v>
      </c>
      <c r="D52" s="7" t="str">
        <f>IF(LEN(B9)=0,"Enter Year",B9)</f>
        <v>Enter Year</v>
      </c>
      <c r="E52" s="7">
        <v>21</v>
      </c>
      <c r="F52" s="7">
        <v>5</v>
      </c>
      <c r="G52" s="7">
        <v>151</v>
      </c>
      <c r="H52" s="7">
        <v>1</v>
      </c>
      <c r="I52" s="7">
        <v>51</v>
      </c>
      <c r="J52" s="7">
        <v>2001</v>
      </c>
      <c r="K52" s="7" t="str">
        <f>IF(LEN(B9)=0,"Enter Year",B9-1)</f>
        <v>Enter Year</v>
      </c>
      <c r="L52" s="6" t="s">
        <v>0</v>
      </c>
      <c r="M52" s="5">
        <v>95.769599999999997</v>
      </c>
    </row>
    <row r="53" spans="1:13" x14ac:dyDescent="0.25">
      <c r="A53" s="8">
        <v>101</v>
      </c>
      <c r="B53" s="7" t="str">
        <f>IF(LEN(B7)=0,"Enter State ID",B7)</f>
        <v>Enter State ID</v>
      </c>
      <c r="C53" s="7" t="str">
        <f>IF(LEN(B8)=0,"Enter County ID",B8)</f>
        <v>Enter County ID</v>
      </c>
      <c r="D53" s="7" t="str">
        <f>IF(LEN(B9)=0,"Enter Year",B9)</f>
        <v>Enter Year</v>
      </c>
      <c r="E53" s="7">
        <v>31</v>
      </c>
      <c r="F53" s="7">
        <v>5</v>
      </c>
      <c r="G53" s="7">
        <v>151</v>
      </c>
      <c r="H53" s="7">
        <v>1</v>
      </c>
      <c r="I53" s="7">
        <v>51</v>
      </c>
      <c r="J53" s="7">
        <v>2001</v>
      </c>
      <c r="K53" s="7" t="str">
        <f>IF(LEN(B9)=0,"Enter Year",B9-1)</f>
        <v>Enter Year</v>
      </c>
      <c r="L53" s="6" t="s">
        <v>0</v>
      </c>
      <c r="M53" s="5">
        <v>95.769599999999997</v>
      </c>
    </row>
    <row r="54" spans="1:13" x14ac:dyDescent="0.25">
      <c r="A54" s="8">
        <v>101</v>
      </c>
      <c r="B54" s="7" t="str">
        <f>IF(LEN(B7)=0,"Enter State ID",B7)</f>
        <v>Enter State ID</v>
      </c>
      <c r="C54" s="7" t="str">
        <f>IF(LEN(B8)=0,"Enter County ID",B8)</f>
        <v>Enter County ID</v>
      </c>
      <c r="D54" s="7" t="str">
        <f>IF(LEN(B9)=0,"Enter Year",B9)</f>
        <v>Enter Year</v>
      </c>
      <c r="E54" s="7">
        <v>32</v>
      </c>
      <c r="F54" s="7">
        <v>5</v>
      </c>
      <c r="G54" s="7">
        <v>151</v>
      </c>
      <c r="H54" s="7">
        <v>1</v>
      </c>
      <c r="I54" s="7">
        <v>51</v>
      </c>
      <c r="J54" s="7">
        <v>2001</v>
      </c>
      <c r="K54" s="7" t="str">
        <f>IF(LEN(B9)=0,"Enter Year",B9-1)</f>
        <v>Enter Year</v>
      </c>
      <c r="L54" s="6" t="s">
        <v>0</v>
      </c>
      <c r="M54" s="5">
        <v>95.769599999999997</v>
      </c>
    </row>
    <row r="55" spans="1:13" x14ac:dyDescent="0.25">
      <c r="A55" s="8">
        <v>102</v>
      </c>
      <c r="B55" s="7" t="str">
        <f>IF(LEN(B7)=0,"Enter State ID",B7)</f>
        <v>Enter State ID</v>
      </c>
      <c r="C55" s="7" t="str">
        <f>IF(LEN(B8)=0,"Enter County ID",B8)</f>
        <v>Enter County ID</v>
      </c>
      <c r="D55" s="7" t="str">
        <f>IF(LEN(B9)=0,"Enter Year",B9)</f>
        <v>Enter Year</v>
      </c>
      <c r="E55" s="7">
        <v>21</v>
      </c>
      <c r="F55" s="7">
        <v>5</v>
      </c>
      <c r="G55" s="7">
        <v>151</v>
      </c>
      <c r="H55" s="7">
        <v>1</v>
      </c>
      <c r="I55" s="7">
        <v>51</v>
      </c>
      <c r="J55" s="7">
        <v>2001</v>
      </c>
      <c r="K55" s="7" t="str">
        <f>IF(LEN(B9)=0,"Enter Year",B9-1)</f>
        <v>Enter Year</v>
      </c>
      <c r="L55" s="6" t="s">
        <v>0</v>
      </c>
      <c r="M55" s="5">
        <v>95.769599999999997</v>
      </c>
    </row>
    <row r="56" spans="1:13" x14ac:dyDescent="0.25">
      <c r="A56" s="8">
        <v>102</v>
      </c>
      <c r="B56" s="7" t="str">
        <f>IF(LEN(B7)=0,"Enter State ID",B7)</f>
        <v>Enter State ID</v>
      </c>
      <c r="C56" s="7" t="str">
        <f>IF(LEN(B8)=0,"Enter County ID",B8)</f>
        <v>Enter County ID</v>
      </c>
      <c r="D56" s="7" t="str">
        <f>IF(LEN(B9)=0,"Enter Year",B9)</f>
        <v>Enter Year</v>
      </c>
      <c r="E56" s="7">
        <v>31</v>
      </c>
      <c r="F56" s="7">
        <v>5</v>
      </c>
      <c r="G56" s="7">
        <v>151</v>
      </c>
      <c r="H56" s="7">
        <v>1</v>
      </c>
      <c r="I56" s="7">
        <v>51</v>
      </c>
      <c r="J56" s="7">
        <v>2001</v>
      </c>
      <c r="K56" s="7" t="str">
        <f>IF(LEN(B9)=0,"Enter Year",B9-1)</f>
        <v>Enter Year</v>
      </c>
      <c r="L56" s="6" t="s">
        <v>0</v>
      </c>
      <c r="M56" s="5">
        <v>95.769599999999997</v>
      </c>
    </row>
    <row r="57" spans="1:13" x14ac:dyDescent="0.25">
      <c r="A57" s="8">
        <v>102</v>
      </c>
      <c r="B57" s="7" t="str">
        <f>IF(LEN(B7)=0,"Enter State ID",B7)</f>
        <v>Enter State ID</v>
      </c>
      <c r="C57" s="7" t="str">
        <f>IF(LEN(B8)=0,"Enter County ID",B8)</f>
        <v>Enter County ID</v>
      </c>
      <c r="D57" s="7" t="str">
        <f>IF(LEN(B9)=0,"Enter Year",B9)</f>
        <v>Enter Year</v>
      </c>
      <c r="E57" s="7">
        <v>32</v>
      </c>
      <c r="F57" s="7">
        <v>5</v>
      </c>
      <c r="G57" s="7">
        <v>151</v>
      </c>
      <c r="H57" s="7">
        <v>1</v>
      </c>
      <c r="I57" s="7">
        <v>51</v>
      </c>
      <c r="J57" s="7">
        <v>2001</v>
      </c>
      <c r="K57" s="7" t="str">
        <f>IF(LEN(B9)=0,"Enter Year",B9-1)</f>
        <v>Enter Year</v>
      </c>
      <c r="L57" s="6" t="s">
        <v>0</v>
      </c>
      <c r="M57" s="5">
        <v>95.769599999999997</v>
      </c>
    </row>
    <row r="58" spans="1:13" x14ac:dyDescent="0.25">
      <c r="A58" s="8">
        <v>301</v>
      </c>
      <c r="B58" s="7" t="str">
        <f>IF(LEN(B7)=0,"Enter State ID",B7)</f>
        <v>Enter State ID</v>
      </c>
      <c r="C58" s="7" t="str">
        <f>IF(LEN(B8)=0,"Enter County ID",B8)</f>
        <v>Enter County ID</v>
      </c>
      <c r="D58" s="7" t="str">
        <f>IF(LEN(B9)=0,"Enter Year",B9)</f>
        <v>Enter Year</v>
      </c>
      <c r="E58" s="7">
        <v>21</v>
      </c>
      <c r="F58" s="7">
        <v>5</v>
      </c>
      <c r="G58" s="7">
        <v>151</v>
      </c>
      <c r="H58" s="7">
        <v>1</v>
      </c>
      <c r="I58" s="7">
        <v>51</v>
      </c>
      <c r="J58" s="7">
        <v>2001</v>
      </c>
      <c r="K58" s="7" t="str">
        <f>IF(LEN(B9)=0,"Enter Year",B9-1)</f>
        <v>Enter Year</v>
      </c>
      <c r="L58" s="6" t="s">
        <v>0</v>
      </c>
      <c r="M58" s="5">
        <v>95.769599999999997</v>
      </c>
    </row>
    <row r="59" spans="1:13" x14ac:dyDescent="0.25">
      <c r="A59" s="8">
        <v>301</v>
      </c>
      <c r="B59" s="7" t="str">
        <f>IF(LEN(B7)=0,"Enter State ID",B7)</f>
        <v>Enter State ID</v>
      </c>
      <c r="C59" s="7" t="str">
        <f>IF(LEN(B8)=0,"Enter County ID",B8)</f>
        <v>Enter County ID</v>
      </c>
      <c r="D59" s="7" t="str">
        <f>IF(LEN(B9)=0,"Enter Year",B9)</f>
        <v>Enter Year</v>
      </c>
      <c r="E59" s="7">
        <v>31</v>
      </c>
      <c r="F59" s="7">
        <v>5</v>
      </c>
      <c r="G59" s="7">
        <v>151</v>
      </c>
      <c r="H59" s="7">
        <v>1</v>
      </c>
      <c r="I59" s="7">
        <v>51</v>
      </c>
      <c r="J59" s="7">
        <v>2001</v>
      </c>
      <c r="K59" s="7" t="str">
        <f>IF(LEN(B9)=0,"Enter Year",B9-1)</f>
        <v>Enter Year</v>
      </c>
      <c r="L59" s="6" t="s">
        <v>0</v>
      </c>
      <c r="M59" s="5">
        <v>95.769599999999997</v>
      </c>
    </row>
    <row r="60" spans="1:13" x14ac:dyDescent="0.25">
      <c r="A60" s="8">
        <v>301</v>
      </c>
      <c r="B60" s="7" t="str">
        <f>IF(LEN(B7)=0,"Enter State ID",B7)</f>
        <v>Enter State ID</v>
      </c>
      <c r="C60" s="7" t="str">
        <f>IF(LEN(B8)=0,"Enter County ID",B8)</f>
        <v>Enter County ID</v>
      </c>
      <c r="D60" s="7" t="str">
        <f>IF(LEN(B9)=0,"Enter Year",B9)</f>
        <v>Enter Year</v>
      </c>
      <c r="E60" s="7">
        <v>32</v>
      </c>
      <c r="F60" s="7">
        <v>5</v>
      </c>
      <c r="G60" s="7">
        <v>151</v>
      </c>
      <c r="H60" s="7">
        <v>1</v>
      </c>
      <c r="I60" s="7">
        <v>51</v>
      </c>
      <c r="J60" s="7">
        <v>2001</v>
      </c>
      <c r="K60" s="7" t="str">
        <f>IF(LEN(B9)=0,"Enter Year",B9-1)</f>
        <v>Enter Year</v>
      </c>
      <c r="L60" s="6" t="s">
        <v>0</v>
      </c>
      <c r="M60" s="5">
        <v>95.769599999999997</v>
      </c>
    </row>
    <row r="61" spans="1:13" x14ac:dyDescent="0.25">
      <c r="A61" s="8">
        <v>302</v>
      </c>
      <c r="B61" s="7" t="str">
        <f>IF(LEN(B7)=0,"Enter State ID",B7)</f>
        <v>Enter State ID</v>
      </c>
      <c r="C61" s="7" t="str">
        <f>IF(LEN(B8)=0,"Enter County ID",B8)</f>
        <v>Enter County ID</v>
      </c>
      <c r="D61" s="7" t="str">
        <f>IF(LEN(B9)=0,"Enter Year",B9)</f>
        <v>Enter Year</v>
      </c>
      <c r="E61" s="7">
        <v>21</v>
      </c>
      <c r="F61" s="7">
        <v>5</v>
      </c>
      <c r="G61" s="7">
        <v>151</v>
      </c>
      <c r="H61" s="7">
        <v>1</v>
      </c>
      <c r="I61" s="7">
        <v>51</v>
      </c>
      <c r="J61" s="7">
        <v>2001</v>
      </c>
      <c r="K61" s="7" t="str">
        <f>IF(LEN(B9)=0,"Enter Year",B9-1)</f>
        <v>Enter Year</v>
      </c>
      <c r="L61" s="6" t="s">
        <v>0</v>
      </c>
      <c r="M61" s="5">
        <v>95.769599999999997</v>
      </c>
    </row>
    <row r="62" spans="1:13" x14ac:dyDescent="0.25">
      <c r="A62" s="8">
        <v>302</v>
      </c>
      <c r="B62" s="7" t="str">
        <f>IF(LEN(B7)=0,"Enter State ID",B7)</f>
        <v>Enter State ID</v>
      </c>
      <c r="C62" s="7" t="str">
        <f>IF(LEN(B8)=0,"Enter County ID",B8)</f>
        <v>Enter County ID</v>
      </c>
      <c r="D62" s="7" t="str">
        <f>IF(LEN(B9)=0,"Enter Year",B9)</f>
        <v>Enter Year</v>
      </c>
      <c r="E62" s="7">
        <v>31</v>
      </c>
      <c r="F62" s="7">
        <v>5</v>
      </c>
      <c r="G62" s="7">
        <v>151</v>
      </c>
      <c r="H62" s="7">
        <v>1</v>
      </c>
      <c r="I62" s="7">
        <v>51</v>
      </c>
      <c r="J62" s="7">
        <v>2001</v>
      </c>
      <c r="K62" s="7" t="str">
        <f>IF(LEN(B9)=0,"Enter Year",B9-1)</f>
        <v>Enter Year</v>
      </c>
      <c r="L62" s="6" t="s">
        <v>0</v>
      </c>
      <c r="M62" s="5">
        <v>95.769599999999997</v>
      </c>
    </row>
    <row r="63" spans="1:13" x14ac:dyDescent="0.25">
      <c r="A63" s="8">
        <v>302</v>
      </c>
      <c r="B63" s="7" t="str">
        <f>IF(LEN(B7)=0,"Enter State ID",B7)</f>
        <v>Enter State ID</v>
      </c>
      <c r="C63" s="7" t="str">
        <f>IF(LEN(B8)=0,"Enter County ID",B8)</f>
        <v>Enter County ID</v>
      </c>
      <c r="D63" s="7" t="str">
        <f>IF(LEN(B9)=0,"Enter Year",B9)</f>
        <v>Enter Year</v>
      </c>
      <c r="E63" s="7">
        <v>32</v>
      </c>
      <c r="F63" s="7">
        <v>5</v>
      </c>
      <c r="G63" s="7">
        <v>151</v>
      </c>
      <c r="H63" s="7">
        <v>1</v>
      </c>
      <c r="I63" s="7">
        <v>51</v>
      </c>
      <c r="J63" s="7">
        <v>2001</v>
      </c>
      <c r="K63" s="7" t="str">
        <f>IF(LEN(B9)=0,"Enter Year",B9-1)</f>
        <v>Enter Year</v>
      </c>
      <c r="L63" s="6" t="s">
        <v>0</v>
      </c>
      <c r="M63" s="5">
        <v>95.769599999999997</v>
      </c>
    </row>
    <row r="64" spans="1:13" x14ac:dyDescent="0.25">
      <c r="A64" s="8">
        <v>112</v>
      </c>
      <c r="B64" s="7" t="str">
        <f>IF(LEN(B7)=0,"Enter State ID",B7)</f>
        <v>Enter State ID</v>
      </c>
      <c r="C64" s="7" t="str">
        <f>IF(LEN(B8)=0,"Enter County ID",B8)</f>
        <v>Enter County ID</v>
      </c>
      <c r="D64" s="7" t="str">
        <f>IF(LEN(B9)=0,"Enter Year",B9)</f>
        <v>Enter Year</v>
      </c>
      <c r="E64" s="7">
        <v>21</v>
      </c>
      <c r="F64" s="7">
        <v>5</v>
      </c>
      <c r="G64" s="7">
        <v>143</v>
      </c>
      <c r="H64" s="7">
        <v>1</v>
      </c>
      <c r="I64" s="7">
        <v>43</v>
      </c>
      <c r="J64" s="7">
        <v>2001</v>
      </c>
      <c r="K64" s="7" t="str">
        <f>IF(LEN(B9)=0,"Enter Year",B9-1)</f>
        <v>Enter Year</v>
      </c>
      <c r="L64" s="6" t="s">
        <v>0</v>
      </c>
      <c r="M64" s="5">
        <v>95.769599999999997</v>
      </c>
    </row>
    <row r="65" spans="1:13" x14ac:dyDescent="0.25">
      <c r="A65" s="8">
        <v>112</v>
      </c>
      <c r="B65" s="7" t="str">
        <f>IF(LEN(B7)=0,"Enter State ID",B7)</f>
        <v>Enter State ID</v>
      </c>
      <c r="C65" s="7" t="str">
        <f>IF(LEN(B8)=0,"Enter County ID",B8)</f>
        <v>Enter County ID</v>
      </c>
      <c r="D65" s="7" t="str">
        <f>IF(LEN(B9)=0,"Enter Year",B9)</f>
        <v>Enter Year</v>
      </c>
      <c r="E65" s="7">
        <v>31</v>
      </c>
      <c r="F65" s="7">
        <v>5</v>
      </c>
      <c r="G65" s="7">
        <v>143</v>
      </c>
      <c r="H65" s="7">
        <v>1</v>
      </c>
      <c r="I65" s="7">
        <v>43</v>
      </c>
      <c r="J65" s="7">
        <v>2001</v>
      </c>
      <c r="K65" s="7" t="str">
        <f>IF(LEN(B9)=0,"Enter Year",B9-1)</f>
        <v>Enter Year</v>
      </c>
      <c r="L65" s="6" t="s">
        <v>0</v>
      </c>
      <c r="M65" s="5">
        <v>95.769599999999997</v>
      </c>
    </row>
    <row r="66" spans="1:13" ht="15.75" thickBot="1" x14ac:dyDescent="0.3">
      <c r="A66" s="4">
        <v>112</v>
      </c>
      <c r="B66" s="2" t="str">
        <f>IF(LEN(B7)=0,"Enter State ID",B7)</f>
        <v>Enter State ID</v>
      </c>
      <c r="C66" s="2" t="str">
        <f>IF(LEN(B8)=0,"Enter County ID",B8)</f>
        <v>Enter County ID</v>
      </c>
      <c r="D66" s="2" t="str">
        <f>IF(LEN(B9)=0,"Enter Year",B9)</f>
        <v>Enter Year</v>
      </c>
      <c r="E66" s="3">
        <v>32</v>
      </c>
      <c r="F66" s="3">
        <v>5</v>
      </c>
      <c r="G66" s="3">
        <v>143</v>
      </c>
      <c r="H66" s="3">
        <v>1</v>
      </c>
      <c r="I66" s="3">
        <v>43</v>
      </c>
      <c r="J66" s="3">
        <v>2001</v>
      </c>
      <c r="K66" s="3" t="str">
        <f>IF(LEN(B9)=0,"Enter Year",B9-1)</f>
        <v>Enter Year</v>
      </c>
      <c r="L66" s="2" t="s">
        <v>0</v>
      </c>
      <c r="M66" s="1">
        <v>95.769599999999997</v>
      </c>
    </row>
  </sheetData>
  <mergeCells count="2">
    <mergeCell ref="A2:M2"/>
    <mergeCell ref="A11:M11"/>
  </mergeCells>
  <dataValidations count="3">
    <dataValidation allowBlank="1" showInputMessage="1" showErrorMessage="1" promptTitle="StateID" prompt="Enter State ID here. The state ID should be 2 numerical digits." sqref="B7" xr:uid="{56B93718-583C-48C9-983E-517277BF66BC}"/>
    <dataValidation allowBlank="1" showInputMessage="1" showErrorMessage="1" promptTitle="CountyID" prompt="Enter County ID here. The county ID should be 5 numerical digits, the first 2 lefthand digits should be same as the state ID, the remaining 3 digits should be the unique county identifier." sqref="B8" xr:uid="{00601447-69CA-4605-A913-88CD3E744D8A}"/>
    <dataValidation type="textLength" operator="equal" allowBlank="1" showInputMessage="1" showErrorMessage="1" promptTitle="Analysis Year" prompt="Enter analysis year here." sqref="B9" xr:uid="{41E1F33B-374D-466F-9242-E50AD743F6CE}">
      <formula1>4</formula1>
    </dataValidation>
  </dataValidations>
  <printOptions horizontalCentered="1"/>
  <pageMargins left="0.7" right="0.7" top="0.75" bottom="0.75" header="0.3" footer="0.3"/>
  <pageSetup scale="72" fitToHeight="0" orientation="landscape" horizontalDpi="1200" verticalDpi="1200" r:id="rId1"/>
  <headerFooter>
    <oddHeader xml:space="preserve">&amp;L&amp;G&amp;C&amp;"-,Bold"MOVES4 Enhanced Inspection/Maintenance (I/M) Performance Standard Template&amp;ROffice of Transportation and Air Quality
January 2024
</oddHeader>
    <oddFooter>&amp;L&amp;F        
&amp;A
&amp;R 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Enhanced_Template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Moves4 Enhanced Inspection/Maintenance (I/M) Performance Standard Template (January 2024)</dc:title>
  <dc:subject>Enhanced Performance Standard template to be used in MOVES4 as the Inspection/Maintenance (I/M) Programs input, reflecting the I/M program design elements; to be used in performance standard modeling (PSM) to meet the Enhanced performance standard.</dc:subject>
  <dc:creator>U.S. EPA; OAR; Office of Transportation and Air Quality; Transportation and Climate Division</dc:creator>
  <cp:keywords>MOVES4;motor;vehicle;emission;simulator;mobile;source;model;enhanced;performance;standard;benchmark;run;analysis;vehicle;inspection;maintenance;IM;coverage;data;manager;table;template;performance;standard;modeling;PSM;state;county;ModelYear;ID;8;hr;ozone</cp:keywords>
  <cp:lastModifiedBy>Letterly, Aaron</cp:lastModifiedBy>
  <cp:lastPrinted>2024-01-11T15:39:15Z</cp:lastPrinted>
  <dcterms:created xsi:type="dcterms:W3CDTF">2024-01-09T19:46:29Z</dcterms:created>
  <dcterms:modified xsi:type="dcterms:W3CDTF">2024-01-11T20:15:12Z</dcterms:modified>
</cp:coreProperties>
</file>