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DOD\OUTREACH\Publications\DRAFTS\EV-CIS-Pugliese-EA\evcis-crm-data-req-33-0-2022-07-22\"/>
    </mc:Choice>
  </mc:AlternateContent>
  <xr:revisionPtr revIDLastSave="0" documentId="13_ncr:1_{0BE83C22-8673-428F-9695-A8265E9BF787}" xr6:coauthVersionLast="47" xr6:coauthVersionMax="47" xr10:uidLastSave="{00000000-0000-0000-0000-000000000000}"/>
  <bookViews>
    <workbookView xWindow="-108" yWindow="-108" windowWidth="23256" windowHeight="12576" xr2:uid="{00000000-000D-0000-FFFF-FFFF00000000}"/>
  </bookViews>
  <sheets>
    <sheet name="Requirements" sheetId="8" r:id="rId1"/>
    <sheet name="Group Mapping" sheetId="12" r:id="rId2"/>
    <sheet name="Documents" sheetId="13" r:id="rId3"/>
    <sheet name="GEM Input Assignments" sheetId="15" r:id="rId4"/>
    <sheet name="Change Log" sheetId="14" r:id="rId5"/>
    <sheet name="Lists" sheetId="11" r:id="rId6"/>
  </sheets>
  <definedNames>
    <definedName name="_xlnm._FilterDatabase" localSheetId="0" hidden="1">Requirements!$A$4:$AH$197</definedName>
    <definedName name="basicDataTypeList">Lists!$A$48:$A$55</definedName>
    <definedName name="cbiInfoList">Lists!$A$87:$A$89</definedName>
    <definedName name="collectionPointList">Lists!$A$64:$A$66</definedName>
    <definedName name="collectionTypeList">Lists!$A$69:$A$73</definedName>
    <definedName name="complianceProgramList">Lists!$A$29:$A$40</definedName>
    <definedName name="displayPointList">Lists!$A$76:$A$78</definedName>
    <definedName name="groupNumberList">'Group Mapping'!$A$4:$A$114</definedName>
    <definedName name="groupPathList">'Group Mapping'!$E$4:$E$114</definedName>
    <definedName name="helpTextDisplayTypeList">Lists!$A$82:$A$84</definedName>
    <definedName name="industryModuleList">Lists!$A$4:$A$26</definedName>
    <definedName name="infoSubcategoryList">'Group Mapping'!$D:$D</definedName>
    <definedName name="originatorList">Lists!$A$58:$A$61</definedName>
    <definedName name="_xlnm.Print_Titles" localSheetId="4">'Change Log'!$3:$3</definedName>
    <definedName name="_xlnm.Print_Titles" localSheetId="3">'GEM Input Assignments'!$1:$2</definedName>
    <definedName name="_xlnm.Print_Titles" localSheetId="1">'Group Mapping'!$3:$3</definedName>
    <definedName name="_xlnm.Print_Titles" localSheetId="5">Lists!$3:$10</definedName>
    <definedName name="_xlnm.Print_Titles" localSheetId="0">Requirements!$4:$5</definedName>
    <definedName name="requiredList">Lists!$A$43:$A$45</definedName>
    <definedName name="screenMappingList">'Group Mapping'!$B$4:$B$114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2" l="1"/>
  <c r="E18" i="12"/>
  <c r="E19" i="12"/>
  <c r="E20" i="12"/>
  <c r="E134" i="8" s="1"/>
  <c r="E21" i="12"/>
  <c r="E22" i="12"/>
  <c r="E23" i="12"/>
  <c r="F133" i="8"/>
  <c r="F132" i="8"/>
  <c r="F131" i="8"/>
  <c r="F143" i="8"/>
  <c r="F142" i="8"/>
  <c r="F141" i="8"/>
  <c r="F140" i="8"/>
  <c r="F139" i="8"/>
  <c r="F138" i="8"/>
  <c r="F137" i="8"/>
  <c r="F134" i="8"/>
  <c r="F129" i="8"/>
  <c r="F128" i="8"/>
  <c r="F127" i="8"/>
  <c r="F125" i="8"/>
  <c r="F124" i="8"/>
  <c r="F122" i="8"/>
  <c r="F121" i="8"/>
  <c r="F120" i="8"/>
  <c r="F119" i="8"/>
  <c r="F118" i="8"/>
  <c r="F117" i="8"/>
  <c r="F116" i="8"/>
  <c r="F115" i="8"/>
  <c r="F114" i="8"/>
  <c r="F113" i="8"/>
  <c r="F112" i="8"/>
  <c r="F107"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E5" i="12"/>
  <c r="E16" i="12"/>
  <c r="E90" i="8" s="1"/>
  <c r="E15" i="12"/>
  <c r="E84" i="8" s="1"/>
  <c r="E14" i="12"/>
  <c r="E82" i="8" s="1"/>
  <c r="E13" i="12"/>
  <c r="E63" i="8" s="1"/>
  <c r="E12" i="12"/>
  <c r="E52" i="8" s="1"/>
  <c r="E11" i="12"/>
  <c r="E44" i="8" s="1"/>
  <c r="E10" i="12"/>
  <c r="E31" i="8" s="1"/>
  <c r="E9" i="12"/>
  <c r="E25" i="8" s="1"/>
  <c r="E8" i="12"/>
  <c r="E69" i="8"/>
  <c r="E105" i="8"/>
  <c r="E30" i="8"/>
  <c r="E28" i="8"/>
  <c r="E26" i="8"/>
  <c r="E78" i="8"/>
  <c r="E87" i="8"/>
  <c r="E115" i="8"/>
  <c r="E128" i="8"/>
  <c r="A2" i="11"/>
  <c r="A1" i="11"/>
  <c r="A2" i="14"/>
  <c r="A1" i="14"/>
  <c r="A2" i="13"/>
  <c r="A1" i="13"/>
  <c r="A2" i="12"/>
  <c r="A1" i="12"/>
  <c r="B2" i="11"/>
  <c r="B2" i="14"/>
  <c r="B2" i="13"/>
  <c r="E4" i="12"/>
  <c r="B2" i="12"/>
  <c r="E6" i="12"/>
  <c r="E17" i="8" s="1"/>
  <c r="E7" i="12"/>
  <c r="E107" i="8"/>
  <c r="E143" i="8"/>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6" i="8"/>
  <c r="E132" i="8"/>
  <c r="E122" i="8"/>
  <c r="E118" i="8"/>
  <c r="E104" i="8" l="1"/>
  <c r="E103" i="8"/>
  <c r="E38" i="8"/>
  <c r="E48" i="8"/>
  <c r="E37" i="8"/>
  <c r="E106" i="8"/>
  <c r="E81" i="8"/>
  <c r="E29" i="8"/>
  <c r="E27" i="8"/>
  <c r="E100" i="8"/>
  <c r="E67" i="8"/>
  <c r="E99" i="8"/>
  <c r="E92" i="8"/>
  <c r="E102" i="8"/>
  <c r="E94" i="8"/>
  <c r="E80" i="8"/>
  <c r="E36" i="8"/>
  <c r="E98" i="8"/>
  <c r="E96" i="8"/>
  <c r="E74" i="8"/>
  <c r="E95" i="8"/>
  <c r="E97" i="8"/>
  <c r="E91" i="8"/>
  <c r="E66" i="8"/>
  <c r="E34" i="8"/>
  <c r="E35" i="8"/>
  <c r="E68" i="8"/>
  <c r="E47" i="8"/>
  <c r="E79" i="8"/>
  <c r="E83" i="8"/>
  <c r="E127" i="8"/>
  <c r="E124" i="8"/>
  <c r="E139" i="8"/>
  <c r="E125" i="8"/>
  <c r="E88" i="8"/>
  <c r="E50" i="8"/>
  <c r="E85" i="8"/>
  <c r="E10" i="8"/>
  <c r="E114" i="8"/>
  <c r="E51" i="8"/>
  <c r="E112" i="8"/>
  <c r="E121" i="8"/>
  <c r="E140" i="8"/>
  <c r="E136" i="8"/>
  <c r="E126" i="8"/>
  <c r="E135" i="8"/>
  <c r="E130" i="8"/>
  <c r="E123" i="8"/>
  <c r="E49" i="8"/>
  <c r="E86" i="8"/>
  <c r="E137" i="8"/>
  <c r="E53" i="8"/>
  <c r="E101" i="8"/>
  <c r="E113" i="8"/>
  <c r="E23" i="8"/>
  <c r="E147" i="8"/>
  <c r="E161" i="8"/>
  <c r="E197" i="8"/>
  <c r="E189" i="8"/>
  <c r="E192" i="8"/>
  <c r="E191" i="8"/>
  <c r="E190" i="8"/>
  <c r="E148" i="8"/>
  <c r="E159" i="8"/>
  <c r="E158" i="8"/>
  <c r="E150" i="8"/>
  <c r="E138" i="8"/>
  <c r="E133" i="8"/>
  <c r="E117" i="8"/>
  <c r="E89" i="8"/>
  <c r="E33" i="8"/>
  <c r="E32" i="8"/>
  <c r="E93" i="8"/>
  <c r="E70" i="8"/>
  <c r="E141" i="8"/>
  <c r="E142" i="8"/>
  <c r="E45" i="8"/>
  <c r="E21" i="8"/>
  <c r="E16" i="8"/>
  <c r="E43" i="8"/>
  <c r="E6" i="8"/>
  <c r="E9" i="8"/>
  <c r="E18" i="8"/>
  <c r="E131" i="8"/>
  <c r="E129" i="8"/>
  <c r="E120" i="8"/>
  <c r="E41" i="8"/>
  <c r="E77" i="8"/>
  <c r="E61" i="8"/>
  <c r="E76" i="8"/>
  <c r="E60" i="8"/>
  <c r="E75" i="8"/>
  <c r="E59" i="8"/>
  <c r="E13" i="8"/>
  <c r="E144" i="8"/>
  <c r="E153" i="8"/>
  <c r="E157" i="8"/>
  <c r="E163" i="8"/>
  <c r="E169" i="8"/>
  <c r="E173" i="8"/>
  <c r="E177" i="8"/>
  <c r="E181" i="8"/>
  <c r="E188" i="8"/>
  <c r="E196" i="8"/>
  <c r="E154" i="8"/>
  <c r="E160" i="8"/>
  <c r="E164" i="8"/>
  <c r="E166" i="8"/>
  <c r="E170" i="8"/>
  <c r="E174" i="8"/>
  <c r="E178" i="8"/>
  <c r="E182" i="8"/>
  <c r="E185" i="8"/>
  <c r="E193" i="8"/>
  <c r="E155" i="8"/>
  <c r="E165" i="8"/>
  <c r="E167" i="8"/>
  <c r="E171" i="8"/>
  <c r="E175" i="8"/>
  <c r="E179" i="8"/>
  <c r="E183" i="8"/>
  <c r="E186" i="8"/>
  <c r="E194" i="8"/>
  <c r="E156" i="8"/>
  <c r="E162" i="8"/>
  <c r="E168" i="8"/>
  <c r="E172" i="8"/>
  <c r="E176" i="8"/>
  <c r="E180" i="8"/>
  <c r="E184" i="8"/>
  <c r="E187" i="8"/>
  <c r="E195" i="8"/>
  <c r="E12" i="8"/>
  <c r="E19" i="8"/>
  <c r="E14" i="8"/>
  <c r="E46" i="8"/>
  <c r="E42" i="8"/>
  <c r="E22" i="8"/>
  <c r="E11" i="8"/>
  <c r="E119" i="8"/>
  <c r="E40" i="8"/>
  <c r="E73" i="8"/>
  <c r="E57" i="8"/>
  <c r="E72" i="8"/>
  <c r="E56" i="8"/>
  <c r="E71" i="8"/>
  <c r="E39" i="8"/>
  <c r="E55" i="8"/>
  <c r="E8" i="8"/>
  <c r="E145" i="8"/>
  <c r="E152" i="8"/>
  <c r="E7" i="8"/>
  <c r="E151" i="8"/>
  <c r="E20" i="8"/>
  <c r="E15" i="8"/>
  <c r="E24" i="8"/>
  <c r="E62" i="8"/>
  <c r="E65" i="8"/>
  <c r="E58" i="8"/>
  <c r="E64" i="8"/>
  <c r="E54" i="8"/>
  <c r="E146" i="8"/>
  <c r="E149" i="8"/>
</calcChain>
</file>

<file path=xl/sharedStrings.xml><?xml version="1.0" encoding="utf-8"?>
<sst xmlns="http://schemas.openxmlformats.org/spreadsheetml/2006/main" count="4447" uniqueCount="1372">
  <si>
    <t>Min Length</t>
  </si>
  <si>
    <t xml:space="preserve">Max Length </t>
  </si>
  <si>
    <t>Min Value</t>
  </si>
  <si>
    <t>Max Value</t>
  </si>
  <si>
    <t>Allowed Values</t>
  </si>
  <si>
    <t>Total Digits</t>
  </si>
  <si>
    <t>Fractional Digits</t>
  </si>
  <si>
    <t>Originator</t>
  </si>
  <si>
    <t>Collection Point</t>
  </si>
  <si>
    <t>Collection Type</t>
  </si>
  <si>
    <t>Help Text</t>
  </si>
  <si>
    <t>Prompt/Label Text</t>
  </si>
  <si>
    <t>Comments</t>
  </si>
  <si>
    <t>EPA</t>
  </si>
  <si>
    <t>Applicable Business Rules</t>
  </si>
  <si>
    <t>Regulation Citation(s)</t>
  </si>
  <si>
    <t>Locomotive</t>
  </si>
  <si>
    <t>Compliance Program</t>
  </si>
  <si>
    <t>Certification</t>
  </si>
  <si>
    <t>Basic Data Type</t>
  </si>
  <si>
    <t>Alphanumeric</t>
  </si>
  <si>
    <t>Display Point</t>
  </si>
  <si>
    <t>Data Element Name</t>
  </si>
  <si>
    <t>Data Element Description</t>
  </si>
  <si>
    <t>Data Element XML Tag</t>
  </si>
  <si>
    <t>Data Element Required</t>
  </si>
  <si>
    <t>Data Element Multiplicity</t>
  </si>
  <si>
    <t>COMPLIANCE PROGRAM LIST</t>
  </si>
  <si>
    <t>REQUIRED LIST</t>
  </si>
  <si>
    <t>Cond</t>
  </si>
  <si>
    <t>True</t>
  </si>
  <si>
    <t>False</t>
  </si>
  <si>
    <t>BASIC DATA TYPE LIST</t>
  </si>
  <si>
    <t>Date</t>
  </si>
  <si>
    <t>Decimal</t>
  </si>
  <si>
    <t>Enumeration</t>
  </si>
  <si>
    <t>Indicator</t>
  </si>
  <si>
    <t>Integer</t>
  </si>
  <si>
    <t>Manufacturer</t>
  </si>
  <si>
    <t>CSV</t>
  </si>
  <si>
    <t>Pre-existing Data</t>
  </si>
  <si>
    <t>COLLECTION POINT LIST</t>
  </si>
  <si>
    <t>ORIGINATOR LIST</t>
  </si>
  <si>
    <t>COLLECTION TYPE LIST</t>
  </si>
  <si>
    <t>DISPLAY POINT LIST</t>
  </si>
  <si>
    <t>Production Line Testing</t>
  </si>
  <si>
    <t>Transition Provisions for Equipment Manufacturers</t>
  </si>
  <si>
    <t>CBI Information</t>
  </si>
  <si>
    <t>CBI INFORMATION</t>
  </si>
  <si>
    <t>Screen Mapping</t>
  </si>
  <si>
    <t>Example Value</t>
  </si>
  <si>
    <t>United States Environmental Protection Agency, Office of Air and Radiation, Office of Transportation and Air Quality</t>
  </si>
  <si>
    <t>Industry/Module</t>
  </si>
  <si>
    <t>Data Group Path</t>
  </si>
  <si>
    <t>Source Data Element</t>
  </si>
  <si>
    <t>Data Group Required</t>
  </si>
  <si>
    <t>Data Group Multiplicity</t>
  </si>
  <si>
    <t>Data Group XML Tag</t>
  </si>
  <si>
    <t>Audit and Change Log</t>
  </si>
  <si>
    <t>Certificate Signing Queue</t>
  </si>
  <si>
    <t>Certificate Status Management Module</t>
  </si>
  <si>
    <t>Certification Fees</t>
  </si>
  <si>
    <t>Certification Representative Assignments</t>
  </si>
  <si>
    <t>Compliance Documents Module</t>
  </si>
  <si>
    <t>EV-ES</t>
  </si>
  <si>
    <t>Heavy-Duty Gas and Diesel Engines</t>
  </si>
  <si>
    <t>Light-Duty</t>
  </si>
  <si>
    <t>Maintain Manufacturer Information</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</si>
  <si>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</si>
  <si>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</si>
  <si>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</si>
  <si>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</si>
  <si>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</si>
  <si>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</si>
  <si>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</si>
  <si>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</si>
  <si>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INDUSTRY/MODULE LIST</t>
  </si>
  <si>
    <t>EPA Application</t>
  </si>
  <si>
    <t>MFR Application</t>
  </si>
  <si>
    <t>Parent Data Group Name</t>
  </si>
  <si>
    <t>Data Group Name</t>
  </si>
  <si>
    <t>String</t>
  </si>
  <si>
    <t>System</t>
  </si>
  <si>
    <t>System-assigned</t>
  </si>
  <si>
    <t>CDX</t>
  </si>
  <si>
    <t>Data Element Number</t>
  </si>
  <si>
    <t>Data Group Number</t>
  </si>
  <si>
    <t>Change Date</t>
  </si>
  <si>
    <t>Impacted Data Element(s)</t>
  </si>
  <si>
    <t>Change Description</t>
  </si>
  <si>
    <t>MFR UI</t>
  </si>
  <si>
    <t>EPA UI</t>
  </si>
  <si>
    <t>CSI Report</t>
  </si>
  <si>
    <t>Certificate</t>
  </si>
  <si>
    <t>Yes</t>
  </si>
  <si>
    <t>No</t>
  </si>
  <si>
    <t>In-Use Testing</t>
  </si>
  <si>
    <t>Exempted Off-Road Vehicle</t>
  </si>
  <si>
    <t>Averaging, Banking, and Trading Reporting</t>
  </si>
  <si>
    <t>Confirmatory Testing</t>
  </si>
  <si>
    <t>Production Volume Reporting</t>
  </si>
  <si>
    <t>Selective Enforcement Auditing</t>
  </si>
  <si>
    <t>Replacement Engine Exemption Reporting</t>
  </si>
  <si>
    <t>Data Validation Rules</t>
  </si>
  <si>
    <t>TBD</t>
  </si>
  <si>
    <t>HELP TEXT DISPLAY TYPE</t>
  </si>
  <si>
    <t>On-screen</t>
  </si>
  <si>
    <t>Pop-up (On-click)</t>
  </si>
  <si>
    <t>Tooltip (On-mouseover)</t>
  </si>
  <si>
    <t>Compliance Reporting Module</t>
  </si>
  <si>
    <t>File</t>
  </si>
  <si>
    <t>CR-1</t>
  </si>
  <si>
    <t>CR-2</t>
  </si>
  <si>
    <t>CR-3</t>
  </si>
  <si>
    <t>CR-4</t>
  </si>
  <si>
    <t>CR-5</t>
  </si>
  <si>
    <t>CR-6</t>
  </si>
  <si>
    <t>CR-7</t>
  </si>
  <si>
    <t>CR-8</t>
  </si>
  <si>
    <t>CR-11</t>
  </si>
  <si>
    <t>CR-9</t>
  </si>
  <si>
    <t>CR-10</t>
  </si>
  <si>
    <t>CR-12</t>
  </si>
  <si>
    <t>CR-13</t>
  </si>
  <si>
    <t>CR-14</t>
  </si>
  <si>
    <t>CR-15</t>
  </si>
  <si>
    <t>CR-16</t>
  </si>
  <si>
    <t>CR-17</t>
  </si>
  <si>
    <t>CR-18</t>
  </si>
  <si>
    <t>CR-19</t>
  </si>
  <si>
    <t>CR-GRP-1</t>
  </si>
  <si>
    <t>CR-GRP-2</t>
  </si>
  <si>
    <t>CR-GRP-3</t>
  </si>
  <si>
    <t>N/A</t>
  </si>
  <si>
    <t>Compliance Reporting Information Submission</t>
  </si>
  <si>
    <t>Compliance Reporting Submission Details</t>
  </si>
  <si>
    <t>Production Volume Submission Details</t>
  </si>
  <si>
    <t>Compliance Reporting Identification Details</t>
  </si>
  <si>
    <t>Production Volume Identification Details</t>
  </si>
  <si>
    <t>1:1</t>
  </si>
  <si>
    <t>1:N</t>
  </si>
  <si>
    <t>ComplianceReportingInformationSubmission</t>
  </si>
  <si>
    <t>ComplianceReportingSubmissionDetails</t>
  </si>
  <si>
    <t>ComplianceReportingIdentificationDetails</t>
  </si>
  <si>
    <t>Compliance Reporting Home</t>
  </si>
  <si>
    <t>Report Setup</t>
  </si>
  <si>
    <t>Manufacturer Code</t>
  </si>
  <si>
    <t>Manufacturer Name</t>
  </si>
  <si>
    <t>Industry</t>
  </si>
  <si>
    <t>System Compliance Reporting Type</t>
  </si>
  <si>
    <t>Process Code</t>
  </si>
  <si>
    <t>Submission Status</t>
  </si>
  <si>
    <t>EPA Submission Status</t>
  </si>
  <si>
    <t>Submission Creator</t>
  </si>
  <si>
    <t>Submission Creation Date</t>
  </si>
  <si>
    <t>Last Modified Date</t>
  </si>
  <si>
    <t>Last Modified By</t>
  </si>
  <si>
    <t>EPA Compliance Report Identifier</t>
  </si>
  <si>
    <t>Compliance Report Type</t>
  </si>
  <si>
    <t>EPA Compliance Report Name</t>
  </si>
  <si>
    <t>Manufacturer Compliance Report Name</t>
  </si>
  <si>
    <t>Manufacturer Compliance Report Identifier</t>
  </si>
  <si>
    <t>Contact Identifier</t>
  </si>
  <si>
    <t>Field Edits/Changes/Corrections</t>
  </si>
  <si>
    <t>Model Year</t>
  </si>
  <si>
    <t>Locomotive Family Type</t>
  </si>
  <si>
    <t xml:space="preserve">The 3-character alphanumeric code assigned by EPA to each manufacturer. </t>
  </si>
  <si>
    <t>The name of the manufacturer.</t>
  </si>
  <si>
    <t>The industry for which the report is being submitted.</t>
  </si>
  <si>
    <t>A logical grouping for the various compliance report types loosely based on the regulatory compliance programs.</t>
  </si>
  <si>
    <t>The type of application being submitted.</t>
  </si>
  <si>
    <t>The status of the submission.</t>
  </si>
  <si>
    <t>The status of the submission visible to internal EPA users.</t>
  </si>
  <si>
    <t>The identifier (from Maintain Manufacturer Information) of the creator of this report.</t>
  </si>
  <si>
    <t>The date and time the submission is first created.</t>
  </si>
  <si>
    <t>The date the submission was last modified.</t>
  </si>
  <si>
    <t>The identifier (from Maintain Manufacturer Information) of the person who last modified this report.</t>
  </si>
  <si>
    <t>The identifier generated by the system and assigned to the report.</t>
  </si>
  <si>
    <t>The name assigned to the report by the system based on the report type and other characteristics of the report.</t>
  </si>
  <si>
    <t>A name given to the report by the manufacturer to identify the report on the submission list. By default, this is the same as the EPA Report Name.</t>
  </si>
  <si>
    <t>A number assigned by manufacturer to reference reports internally.</t>
  </si>
  <si>
    <t>The identifier (from Maintain Manufacturer Information) of the contact person for this report.</t>
  </si>
  <si>
    <t>The fields that were changed from what was in the original submission. Field numbers are to be listed.</t>
  </si>
  <si>
    <t>Any comments or additional information related to the report being submitted that need to be communicated to EPA.</t>
  </si>
  <si>
    <t>The model year for which the production volume report is being submitted.</t>
  </si>
  <si>
    <t>The type of locomotive family for which a production volume report is being submitted.</t>
  </si>
  <si>
    <t>N = New Submission     
C = Correction
D = Deletion</t>
  </si>
  <si>
    <t>I = In Progress
S = Submitted
R = Rejected
D = Deleted
SUPER = Superseded</t>
  </si>
  <si>
    <t>S = Submitted
R = Rejected
INACTIVE = Inactive
SUPER = Superseded</t>
  </si>
  <si>
    <t>E = Locomotive or Locomotive Engine
I = Idle Control System
N = Non-OEM Component</t>
  </si>
  <si>
    <t>[Auto-populated list of industries]</t>
  </si>
  <si>
    <t>PVR-17</t>
  </si>
  <si>
    <t>Y = Yes
N = No</t>
  </si>
  <si>
    <t>Family Production Volume Details</t>
  </si>
  <si>
    <t>Model Production Volume Details</t>
  </si>
  <si>
    <t>Report Details</t>
  </si>
  <si>
    <t>Family Name</t>
  </si>
  <si>
    <t>Projected Sales (Total U.S.)</t>
  </si>
  <si>
    <t>Family Status</t>
  </si>
  <si>
    <t>The total projected sales in the U.S. (including California-only sales) provided at the time of certification.</t>
  </si>
  <si>
    <t>User-entered</t>
  </si>
  <si>
    <t>Not collected (System-only)</t>
  </si>
  <si>
    <r>
      <t>Not collected</t>
    </r>
    <r>
      <rPr>
        <sz val="10"/>
        <rFont val="Calibri"/>
        <family val="2"/>
        <scheme val="minor"/>
      </rPr>
      <t xml:space="preserve"> (System-only)</t>
    </r>
  </si>
  <si>
    <t>The name of the engine family, test group, vehicle family, evaporative family, or emission family for which production volumes are being reported.</t>
  </si>
  <si>
    <t>The status of the family within the certification process.</t>
  </si>
  <si>
    <t>Prod Vol (Total U.S.)</t>
  </si>
  <si>
    <t>Proj Sales (Total U.S.)</t>
  </si>
  <si>
    <t>Report Type</t>
  </si>
  <si>
    <t>Manufacturer Report Name</t>
  </si>
  <si>
    <t>Contact(s)</t>
  </si>
  <si>
    <t>Summary of Modifications</t>
  </si>
  <si>
    <t>EPA Report Identifier</t>
  </si>
  <si>
    <t>Manufacturer Report ID</t>
  </si>
  <si>
    <t>Model</t>
  </si>
  <si>
    <t>Additional Model Identifier</t>
  </si>
  <si>
    <t>Fuel System Type</t>
  </si>
  <si>
    <t>Displacement (L)</t>
  </si>
  <si>
    <t>The model (or model-equivalent), exactly as it was certified, of the engine, vehicle, component, equipment, or vessel for which production volumes are being reported.</t>
  </si>
  <si>
    <t>An additional identifier, exactly as it was certified, for the model.</t>
  </si>
  <si>
    <t>Torque Rating (ft-lbs)</t>
  </si>
  <si>
    <t xml:space="preserve">C = Carburetor
D = Direct Diesel Injection
I = Indirect Diesel Injection
T = Throttle Body Injection
O = Other </t>
  </si>
  <si>
    <t>Remanufactured Locomotive Indicator</t>
  </si>
  <si>
    <t>Remanufactured Locomotive?</t>
  </si>
  <si>
    <t># Exempted Engines</t>
  </si>
  <si>
    <t>[Auto-populated list of contacts]</t>
  </si>
  <si>
    <t>[Get data element number from Maintain Manufacturer Profile]</t>
  </si>
  <si>
    <t>Exempted Engine Details</t>
  </si>
  <si>
    <t>The number of exempted engines within the locomotive family.</t>
  </si>
  <si>
    <t>In accordance with §1033.250(a)(2), do not report locomotives that were temporarily exempted, exported locomotives, locomotives exempted as manufacturer/remanufacturer-owned locomotives, or locomotives exempted as test locomotives.</t>
  </si>
  <si>
    <t>DR-1</t>
  </si>
  <si>
    <t>DR-9</t>
  </si>
  <si>
    <t>DR-10</t>
  </si>
  <si>
    <t>DR-11</t>
  </si>
  <si>
    <t>DR-12</t>
  </si>
  <si>
    <t>DR-13</t>
  </si>
  <si>
    <t>DR-14</t>
  </si>
  <si>
    <t>DR-15</t>
  </si>
  <si>
    <t>DR-16</t>
  </si>
  <si>
    <t>DR-17</t>
  </si>
  <si>
    <t>DR-18</t>
  </si>
  <si>
    <t>DR-19</t>
  </si>
  <si>
    <t>DR-20</t>
  </si>
  <si>
    <t>DR-21</t>
  </si>
  <si>
    <t>DR-22</t>
  </si>
  <si>
    <t>DR-23</t>
  </si>
  <si>
    <t>DR-24</t>
  </si>
  <si>
    <t>DR-25</t>
  </si>
  <si>
    <t>DR-26</t>
  </si>
  <si>
    <t>DR-27</t>
  </si>
  <si>
    <t>DR-28</t>
  </si>
  <si>
    <t>DR-29</t>
  </si>
  <si>
    <t>DR-84</t>
  </si>
  <si>
    <t>DR-30</t>
  </si>
  <si>
    <t>DR-31</t>
  </si>
  <si>
    <t>DR-32</t>
  </si>
  <si>
    <t>DR-89</t>
  </si>
  <si>
    <t>DR-33</t>
  </si>
  <si>
    <t>DR-90</t>
  </si>
  <si>
    <t>DR-34</t>
  </si>
  <si>
    <t>DR-35</t>
  </si>
  <si>
    <t>DR-36</t>
  </si>
  <si>
    <t>DR-37</t>
  </si>
  <si>
    <t>DR-38</t>
  </si>
  <si>
    <t>DR-39</t>
  </si>
  <si>
    <t>DR-40</t>
  </si>
  <si>
    <t>DR-41</t>
  </si>
  <si>
    <t>DR-42</t>
  </si>
  <si>
    <t>DR-43</t>
  </si>
  <si>
    <t>DR-44</t>
  </si>
  <si>
    <t>DR-45</t>
  </si>
  <si>
    <t>DR-46</t>
  </si>
  <si>
    <t>DR-47</t>
  </si>
  <si>
    <t>DR-48</t>
  </si>
  <si>
    <t>DR-49</t>
  </si>
  <si>
    <t>DR-50</t>
  </si>
  <si>
    <t>DR-51</t>
  </si>
  <si>
    <t>DR-52</t>
  </si>
  <si>
    <t>DR-53</t>
  </si>
  <si>
    <t>DR-54</t>
  </si>
  <si>
    <t>DR-55</t>
  </si>
  <si>
    <t>DR-56</t>
  </si>
  <si>
    <t>DR-57</t>
  </si>
  <si>
    <t>DR-58</t>
  </si>
  <si>
    <t>DR-59</t>
  </si>
  <si>
    <t>DR-60</t>
  </si>
  <si>
    <t>DR-61</t>
  </si>
  <si>
    <t>DR-62</t>
  </si>
  <si>
    <t>DR-85</t>
  </si>
  <si>
    <t>DR-63</t>
  </si>
  <si>
    <t>DR-64</t>
  </si>
  <si>
    <t>DR-65</t>
  </si>
  <si>
    <t>DR-86</t>
  </si>
  <si>
    <t>DR-66</t>
  </si>
  <si>
    <t>DR-87</t>
  </si>
  <si>
    <t>DR-67</t>
  </si>
  <si>
    <t>DR-68</t>
  </si>
  <si>
    <t>DR-69</t>
  </si>
  <si>
    <t>DR-70</t>
  </si>
  <si>
    <t>DR-71</t>
  </si>
  <si>
    <t>DR-72</t>
  </si>
  <si>
    <t>DR-73</t>
  </si>
  <si>
    <t>DR-74</t>
  </si>
  <si>
    <t>DR-75</t>
  </si>
  <si>
    <t>DR-76</t>
  </si>
  <si>
    <t>DR-77</t>
  </si>
  <si>
    <t>DR-78</t>
  </si>
  <si>
    <t>DR-79</t>
  </si>
  <si>
    <t>DR-80</t>
  </si>
  <si>
    <t>DR-81</t>
  </si>
  <si>
    <t>DR-82</t>
  </si>
  <si>
    <t>DR-83</t>
  </si>
  <si>
    <t>Defects and Recalls Reporting Module</t>
  </si>
  <si>
    <t>Defects and Recalls</t>
  </si>
  <si>
    <t>DR-GRP-2</t>
  </si>
  <si>
    <t>The regulation that applies to the report being submitted.</t>
  </si>
  <si>
    <t>DR-GRP-3</t>
  </si>
  <si>
    <t>The device, system, assembly, or emission-related part, component, system, or software in which there is a defect in the design, materials, or workmanship.</t>
  </si>
  <si>
    <t>Manufacturer EDIR Number</t>
  </si>
  <si>
    <t>The Emission Defect Information Report number assigned by the manufacturer to reference defect reports internally.</t>
  </si>
  <si>
    <t>EPA EDIR Number</t>
  </si>
  <si>
    <t>The Emission Defect Information Report number assigned to the manufacturer's report to reference defect reports when communicating with EPA.</t>
  </si>
  <si>
    <t xml:space="preserve">Defect Description </t>
  </si>
  <si>
    <t>A description of the defect.</t>
  </si>
  <si>
    <t>Defect Emissions Impact Estimate</t>
  </si>
  <si>
    <t>For Part 85, an evaluation of the emissions impact of the defect. For Part 1068, an estimate of the defect's impact on emissions, with an explanation of how you calculated this estimate.</t>
  </si>
  <si>
    <t>Defect Remediation Plan Explanation</t>
  </si>
  <si>
    <t>A description of your plan for addressing the defect or an explanation of your reasons for believing the defect does not need to be  addressed.</t>
  </si>
  <si>
    <t>Drivability Problems Description</t>
  </si>
  <si>
    <t>A description of any drivability problems which a defective vehicle/engine might exhibit.</t>
  </si>
  <si>
    <t>Emissions Data Available Indicator</t>
  </si>
  <si>
    <t>An indication of whether there is emissions data available which relate to the defect.</t>
  </si>
  <si>
    <t>OBD MIL Illumination Indicator</t>
  </si>
  <si>
    <t>An indication of whether the defect causes or results in On-Board Diagnostic Malfunction Indicator Light (MIL) illumination.</t>
  </si>
  <si>
    <t>Defect Identification Source/Method</t>
  </si>
  <si>
    <t>The source that identified the defect or the method by which the defect was identified.</t>
  </si>
  <si>
    <t>Plant Address</t>
  </si>
  <si>
    <t>The address of the plant(s) at which the potentially defective vehicles or engines were produced.</t>
  </si>
  <si>
    <t>DR-GRP-4</t>
  </si>
  <si>
    <t>The name of the engine family, test group, vehicle family, evaporative family, emission family, or trailer family impacted by the defect.</t>
  </si>
  <si>
    <t>Evaporative Family Name</t>
  </si>
  <si>
    <t>The name of an evaporative/refueling/permeation family that is certified with the engine family, test group, or vehicle family and is specifically impacted by the defect. Do not use this field to report evaporative/refueling/permeation families that were issued their own certificates. If submitting a Family Name with no evaporative/refueling/permeation families, it is assumed that the defect impacts all certified evaporative/refueling/permeation families.</t>
  </si>
  <si>
    <t>The model year of the family.</t>
  </si>
  <si>
    <t>Certified Sales Area</t>
  </si>
  <si>
    <t>The certified sales area for this family.</t>
  </si>
  <si>
    <t>Defect Production Start Date</t>
  </si>
  <si>
    <t>The date the manufacturer started building engines/vehicles/equipment with the defect in the family.</t>
  </si>
  <si>
    <t>Defect Production End Date</t>
  </si>
  <si>
    <t>The date the manufacturer stopped or expects to stop building engines/vehicles/equipment in the family.</t>
  </si>
  <si>
    <t>The total volume of units in the family that was produced.</t>
  </si>
  <si>
    <t>Estimated/Potential Number Affected</t>
  </si>
  <si>
    <t>For Part 85, the number of units potentially affected by the defect. For Part 1068, an estimate of the number of units impacted by the defect.</t>
  </si>
  <si>
    <t>Actual Number Identified</t>
  </si>
  <si>
    <t>The number of units identified to have actually been affected by the defect.</t>
  </si>
  <si>
    <t>Estimated Affected Percentage</t>
  </si>
  <si>
    <t>The percentage of each class or category of affected units that have the defect.</t>
  </si>
  <si>
    <t>DR-GRP-5</t>
  </si>
  <si>
    <t>Carline Manufacturer Code</t>
  </si>
  <si>
    <t>The carline manufacturer code of the certified vehicle impacted by the defect (for Light-Duty Vehicles and Trucks and Heavy-Duty Highway Class 2b/3 Vehicles only).</t>
  </si>
  <si>
    <t>Make</t>
  </si>
  <si>
    <t>The make (or make-equivalent), exactly as it was certified, of the vehicles impacted by the defect. See the Help Text for more information about make-equivalents for specific industries.</t>
  </si>
  <si>
    <t>The model (or model-equivalent), exactly as it was certified, of the engines, vehicles, components, equipment, or vessels impacted by the defect. See the Help Text for more information about model-equivalents for specific industries.</t>
  </si>
  <si>
    <t>Calibration</t>
  </si>
  <si>
    <t>The calibration of vehicle/test group affected by the defect</t>
  </si>
  <si>
    <t>An additional identifier, exactly as it was certified, for the model. See the Help Text for more information about additional model identifiers for specific industries.</t>
  </si>
  <si>
    <t>Specific Displacement(s) Impacted Description</t>
  </si>
  <si>
    <r>
      <t xml:space="preserve">A description of the specific displacements impacted by the defect. If all displacements are impacted by the defect (or if this field is not applicable to your industry), leave this field blank. Specific displacements can be entered as a single displacement, multiple displacements, or a range of displacements, but </t>
    </r>
    <r>
      <rPr>
        <b/>
        <sz val="10"/>
        <rFont val="Calibri"/>
        <family val="2"/>
      </rPr>
      <t>units must always accompany numeric displacements within the description</t>
    </r>
    <r>
      <rPr>
        <sz val="10"/>
        <rFont val="Calibri"/>
        <family val="2"/>
      </rPr>
      <t xml:space="preserve">. Units must be spelled out or abbreviated using standard notation. Failure to provide units may result in rejection of your report. </t>
    </r>
  </si>
  <si>
    <t>Specific Transmission(s) Impacted Description</t>
  </si>
  <si>
    <t>A description of any specific transmissions impacted by the defect. If all transmissions are impacted by the defect (or if this field is not applicable to your industry), leave this field blank.</t>
  </si>
  <si>
    <t>DR-GRP-6</t>
  </si>
  <si>
    <t>Manufacturer Voluntary Emission Recall Report/Remedial Plan Number</t>
  </si>
  <si>
    <t>The Voluntary Emission Recall Report/Remedial Plan number assigned by manufacturer to reference recall reports internally.</t>
  </si>
  <si>
    <t>EPA Voluntary Emission Recall Report/Remedial Plan Number</t>
  </si>
  <si>
    <t>The Voluntary Emission Recall Report/Remedial Plan number assigned to the manufacturer's report to reference  recall reports when communicating with EPA.</t>
  </si>
  <si>
    <t>Related Defect Report Indicator</t>
  </si>
  <si>
    <t>An indication of whether at least one Defect Report been submitted that is related to this recall?</t>
  </si>
  <si>
    <t>Related EPA Defect Report Identifier</t>
  </si>
  <si>
    <t>The EPA Compliance Report Identifier of a Defect Report related to this Recall Report or Remedial Plan.</t>
  </si>
  <si>
    <t xml:space="preserve">Related Defect Description </t>
  </si>
  <si>
    <t>A description of the defect, including any additional information known at the time of recall/remediation.</t>
  </si>
  <si>
    <t>A description of the specific modifications, alterations, repairs, corrections, adjustments, or other changes to be made to correct the vehicles or engines affected by the emission-related defect.</t>
  </si>
  <si>
    <t>Proposed Remedy Supporting Information</t>
  </si>
  <si>
    <t>A brief description of the studies, tests, and data that support the effectiveness of the remedy you propose to use.</t>
  </si>
  <si>
    <t>Fuel Economy Impact of Remediation Description</t>
  </si>
  <si>
    <t>A description of the impact of the proposed changes on fuel economy of each class or category of vehicles or engines to be recalled.</t>
  </si>
  <si>
    <t>Drivability Impact of Remediation Description</t>
  </si>
  <si>
    <t>A description of the impact of the proposed changes on drivability of each class or category of vehicles or engines to be recalled.</t>
  </si>
  <si>
    <t>Safety Impact of Remediation Description</t>
  </si>
  <si>
    <t>A description of the impact of the proposed changes on safety of each class or category of vehicles or engines to be recalled.</t>
  </si>
  <si>
    <t>Recalled Engines/Equipment Description</t>
  </si>
  <si>
    <t>A description of engines/equipment to be recalled.</t>
  </si>
  <si>
    <t>Part Availability Method Description</t>
  </si>
  <si>
    <t>A description of the method for assuring an adequate supply of parts will be available to perform the repair.</t>
  </si>
  <si>
    <t>Repair Performance/Management Description</t>
  </si>
  <si>
    <t>For Part 1068: The name of the company (or group) you will assign to do or manage the repairs. For Part 85: A description of who will perform or manage the repairs.</t>
  </si>
  <si>
    <t>Repair Instructions</t>
  </si>
  <si>
    <t>The instructions you will send to those who will repair the engines/equipment under the remedial plan.</t>
  </si>
  <si>
    <t>Repair Performance/Management</t>
  </si>
  <si>
    <t>Description of who will perform or manage the repairs</t>
  </si>
  <si>
    <t>Nonconformity Correction Procedure Description</t>
  </si>
  <si>
    <t xml:space="preserve">A description of the procedure to be followed by vehicle or engine owners to obtain correction of the nonconformity. </t>
  </si>
  <si>
    <t>Nonconformity Estimated Correction Date</t>
  </si>
  <si>
    <t>Date on or after which the owner can have nonconformity remedied.</t>
  </si>
  <si>
    <t>Defect Remedy Time</t>
  </si>
  <si>
    <t>The time necessary to perform the labor to remedy the defect.</t>
  </si>
  <si>
    <t>Defect Remedy Facility</t>
  </si>
  <si>
    <t>Facilities where the defect can be remedied.</t>
  </si>
  <si>
    <t>Owner Demonstration of Repair Eligibility Description</t>
  </si>
  <si>
    <t>A description, as defined in 85.1803(a)(4) or 1068.510(a)(7) as applicable, of the method by which owners must demonstrate eligibility for repair.</t>
  </si>
  <si>
    <t>Owner Determination Method Description</t>
  </si>
  <si>
    <t>A description of the method used to determine the names and addresses of the vehicle or engine owners.</t>
  </si>
  <si>
    <t>Owner Notification Method Description</t>
  </si>
  <si>
    <t>A description of how you will notify owners.</t>
  </si>
  <si>
    <t>Owner Notification Start Date</t>
  </si>
  <si>
    <t>The date you started or plan to start notifying owners.</t>
  </si>
  <si>
    <t>Owner Notification Final Date</t>
  </si>
  <si>
    <t>The date you stopped or plan to stop notifying owners.</t>
  </si>
  <si>
    <t>DR-GRP-7</t>
  </si>
  <si>
    <t>The name of the engine family, test group, vehicle family, evaporative family, emission family, or trailer family being recalled/remediated.</t>
  </si>
  <si>
    <t>The name of an evaporative/refueling/permeation family that is certified with the engine family, test group, or vehicle family and is being recalled/remediated. If submitting a Family Name with no evaporative/refueling/permeation families, it is assumed that the recall/remediation impacts all certified evaporative/refueling/permeation families.</t>
  </si>
  <si>
    <t>Number of Units Involved in Recall</t>
  </si>
  <si>
    <t>The number of units involved in the recall.</t>
  </si>
  <si>
    <t>DR-GRP-8</t>
  </si>
  <si>
    <t>The carline manufacturer code of the certified vehicle being recalled/remediated (for Light-Duty Vehicles and Trucks and Heavy-Duty Highway Class 2b/3 Vehicles only).</t>
  </si>
  <si>
    <t>The make (or make-equivalent), exactly as it was certified, of the vehicles being recalled/remediated. See the Help Text for more information about make-equivalents for specific industries.</t>
  </si>
  <si>
    <t>The model (or model-equivalent), exactly as it was certified, of the engines, vehicles, components, equipment, or vessels being recalled/remediated. See the Help Text for more information about model-equivalents for specific industries.</t>
  </si>
  <si>
    <t>A description of the specific displacements being recalled/remediated. If all displacements are being recalled/remediated (or if this field is not applicable to your industry), leave this field blank. Specific displacements can be entered as a single displacement, multiple displacements, or a range of displacements, but units must always accompany numeric displacements within the description. Units must be spelled out or abbreviated using standard notation. Failure to provide units may result in rejection of your report.</t>
  </si>
  <si>
    <t>A description of any specific transmissions being recalled/remediated. If all transmissions are being recalled/remediated (or if this field is not applicable to your industry), leave this field blank.</t>
  </si>
  <si>
    <t>DR-GRP-9</t>
  </si>
  <si>
    <t>EPA Quarterly Report Number</t>
  </si>
  <si>
    <t>Quarterly report number assigned by EV-CIS to reference quarterly reports when communicating with EPA</t>
  </si>
  <si>
    <t>Calendar Quarter</t>
  </si>
  <si>
    <t>The calendar quarter (within a Calendar Year defined by DR-69) after the recall/remedial campaign to which this report applies.</t>
  </si>
  <si>
    <t>Calendar Year</t>
  </si>
  <si>
    <t>The calendar year after the recall/remedial campaign to which this report applies.</t>
  </si>
  <si>
    <t>Quarterly Report Number</t>
  </si>
  <si>
    <t>An identifier indicating which of the six required quarterly reports this is.</t>
  </si>
  <si>
    <t>Related EPA Recall Report/Remedial Plan Identifier</t>
  </si>
  <si>
    <t>The EPA Compliance Report Identifier of a Recall Report or Remedial Plan related to this Quarterly Report.</t>
  </si>
  <si>
    <t>Related Manufacturer Recall Report/Remedial Plan Identifier</t>
  </si>
  <si>
    <t>The manufacturer-assigned Voluntary Emission Recall Report (VERR) or Remedial Plan Identifier related to this quarterly report.</t>
  </si>
  <si>
    <t>Number of Vehicles/Engines Involved in the Recall</t>
  </si>
  <si>
    <t>The cumulative number of units involved in the recall.</t>
  </si>
  <si>
    <t>Number of Vehicles/Engines Inspected</t>
  </si>
  <si>
    <t>The cumulative number of units inspected.</t>
  </si>
  <si>
    <t>Number of Vehicles/Engines Needing Repair</t>
  </si>
  <si>
    <t>The cumulative number of units determined to need repair.</t>
  </si>
  <si>
    <t>Number of Vehicles/Engines Receiving Repair</t>
  </si>
  <si>
    <t>The cumulative number of units repaired or currently receiving repair.</t>
  </si>
  <si>
    <t>Number of Vehicles/Engines Ineligible Due to Improper Maintenance</t>
  </si>
  <si>
    <t>The cumulative number of units deemed ineligible due to improper maintenance.</t>
  </si>
  <si>
    <t>Number of Vehicles/Engines Ineligible Due to Exportation</t>
  </si>
  <si>
    <t>The cumulative number of units deemed ineligible due to exportation.</t>
  </si>
  <si>
    <t>Number of Vehicles/Engines Ineligible Due to Theft</t>
  </si>
  <si>
    <t>The cumulative number of units deemed ineligible due to theft.</t>
  </si>
  <si>
    <t>Number of Vehicles/Engines Ineligible Due to Scrapping</t>
  </si>
  <si>
    <t>The cumulative number of units deemed ineligible due to scrapping.</t>
  </si>
  <si>
    <t>Number of Vehicles/Engines Ineligible Due to Other Reasons</t>
  </si>
  <si>
    <t>The cumulative number of units deemed ineligible due to other reasons. Specify the reasons in the comments.</t>
  </si>
  <si>
    <t>Additional Owner Notification Indicator</t>
  </si>
  <si>
    <t>An indication of whether any additional owner notifications were sent this quarter.</t>
  </si>
  <si>
    <t>Number of Owner Notifications Sent</t>
  </si>
  <si>
    <t>The number of owner notifications sent this quarter.</t>
  </si>
  <si>
    <t>DR-GRP-1</t>
  </si>
  <si>
    <t>Defects and Recalls Submission Details</t>
  </si>
  <si>
    <t>DefectsRecallsSubmissionDetails</t>
  </si>
  <si>
    <t>Report Setup and Report Description</t>
  </si>
  <si>
    <t>Defects and Recalls Report Identification Details</t>
  </si>
  <si>
    <t>DefectsRecallsIdentificationDetails</t>
  </si>
  <si>
    <t>Defect Report or Investigation Report</t>
  </si>
  <si>
    <t>Defect Report or Investigation Report Details</t>
  </si>
  <si>
    <t>DefectReportInvestigationReportDetails</t>
  </si>
  <si>
    <t>Defect Report or Investigation Report Family Details</t>
  </si>
  <si>
    <t>Defect Report or Investigation Report Model Details</t>
  </si>
  <si>
    <t>Recall Report or Remedial Plan</t>
  </si>
  <si>
    <t>Recall Report or Remedial Plan Details</t>
  </si>
  <si>
    <t>RecallReportRemedialPlanDetails</t>
  </si>
  <si>
    <t>Recall Report or Remedial Plan Family Details</t>
  </si>
  <si>
    <t>Recall Report or Remedial Plan Model Details</t>
  </si>
  <si>
    <t>Quarterly Report</t>
  </si>
  <si>
    <t>Quarterly Report Details</t>
  </si>
  <si>
    <t>QuarterlyReportDetails</t>
  </si>
  <si>
    <t>ApplicableRegulationIdentifier</t>
  </si>
  <si>
    <t xml:space="preserve">1 = Part 85
2 = Part 1068
</t>
  </si>
  <si>
    <t>DefectCategoryIdentifier</t>
  </si>
  <si>
    <t>AIIS = Air Inlet System (Including Turbo and Superchargers)
CATS = Catalyst System
COMP = Computer Related (Other than On-Board Diagnostic (OBD) System)
CRVS = Crankcase Ventilation System
DPFS = Diesel Particulate Filter System
DRTS = Drivetrain/Transmission System
EWSA = Electrical Wiring, Sensor, and Actuator Systems
ECIL = Emission Control Information Label
EVAP = Evaporative Emissions Systems (including On-Board Refueling and Vapor Recovery (ORVR) Systems)
EGRS = Exhaust Gas Recirculation (EGR) System
EXHS = Exhaust System (Other than EGR and Catalyst Systems)
FUCS = Fuel Cell System
FUDS = Fuel Delivery System (Fuel Tank, Pumps, Roll-over Valves, etc.) 
HVAC = Heating, Ventilation, and Air Conditioning (HVAC) System
HYVS = Hybrid Vehicle System
IGNS= Ignition System
MECH = Mechanical and Coolant Systems (Variable Compression, Thermostat, etc.)
OBDS = On-Board Diagnostic (OBD) System
SECS = Secondary Air System
SCRS = Selective Catalytic Reduction System</t>
  </si>
  <si>
    <t>DefectDescriptionText</t>
  </si>
  <si>
    <t>DefectEmissionsImpactEstimateText</t>
  </si>
  <si>
    <t>DefectRemediationPlanExplanationText</t>
  </si>
  <si>
    <t>DrivabilityProblemsDescriptionText</t>
  </si>
  <si>
    <t>EmissionsDataAvailableIndicator</t>
  </si>
  <si>
    <t>OBDMILIlluminationIndicator</t>
  </si>
  <si>
    <t>DefectIdentificationSourceMethodIdentifier</t>
  </si>
  <si>
    <t>IWC = Investigation based on warranty claims
IUT = In-Use testing
ICF = Investigation based on customer feedback
MIT = Manufacturer internal testing
MTA = Manufacturer Technical/Data Analysis</t>
  </si>
  <si>
    <t>PlantAddressText</t>
  </si>
  <si>
    <t>FamilyName</t>
  </si>
  <si>
    <t>EvaporativeFamilyName</t>
  </si>
  <si>
    <t>ModelYear</t>
  </si>
  <si>
    <t>CertifiedSalesAreaIdentifier</t>
  </si>
  <si>
    <t>ProductionStartDate</t>
  </si>
  <si>
    <t>ProductionEndDate</t>
  </si>
  <si>
    <t>TotalProductionVolumeCount</t>
  </si>
  <si>
    <t>EstimatedAffectedUnitsCount</t>
  </si>
  <si>
    <t>ActualAffectedUnitsCount</t>
  </si>
  <si>
    <t>EstimatedAffectedUnitsPercentValue</t>
  </si>
  <si>
    <t>CarlineManufacturerCode</t>
  </si>
  <si>
    <t>VehicleorTestGroupMakeText</t>
  </si>
  <si>
    <t>ModelNameText</t>
  </si>
  <si>
    <t>AdditionalModelIdentifier</t>
  </si>
  <si>
    <t>SpecificDisplacementsImpactedDescriptionText</t>
  </si>
  <si>
    <t>SpecificTransmissionsImpactedDescriptionText</t>
  </si>
  <si>
    <t>RelatedDefectReportIndicator</t>
  </si>
  <si>
    <t>RelatedEPADefectReportIdentifier</t>
  </si>
  <si>
    <t>RelatedDefectDescriptionText</t>
  </si>
  <si>
    <t>RemedialPlanDescriptionText</t>
  </si>
  <si>
    <t>ProposedRemedySupportingInformationText</t>
  </si>
  <si>
    <t>FuelEconomyImpactofRemediationDescriptionText</t>
  </si>
  <si>
    <t>DrivabilityImpactofRemediationDescriptionText</t>
  </si>
  <si>
    <t>SafetyImpactofRemediationDescriptionText</t>
  </si>
  <si>
    <t>RecalledEnginesEquipmentDescriptionText</t>
  </si>
  <si>
    <t>PartAvailabilityMethodDescriptionText</t>
  </si>
  <si>
    <t>RepairPerformanceManagementDescriptionText</t>
  </si>
  <si>
    <t>RepairInstructionsText</t>
  </si>
  <si>
    <t>NonconformityCorrectionProcedureDescriptionText</t>
  </si>
  <si>
    <t>NonconformityEstimatedCorrectionDate</t>
  </si>
  <si>
    <t>DefectRemedyTime</t>
  </si>
  <si>
    <t>DefectRemedyFacility</t>
  </si>
  <si>
    <t>OwnerDemonstrationofRepairEligibilityDescriptionText</t>
  </si>
  <si>
    <t>OwnerDeterminationMethodDescriptionText</t>
  </si>
  <si>
    <t>OwnerNotificationMethodDescriptionText</t>
  </si>
  <si>
    <t>OwnerNotificationStartDate</t>
  </si>
  <si>
    <t>OwnerNotificationFinalDate</t>
  </si>
  <si>
    <t>RecalledUnitsCount</t>
  </si>
  <si>
    <t>CalendarQuarterIdentifier</t>
  </si>
  <si>
    <t>1 = Quarter 1 (January 1st - March 31st)
2 = Quarter 2 (April 1st - June 30th)
3 = Quarter 3 (July 1st - September 30th)
4 = Quarter 4 (October 1st - December 31st)</t>
  </si>
  <si>
    <t>CalendarYear</t>
  </si>
  <si>
    <t>QuarterlyReportNumberIdentifier</t>
  </si>
  <si>
    <t>1 = 1st
2 = 2nd
3 = 3rd
4 = 4th
5 = 5th
6 = 6th</t>
  </si>
  <si>
    <t>RelatedEPARecallReportRemedialPlanIdentifier</t>
  </si>
  <si>
    <t>RelatedManufacturerRecallReportRemedialPlanIdentifier</t>
  </si>
  <si>
    <t>VehiclesEnginesInvolvedintheRecallCount</t>
  </si>
  <si>
    <t>VehiclesEnginesInspectedCount</t>
  </si>
  <si>
    <t>VehiclesEnginesNeedingRepairCount</t>
  </si>
  <si>
    <t>VehiclesEnginesReceivingRepairCount</t>
  </si>
  <si>
    <t>VehiclesEnginesIneligibleDuetoImproperMaintenanceCount</t>
  </si>
  <si>
    <t>VehiclesEnginesIneligibleDuetoExportationCount</t>
  </si>
  <si>
    <t>VehiclesEnginesIneligibleDuetoTheftCount</t>
  </si>
  <si>
    <t>VehiclesEnginesIneligibleDuetoScrappingCount</t>
  </si>
  <si>
    <t>VehiclesEnginesIneligibleDuetoOtherReasonsCount</t>
  </si>
  <si>
    <t>AdditionalOwnerNotificationIndicator</t>
  </si>
  <si>
    <t>OwnerNotificationsSentCount</t>
  </si>
  <si>
    <t>Production Volume Reporting Module</t>
  </si>
  <si>
    <t>Compliance Reporting (All)</t>
  </si>
  <si>
    <t>Remediation Description</t>
  </si>
  <si>
    <t>Submission Author Details</t>
  </si>
  <si>
    <t>SubmissionAuthorDetails</t>
  </si>
  <si>
    <t>CA = California (and CAA Section 177 States where applicable) only
FA = Federal only (excluding California and excluding CAA Section 177 States where applicable)
FC = All 50 States</t>
  </si>
  <si>
    <t>Total Production Volume</t>
  </si>
  <si>
    <t>Describe your plan for addressing the defect or provide an explanation of your reasons for believing the defect does not need to be addressed (4000 characters remaining):</t>
  </si>
  <si>
    <t>Is there emissions data available which relate to the defect?</t>
  </si>
  <si>
    <t>Does the defect cause or result in On-Board Diagnostic Malfunction Indicator Light (MIL) illumination?</t>
  </si>
  <si>
    <t>Sales Area</t>
  </si>
  <si>
    <t>Carline MFR Code</t>
  </si>
  <si>
    <t>Has at least one Defect Report been submitted that is related to this recall?</t>
  </si>
  <si>
    <t>EPA Report Identifier(s) for Related Defect Reports</t>
  </si>
  <si>
    <t>A description of the defect</t>
  </si>
  <si>
    <t>Describe the specific modifications, alterations, repairs, corrections, adjustments, or other changes to be made to correct the vehicles or engines affected by the emission-related defect.</t>
  </si>
  <si>
    <t>Describe the studies, tests, and data that support the effectiveness of the remedy you propose to use.</t>
  </si>
  <si>
    <t>Describe the impact of the proposed changes on fuel economy of each class or category of vehicles or engines to be recalled.</t>
  </si>
  <si>
    <t>Describe the impact of the proposed changes on drivability of each class or category of vehicles or engines to be recalled.</t>
  </si>
  <si>
    <t>Describe the impact of the proposed changes on safety of each class or category of vehicles or engines to be recalled.</t>
  </si>
  <si>
    <t>Describe the engines/equipment to be recalled.</t>
  </si>
  <si>
    <t>Provide the instructions you will send to those who will repair the engines/equipment under the remedial plan.</t>
  </si>
  <si>
    <t>Date on or after which owners can have nonconformity remedied.</t>
  </si>
  <si>
    <t>Time necessary to perform the labor to remedy the defect.</t>
  </si>
  <si>
    <t>Facilities where the defect can be remedied</t>
  </si>
  <si>
    <t>Describe the method used to determine the names and addresses of the vehicle or engine owners</t>
  </si>
  <si>
    <t>Describe of how you will notify owners.</t>
  </si>
  <si>
    <t>Which quarter of which calendar year after the recall/remedial campaign does this report apply to? Quarter</t>
  </si>
  <si>
    <t>Which quarter of which calendar year after the recall/remedial campaign does this report apply to? Year</t>
  </si>
  <si>
    <t>Which of the six required quarterly reports is this?</t>
  </si>
  <si>
    <t>Were additional owner notifications sent this quarter?</t>
  </si>
  <si>
    <t>• All-Terrain Vehicles: "Make"
• Heavy-Duty Highway Class 2b/3 Vehicles: "Division Code"
• Light-Duty Vehicles and Trucks: "Division Code"
• Off-Highway Motorcycles: "Make"
• On-Highway Motorcycles: "Make"
• Snowmobiles: "Make"</t>
  </si>
  <si>
    <t>• Part 85: "An evaluation of the emissions impact of the defect"
• Part 1068: "An estimate of the defect's impact on emissions, with an explanation of how you calculated this estimate"</t>
  </si>
  <si>
    <t>• Light-Duty: "Test Group"
• All other industries: "Family Name"</t>
  </si>
  <si>
    <t>• Part 85: "The number of units potentially affected by the defect"
• Part 1068: "An estimate of the number of units impacted by the defect"</t>
  </si>
  <si>
    <t>• Part 85: "How will adequate supply of parts be ensured? Include the date by which an adequate supply of parts will be available to initiate the repair campaign?"
• Part 1068: "How will an adequate and timely supply of parts be ensured?"</t>
  </si>
  <si>
    <t>• Part 85: "Describe who will perform or manage the repairs."
• Part 1068: "Provide the name of the company (or group) you will assign to do or manage the repairs."</t>
  </si>
  <si>
    <t>• Part 85: "A description of the proper maintenance or use, if any, as a condition to be eligible for repair under the remedial plan, an explanation of the manufacturer's reasons for imposing any such condition, and a description of the proof to be required of a vehicle or engine owner to demonstrate compliance with any such condition."
• Part 1068: "The proper maintenance or use you will specify, if any, as a condition to be eligible for repair under the remedial plan. Describe how these specifications meet the provisions of §1068.510 (e). Describe how the owners should show they meet your conditions."</t>
  </si>
  <si>
    <r>
      <t>• Part 85: "</t>
    </r>
    <r>
      <rPr>
        <sz val="10"/>
        <rFont val="Calibri"/>
        <family val="2"/>
      </rPr>
      <t>Related EPA Recall Report Identifier"
• Part 1068: "Related EPA Remedial Plan Identifier"</t>
    </r>
  </si>
  <si>
    <t>• Part 85: "Manufacturer Voluntary Emission Recall Report Identifier"
• Part 1068: "Manufacturer Remedial Plan Identifier"</t>
  </si>
  <si>
    <t>• Part 85: "Manufacturer Voluntary Emission Recall Report Number"
• Part 1068: "Manufacturer Remedial Plan Number"</t>
  </si>
  <si>
    <t>• Part 85: "EPA Voluntary Emission Recall Report Number"
• Part 1068: "EPA Remedial Plan Number"</t>
  </si>
  <si>
    <t>Only use this field to identify evaporative/refueling/permeation families that were certified in combination with an engine family, test group, or vehicle family.</t>
  </si>
  <si>
    <t>• Heavy-Duty Highway Class 2b/3 Vehicles: "Select the Carline Manufacturer Code (TG-300) exactly as it was certified."
• Light-Duty Vehicles and Trucks: "Select the Carline Manufacturer Code (TG-300) exactly as it was certified."</t>
  </si>
  <si>
    <t xml:space="preserve">• All-Terrain Vehicles: "Enter the Assembly Manufacturer Name (MC-701) exactly as it was certified."
• Heavy-Duty Highway Class 2b/3 Vehicles: "Select the Division Code (TG-301) exactly as it was certified."
• Light-Duty Vehicles and Trucks: "Select the Division Code (TG-301) exactly as it was certified."
• Off-Highway Motorcycles: "Enter the Assembly Manufacturer Name (MC-701) exactly as it was certified."
• On-Highway Motorcycles: "Enter the Assembly Manufacturer Name (MC-701) exactly as it was certified."
• Snowmobiles: "If you choose to identify a specific make or make-equivalent, enter a very brief descriptor to identify it."
</t>
  </si>
  <si>
    <t>How to use this field:
• Leave blank if 1) the defect impacts all displacements; or 2) displacements are not applicable.
• If not all displacements are impacted, identify the specific displacements impacted by the defect.
• You may provide impacted displacements as a single value, multiple displacements, or a range of displacements.
• Units must accompany every numerical displacement value provided.
• Units must be spelled out or abbreviated using standard notation.</t>
  </si>
  <si>
    <t>How to use this field:
• Leave blank if 1) the defect impacts all transmissions; or 2) transmissions are not applicable.
• If not all transmissions are impacted by the defect, identify the specific transmissions impacted by the defect.</t>
  </si>
  <si>
    <t>The Related EPA Recall Report/Remedial Plan Identifier (DR-71) must be the 19-character EPA Compliance Report Identifier issued to a Recall Report or Remedial Plan submitted through this system after April 20, 2018. If you are attempting to submit a Quarterly Report for a Recall Report or Remedial Plan submitted to EPA on or before April 20, 2018, return to the Defects and Recalls Home page and use the Upload Documents button to submit it through the Upload Documents module.</t>
  </si>
  <si>
    <t>85.1903(c)(2)</t>
  </si>
  <si>
    <t>1068.501(d)(5)</t>
  </si>
  <si>
    <t>1068.501(d)(6)</t>
  </si>
  <si>
    <t>85.1903(c)(5)</t>
  </si>
  <si>
    <t>85.1903(c)(6)</t>
  </si>
  <si>
    <t>85.1903(c)(5) and 85.1903(c)(2)</t>
  </si>
  <si>
    <t>85.1903(c)(2) and 85.1903(c)(4)(i)</t>
  </si>
  <si>
    <t>85.1903(c)(4)(ii)</t>
  </si>
  <si>
    <t>85.1903(c)(3)</t>
  </si>
  <si>
    <t>1068.501(d)(3)</t>
  </si>
  <si>
    <t>85.1903(c)(4)(i)</t>
  </si>
  <si>
    <t>1068.501(d)(4)</t>
  </si>
  <si>
    <t>85.1904(a)(1)</t>
  </si>
  <si>
    <t>85.1904(a)(2)</t>
  </si>
  <si>
    <t>1068.510(a)(3)</t>
  </si>
  <si>
    <t>85.1904(a)(10)</t>
  </si>
  <si>
    <t>1068.510(a)(1)</t>
  </si>
  <si>
    <t>85.1904(a)(8)</t>
  </si>
  <si>
    <t>1068.510(a)(9)
85.1904(a)(6)</t>
  </si>
  <si>
    <t>1068.510(a)(4)</t>
  </si>
  <si>
    <t>85.1904(a)(5)</t>
  </si>
  <si>
    <t>85.1803(a)(4)
1068.510(a)(7)</t>
  </si>
  <si>
    <t>85.1904(a)(3)</t>
  </si>
  <si>
    <t>1068.510(a)(6)</t>
  </si>
  <si>
    <t>85.1904(a)(7)</t>
  </si>
  <si>
    <t>85.1904(b)</t>
  </si>
  <si>
    <t>85.1904(b)(1)</t>
  </si>
  <si>
    <t>1068.525(b)</t>
  </si>
  <si>
    <t>85.1904(b)(3)</t>
  </si>
  <si>
    <t>85.1904(b)(5)</t>
  </si>
  <si>
    <t>85.1904(b)(6)</t>
  </si>
  <si>
    <t>85.1904(b)(7)</t>
  </si>
  <si>
    <t>85.1904(b)(9)</t>
  </si>
  <si>
    <t>85.1904(b)(8)</t>
  </si>
  <si>
    <t>85.1904(b)(11)</t>
  </si>
  <si>
    <t>CRM-DR-BR003</t>
  </si>
  <si>
    <t>CRM-DR-BR004</t>
  </si>
  <si>
    <t>CRM-DR-BR006</t>
  </si>
  <si>
    <r>
      <t xml:space="preserve">CRM-DR-BR020
</t>
    </r>
    <r>
      <rPr>
        <sz val="10"/>
        <rFont val="Calibri"/>
        <family val="2"/>
      </rPr>
      <t>CRM-DR-BR022
CRM-DR-BR035
CRM-DR-BR036
CRM-DR-BR039
CRM-DR-BR040
CRM-DR-BR041
CRM-DR-BR042</t>
    </r>
  </si>
  <si>
    <r>
      <t xml:space="preserve">CRM-DR-BR021
</t>
    </r>
    <r>
      <rPr>
        <sz val="10"/>
        <rFont val="Calibri"/>
        <family val="2"/>
      </rPr>
      <t>CRM-DR-BR022</t>
    </r>
  </si>
  <si>
    <t>CRM-DR-BR023</t>
  </si>
  <si>
    <t>CRM-DR-BR024
CRM-DR-BR025</t>
  </si>
  <si>
    <t>CRM-DR-BR024
CRM-DR-BR025
CRM-DR-BR026</t>
  </si>
  <si>
    <t>CRM-DR-BR027
CRM-DR-BR043</t>
  </si>
  <si>
    <r>
      <t xml:space="preserve">CRM-DR-BR035
CRM-DR-BR036
CRM-DR-BR039
CRM-DR-BR040
CRM-DR-BR041
CRM-DR-BR042
</t>
    </r>
    <r>
      <rPr>
        <sz val="10"/>
        <rFont val="Calibri"/>
        <family val="2"/>
      </rPr>
      <t>CRM-DR-BR043
CRM-DR-BR050</t>
    </r>
  </si>
  <si>
    <r>
      <rPr>
        <sz val="11"/>
        <rFont val="Calibri"/>
        <family val="2"/>
      </rPr>
      <t xml:space="preserve">CRM-DR-BR028
CRM-DR-BR035
</t>
    </r>
    <r>
      <rPr>
        <sz val="10"/>
        <rFont val="Calibri"/>
        <family val="2"/>
      </rPr>
      <t xml:space="preserve">CRM-DR-BR039
CRM-DR-BR041
CRM-DR-BR042
CRM-DR-BR043
</t>
    </r>
  </si>
  <si>
    <r>
      <rPr>
        <sz val="10"/>
        <rFont val="Calibri"/>
        <family val="2"/>
      </rPr>
      <t>CRM-DR-BR007
CRM-DR-BR008</t>
    </r>
  </si>
  <si>
    <t>CRM-DR-BR009</t>
  </si>
  <si>
    <t>CRM-DR-BR010</t>
  </si>
  <si>
    <t>CRM-DR-BR011</t>
  </si>
  <si>
    <t>CRM-DR-BR012</t>
  </si>
  <si>
    <t>CRM-DR-BR013</t>
  </si>
  <si>
    <t>CRM-DR-BR014</t>
  </si>
  <si>
    <t>CRM-DR-BR015</t>
  </si>
  <si>
    <r>
      <t xml:space="preserve">CRM-DR-BR029
</t>
    </r>
    <r>
      <rPr>
        <sz val="10"/>
        <rFont val="Calibri"/>
        <family val="2"/>
      </rPr>
      <t>CRM-DR-BR030
CRM-DR-BR037
CRM-DR-BR038
CRM-DR-BR044
CRM-DR-BR045
CRM-DR-BR046
CRM-DR-BR047</t>
    </r>
  </si>
  <si>
    <r>
      <rPr>
        <sz val="10"/>
        <rFont val="Calibri"/>
        <family val="2"/>
      </rPr>
      <t>CRM-DR-BR030
CRM-DR-BR031</t>
    </r>
  </si>
  <si>
    <t>CRM-DR-BR032</t>
  </si>
  <si>
    <t>CRM-DR-BR033
CRM-DR-BR048</t>
  </si>
  <si>
    <r>
      <rPr>
        <sz val="10"/>
        <rFont val="Calibri"/>
        <family val="2"/>
      </rPr>
      <t>CRM-DR-BR037
CRM-DR-BR038
CRM-DR-BR044
CRM-DR-BR045
CRM-DR-BR046
CRM-DR-BR047
CRM-DR-BR048
CRM-DR-BR049</t>
    </r>
  </si>
  <si>
    <r>
      <rPr>
        <sz val="10"/>
        <rFont val="Calibri"/>
        <family val="2"/>
      </rPr>
      <t xml:space="preserve">CRM-DR-BR034
CRM-DR-BR037
CRM-DR-BR044
CRM-DR-BR046
CRM-DR-BR047
CRM-DR-BR048
</t>
    </r>
  </si>
  <si>
    <t>CRM-DR-BR002</t>
  </si>
  <si>
    <t>CRM-DR-BR018</t>
  </si>
  <si>
    <t>CRM-DR-BR016</t>
  </si>
  <si>
    <t>No Determination</t>
  </si>
  <si>
    <t>Status</t>
  </si>
  <si>
    <t>Family Type</t>
  </si>
  <si>
    <t>Dynamic</t>
  </si>
  <si>
    <t>Family Production Volume (Total U.S.)</t>
  </si>
  <si>
    <t>Number of Exempted Engines within Family</t>
  </si>
  <si>
    <t>Engine Model</t>
  </si>
  <si>
    <t>Maximum Engine Power</t>
  </si>
  <si>
    <t>Maximum power of the engine as defined in 1039.140 (kW).</t>
  </si>
  <si>
    <t>NRCI-118</t>
  </si>
  <si>
    <t>Max Power (hp)</t>
  </si>
  <si>
    <t>Total Displacement</t>
  </si>
  <si>
    <t>Volume of the engine. The product of Displacement per Cylinder and the Number of Cylinders (liters). System calculated.</t>
  </si>
  <si>
    <t>NRCI-32</t>
  </si>
  <si>
    <t>Engine Model Sub-Family Name</t>
  </si>
  <si>
    <t>The name of the sub-family to which this model belongs, if applicable.</t>
  </si>
  <si>
    <t>HDH-336</t>
  </si>
  <si>
    <t>Sub-Family Name</t>
  </si>
  <si>
    <t>Intended Model Application(s)</t>
  </si>
  <si>
    <t>The list of intended applications for this model.</t>
  </si>
  <si>
    <t>Comma-delimited list of HDH-257 values</t>
  </si>
  <si>
    <t>Intended Application(s)</t>
  </si>
  <si>
    <t>Rated Power</t>
  </si>
  <si>
    <t>The advertised power at rated speed for this particular model (hp).</t>
  </si>
  <si>
    <t>HDH-104</t>
  </si>
  <si>
    <t>Power Rating (hp)</t>
  </si>
  <si>
    <t>Maximum Torque</t>
  </si>
  <si>
    <t>Maximum torque produced by this engine over the engine map cycle. (ft-lb).</t>
  </si>
  <si>
    <t>HDH-106</t>
  </si>
  <si>
    <t>Model Production Volume (Total U.S.)</t>
  </si>
  <si>
    <t>Number of Exempted Engines within Model</t>
  </si>
  <si>
    <t>Exempted Engine Locomotive Identifier</t>
  </si>
  <si>
    <t>The unique identifier assigned to the locomotive engine unit that as been exempted.</t>
  </si>
  <si>
    <t>Exempted Engine Loc ID</t>
  </si>
  <si>
    <t>Exempted Engine Buyer</t>
  </si>
  <si>
    <t>The buyer of the exempted engine.</t>
  </si>
  <si>
    <t>Exempted Engine Shipping Destination</t>
  </si>
  <si>
    <t>The destination to which the exempted engine was shipped.</t>
  </si>
  <si>
    <t>Data Requirements</t>
  </si>
  <si>
    <t>Model Production Volume (Federal)</t>
  </si>
  <si>
    <t>Model Production Volume (California)</t>
  </si>
  <si>
    <t>Family Production Volume (Federal)</t>
  </si>
  <si>
    <t>Family Production Volume (California)</t>
  </si>
  <si>
    <t>Projected Sales (Federal)</t>
  </si>
  <si>
    <t>Projected Sales (California)</t>
  </si>
  <si>
    <t>Prod Vol (CA)</t>
  </si>
  <si>
    <t>• All-Terrain Vehicles: "Manufacturer Model Name"
• Heavy-Duty Highway Class 2b/3 Vehicles: "Carline Code"
• Heavy-Duty Highway Diesel Engines: "Engine Model"
• Heavy-Duty Highway Gasoline Engines: "Engine Model"
• Heavy-Duty Highway Tractors and Vocational Vehicles: "Trade Name"
• Heavy-Duty Highway Trailers: "Trailer Trade Name"
• Large Spark-Ignition Engines: "Engine Model Name"
• Light-Duty Vehicles and Trucks: "Carline Code"
• Locomotive Engines: "Engine Model"
• Marine Compression-Ignition Engines: "Engine Configuration Name"
• Marine Spark-Ignition Engines: "Engine Model Name"
• Nonroad Compression-Ignition Engines: "Engine Model"
• Off-Highway Motorcycles: "Manufacturer Model Name"
• On-Highway Motorcycles: "Manufacturer Model Name"
• Small Spark-Ignition Engines: "Engine Model Name"</t>
  </si>
  <si>
    <r>
      <t xml:space="preserve">• All-Terrain Vehicles: "Engine Code"
</t>
    </r>
    <r>
      <rPr>
        <b/>
        <sz val="10"/>
        <rFont val="Calibri"/>
        <family val="2"/>
      </rPr>
      <t xml:space="preserve">• </t>
    </r>
    <r>
      <rPr>
        <sz val="10"/>
        <rFont val="Calibri"/>
        <family val="2"/>
      </rPr>
      <t xml:space="preserve">Heavy-Duty Highway Diesel Engines: "Engine Code"
• Heavy-Duty Highway Gasoline Engines: "Engine Code"
• Heavy-Duty Highway Trailers: "Trailer Subcategory"
• Large Spark-Ignition Engines: "Engine Code"
• Locomotive Engines: "Locomotive Model"
• Marine Spark-Ignition Engines: "Engine Code"
• Nonroad Compression-Ignition Engines: "Engine Code "
</t>
    </r>
    <r>
      <rPr>
        <b/>
        <sz val="10"/>
        <rFont val="Calibri"/>
        <family val="2"/>
      </rPr>
      <t xml:space="preserve">• </t>
    </r>
    <r>
      <rPr>
        <sz val="10"/>
        <rFont val="Calibri"/>
        <family val="2"/>
      </rPr>
      <t>Off-Highway Motorcycles: "Engine Code"
• On-Highway Motorcycles: "Engine Code"
• Small Spark-Ignition Engines: "Engine Code"</t>
    </r>
  </si>
  <si>
    <t>• All-Terrain Vehicles: "Enter the Manufacturer Model Name (MC-702) exactly as it was certified."
• Heavy-Duty Highway Class 2b/3 Vehicles: "Select the Carline Code (TG-302) exactly as it was certified."
• Heavy-Duty Highway Diesel Engines: "Enter the Engine Model (HDH-95) exactly as it was certified."
• Heavy-Duty Highway Gasoline Engines: "Enter the Engine Model (HDH-95) exactly as it was certified."
• Heavy-Duty Highway Tractors and Vocational Vehicles: "Enter the Trade Name (HDV-23) exactly as it was certified."
• Heavy-Duty Highway Trailers: "Enter the Trailer Trade Name (HDT-34) exactly as it was certified."
• Large Spark-Ignition Engines: "Enter the Engine Model Name (NRSI-EF-132) exactly as it was certified."
• Light-Duty Vehicles and Trucks: "Select the Carline Code (TG-302) exactly as it was certified."
• Locomotive Engines: "Enter the Engine Model (LOC-LC-66) only, not the Locomotive Model, exactly as it was certified. For Locomotive Idle Control Systems and Non-OEM Components, if you choose to identify a specific model or model-equivalent, enter a very brief descriptor to identify it."
• Marine Compression-Ignition Engines: "Enter the Engine Configuration Name (MCI-96) exactly as it was certified."
• Marine Spark-Ignition Engines: "Enter the Engine Model Name (NRSI-EF-132) exactly as it was certified."
• Nonroad Compression-Ignition Engines: "Enter the Engine Model (103) exactly as it was certified."
• Off-Highway Motorcycles: "Enter the Manufacturer Model Name (MC-702) exactly as it was certified."
• On-Highway Motorcycles: "Enter the Manufacturer Model Name (MC-702) exactly as it was certified."
• Small Spark-Ignition Engines: "Enter the Engine Model Name (NRSI-EF-132) exactly as it was certified."
• For all other industries: "If you choose to identify a specific model or model-equivalent, enter a very brief descriptor to identify it."</t>
  </si>
  <si>
    <t>• All-Terrain Vehicles: "Enter the Engine Code (MC-705) exactly as it was certified."
• Heavy-Duty Highway Diesel Engines: "Enter the Engine Code (HDH-96) exactly as it was certified."
• Heavy-Duty Highway Gasoline Engines: "Enter the Engine Code (HDH-96) exactly as it was certified."
• Heavy-Duty Highway Trailers: "Enter the Trailer Family Subcategory (HDT-8) exactly as it was certified."
• Large Spark-Ignition Engines: "Enter the Engine Code (NRSI-EF-133) exactly as it was certified."
• Locomotive Engines: "Enter the Locomotive Model (LOC-LC-67) exactly as it was certified."
• Marine Spark-Ignition Engines: "Enter the Engine Code (NRSI-EF-133) exactly as it was certified."
• Nonroad Compression-Ignition Engines: "Enter the Engine Code (104) exactly as it was certified."
• Off-Highway Motorcycles: "Enter the Engine Code (MC-705) exactly as it was certified."
• On-Highway Motorcycles: "Enter the Engine Code (MC-705) exactly as it was certified."
• Small Spark-Ignition Engines: "Enter the Engine Code (NRSI-EF-133) exactly as it was certified.</t>
  </si>
  <si>
    <t>An indication of whether the manufacturer is opting to report production volumes for idle control systems as a part of the locomotive production volume report.</t>
  </si>
  <si>
    <t>An indication of whether the locomotive or locomotive engine is remanufactured.</t>
  </si>
  <si>
    <t>Idle Control Systems Indicator</t>
  </si>
  <si>
    <t>Non-OEM Components Indicator</t>
  </si>
  <si>
    <t>Report volumes for Idle Control Systems</t>
  </si>
  <si>
    <t>Report volumes for Non-OEM Components</t>
  </si>
  <si>
    <t>The projected sales in the U.S. Federal area (i.e., the forty-nine states, excluding California) provided at the time of certification, if applicable.</t>
  </si>
  <si>
    <t>The projected sales in California only provided at the time of certification, if applicable.</t>
  </si>
  <si>
    <t>The total volume of units produced within the family for sale in the U.S. Federal area (i.e., the forty-nine states, excluding California).</t>
  </si>
  <si>
    <t>The total volume of units produced within the family for sale in California only.</t>
  </si>
  <si>
    <t>The total volume of units produced within the family for sale in the U.S., including California-only sales.</t>
  </si>
  <si>
    <t>Proj Sales (CA)</t>
  </si>
  <si>
    <t>Prod Vol (Federal)</t>
  </si>
  <si>
    <t>• All-Terrain Vehicles: "Prod Vol (Federal)"
• Electric Motorcycles: "Prod Vol (Federal)"
• Heavy-Duty Highway Diesel Engines: "Prod Vol (Federal)"
• Heavy-Duty Highway Gasoline Engines: "Prod Vol (Federal)"
• Large Spark-Ignition Engines: "Prod Vol (49-state)"
• Locomotive Engines: "Prod Vol (Federal)"
• Marine Spark-Ignition Engines: "Prod Vol (49-state)"
• Nonroad Compression-Ignition: "Prod Vol (Federal)"
• Off-Highway Motorcycles: "Prod Vol (Federal)"
• On-Highway Motorcycles: "Prod Vol (Federal)"
• Small Spark-Ignition Engines:  "Prod Vol (49-state)"</t>
  </si>
  <si>
    <t>Adding data to Data Element XML Tag column</t>
  </si>
  <si>
    <t>IdleControlSystemsIndicator</t>
  </si>
  <si>
    <t>NonOemComponentsIndicator</t>
  </si>
  <si>
    <t>NumberOfExemptedEnginesWithinFamily</t>
  </si>
  <si>
    <t>ModelName</t>
  </si>
  <si>
    <t>FuelMeteringSystemTypeIdentifier</t>
  </si>
  <si>
    <t>EngineModelSubFamilyName</t>
  </si>
  <si>
    <t>NumberOfExemptedEnginesWithinModel</t>
  </si>
  <si>
    <t>ExemptedEngineLocomotiveIdentifier</t>
  </si>
  <si>
    <t>ExemptedEngineBuyer</t>
  </si>
  <si>
    <t>ExemptedEngineShippingDestination</t>
  </si>
  <si>
    <t>PVR-1, 29, 30, 2, 9, 10, 11, 12, 13, 14, 17, 18, 22, 23, 24, 25, 26, 27 and 28.</t>
  </si>
  <si>
    <t>PVR-1, 9, 10, 11, 17, 22, 23, 24, 26, 27 and PVR-28.</t>
  </si>
  <si>
    <t>Adding data to database sections.</t>
  </si>
  <si>
    <t>Changed Reference Table Name to REFERENCE_CODE</t>
  </si>
  <si>
    <t>PVR-9, 10, 11, 22, 23 and PVR-24</t>
  </si>
  <si>
    <t>FamilyProductionVolumeTotalUSCount</t>
  </si>
  <si>
    <t>FamilyProductionVolumeFederalCount</t>
  </si>
  <si>
    <t>FamilyProductionVolumeCaliforniaCount</t>
  </si>
  <si>
    <t>ModelProductionVolumeFederalCount</t>
  </si>
  <si>
    <t>ModelProductionVolumeCaliforniaCount</t>
  </si>
  <si>
    <t>ModelProductionVolumeTotalUSCount</t>
  </si>
  <si>
    <t>Added 'Count' to end of Data Element XML Tag per convention. Updated min value from 1 to 0.</t>
  </si>
  <si>
    <t>PV-1</t>
  </si>
  <si>
    <t>PV-29</t>
  </si>
  <si>
    <t>PV-30</t>
  </si>
  <si>
    <t>PV-2</t>
  </si>
  <si>
    <t>PV-3</t>
  </si>
  <si>
    <t>PV-4</t>
  </si>
  <si>
    <t>PV-5</t>
  </si>
  <si>
    <t>PV-6</t>
  </si>
  <si>
    <t>PV-7</t>
  </si>
  <si>
    <t>PV-8</t>
  </si>
  <si>
    <t>PV-9</t>
  </si>
  <si>
    <t>PV-10</t>
  </si>
  <si>
    <t>PV-11</t>
  </si>
  <si>
    <t>PV-12</t>
  </si>
  <si>
    <t>PV-13</t>
  </si>
  <si>
    <t>PV-14</t>
  </si>
  <si>
    <t>PV-15</t>
  </si>
  <si>
    <t>PV-16</t>
  </si>
  <si>
    <t>PV-17</t>
  </si>
  <si>
    <t>PV-18</t>
  </si>
  <si>
    <t>PV-19</t>
  </si>
  <si>
    <t>PV-20</t>
  </si>
  <si>
    <t>PV-21</t>
  </si>
  <si>
    <t>PV-22</t>
  </si>
  <si>
    <t>PV-23</t>
  </si>
  <si>
    <t>PV-24</t>
  </si>
  <si>
    <t>PV-25</t>
  </si>
  <si>
    <t>PV-26</t>
  </si>
  <si>
    <t>PV-27</t>
  </si>
  <si>
    <t>PV-28</t>
  </si>
  <si>
    <t>PV-GRP-2</t>
  </si>
  <si>
    <t>PV-GRP-3</t>
  </si>
  <si>
    <t>PV-GRP-1</t>
  </si>
  <si>
    <t>PV-GRP-4</t>
  </si>
  <si>
    <t>PV-GRP-5</t>
  </si>
  <si>
    <t>All PV Data Elements and Data Groups</t>
  </si>
  <si>
    <t>Identifier for Production Volume has been changed from 'PVR' to 'PV' on all Data Elements and Data Groups.</t>
  </si>
  <si>
    <t>CR-BR001</t>
  </si>
  <si>
    <t>CR-BR002</t>
  </si>
  <si>
    <t>CR-BR003</t>
  </si>
  <si>
    <t>CR-BR004</t>
  </si>
  <si>
    <t>CR-BR005</t>
  </si>
  <si>
    <t>CR-PV-BR007</t>
  </si>
  <si>
    <t>CR-PV-BR008</t>
  </si>
  <si>
    <t>CR-PV-BR010</t>
  </si>
  <si>
    <t>CR-PV-BR011</t>
  </si>
  <si>
    <t>PV-GRP-6</t>
  </si>
  <si>
    <t>Vehicle Details</t>
  </si>
  <si>
    <t>PV-31</t>
  </si>
  <si>
    <t>Certificate Holder Indicator</t>
  </si>
  <si>
    <t>Do you hold a certificate for this vehicle?</t>
  </si>
  <si>
    <t>PV-32</t>
  </si>
  <si>
    <t>The Vehicle Identification Number (VIN) of this vehicle.</t>
  </si>
  <si>
    <t>VIN</t>
  </si>
  <si>
    <t>PV-33</t>
  </si>
  <si>
    <t>Chassis Identification Number</t>
  </si>
  <si>
    <t>PV-34</t>
  </si>
  <si>
    <t>Applicable Regulation</t>
  </si>
  <si>
    <t>An indication of whether one holds a certificate for this vehicle.</t>
  </si>
  <si>
    <t>PV-35</t>
  </si>
  <si>
    <t>PV-36</t>
  </si>
  <si>
    <t>Vehicle Fuel Type</t>
  </si>
  <si>
    <t>The type of fuel used in this vehicle.</t>
  </si>
  <si>
    <t>PV-37</t>
  </si>
  <si>
    <t>105B = Vocational using Primary Standards of Section 1037.105(b) 
105HA = Custom Vocational using Alternate Standards of Section 1037.105(h)
105HD = Custom Vocational using Design Specifications of Section 1037.105(h) Only
106 = Tractors using Standards of Section 1037.106
670 = Optional Heavy-Haul (at or above 120,000 pounds GCWR) Tractors Standards of Section 1037.670</t>
  </si>
  <si>
    <t xml:space="preserve">The applicable regulation used to certify this vehicle. </t>
  </si>
  <si>
    <t>The unique identifier for an uncertified chassis sold/delivered to a secondary vehicle manufacturer.</t>
  </si>
  <si>
    <t>The family to which this vehicle belongs. If the vehicle was uncertified and sold to a secondary vehicle manufacturer.</t>
  </si>
  <si>
    <t xml:space="preserve">The 12-character Vehicle Family name must adhere to the following rules: 
Character 1: Code which identifies model year;
Characters 2-4: The 3-character manufacturer code (see NREF-1);
Character 5: Code which identifies family type. For Complete Heavy-Duty Highway Vehicles (&gt;14,000 pounds GVWR), this is "2";
Characters 6-9: "VOCV" for Vocational Vehicle or "TRAC" for Tractor;
Characters 10-12: Sequence Characters. Any combination of valid characters to provide a unique identification for the family name. It is recommended that numbers and letters be selected that minimize possible confusion. </t>
  </si>
  <si>
    <t>PV-38</t>
  </si>
  <si>
    <t>Vehicle Regulatory Sub-category</t>
  </si>
  <si>
    <t>Vehicle Sub-family</t>
  </si>
  <si>
    <t>The applicable sub-family identifier. This data element should be used to differentiate between advanced technology, off-cycle technology, and conventional vehicles.</t>
  </si>
  <si>
    <t>Trade Name</t>
  </si>
  <si>
    <t>CNG = Compressed Natural Gas
D = Diesel
E = Ethanol, greater than 85%
EL = Electricity
G = Gasoline, including blends up to E85
H = Hydrogen
LNG = Liquefied Natural Gas
LPG = Liquefied Petroleum Gas
M = Methanol</t>
  </si>
  <si>
    <t>Advanced Technology Indicator</t>
  </si>
  <si>
    <t>Advanced Technology Type</t>
  </si>
  <si>
    <t>The type of advanced technology used on this vehicle.</t>
  </si>
  <si>
    <t>Powertrain Test Indicator</t>
  </si>
  <si>
    <t>Engine Fuel Map File Name</t>
  </si>
  <si>
    <t>The engine family name for the engine installed on this vehicle.</t>
  </si>
  <si>
    <t>PV-39</t>
  </si>
  <si>
    <t>PV-40</t>
  </si>
  <si>
    <t>PV-41</t>
  </si>
  <si>
    <t>PV-42</t>
  </si>
  <si>
    <t>PV-43</t>
  </si>
  <si>
    <t>PV-44</t>
  </si>
  <si>
    <t>PV-45</t>
  </si>
  <si>
    <t>PV-46</t>
  </si>
  <si>
    <t>PV-47</t>
  </si>
  <si>
    <t>Transmission Identification</t>
  </si>
  <si>
    <t>Transmission File Name</t>
  </si>
  <si>
    <t>Powertrain Family Name</t>
  </si>
  <si>
    <t>Powertrain Test File Name</t>
  </si>
  <si>
    <t>Axle Identification</t>
  </si>
  <si>
    <t>Drive Axle Configuration</t>
  </si>
  <si>
    <t>Axle Power Loss File Name</t>
  </si>
  <si>
    <t>Drive Axle Ratio</t>
  </si>
  <si>
    <t>The type of axle used on this vehicle.</t>
  </si>
  <si>
    <t>1.00</t>
  </si>
  <si>
    <t>20.00</t>
  </si>
  <si>
    <t>PV-48</t>
  </si>
  <si>
    <t>PV-49</t>
  </si>
  <si>
    <t>PV-50</t>
  </si>
  <si>
    <t>PV-51</t>
  </si>
  <si>
    <t>PV-52</t>
  </si>
  <si>
    <t>PV-53</t>
  </si>
  <si>
    <t>PV-54</t>
  </si>
  <si>
    <t>PV-55</t>
  </si>
  <si>
    <t>Drive Axle #2 Tires Identifier</t>
  </si>
  <si>
    <t>Bin Value</t>
  </si>
  <si>
    <t>PV-56</t>
  </si>
  <si>
    <t>PV-57</t>
  </si>
  <si>
    <t>PV-58</t>
  </si>
  <si>
    <t>PV-59</t>
  </si>
  <si>
    <t>PV-60</t>
  </si>
  <si>
    <t>PV-61</t>
  </si>
  <si>
    <t>PV-62</t>
  </si>
  <si>
    <t>PV-63</t>
  </si>
  <si>
    <t>PV-64</t>
  </si>
  <si>
    <t>The type of tire pressure system used on ALL wheels.</t>
  </si>
  <si>
    <t>The bin number assigned based on the tested CdA value using the tables found in 1037.520.</t>
  </si>
  <si>
    <t>The drive axle ratio of the GEM-modeled vehicle. This field is not allowed for custom chassis vehicles, electric vehicles, or fuel cell-powered vehicles.</t>
  </si>
  <si>
    <t>The file name used for GEM run on this vehicle.</t>
  </si>
  <si>
    <t>The regulatory sub-category for this vehicle. The list of vehicle regulatory subcategories includes the addition of separate categories for drayage and vocational tractors. Regulatory subcategories are defined in §535.4 and §1037.801.  The requirements for certifying as vocational tractors are shown in §1037.630. The Vehicle Regulatory Subcategory should be consistent with the subcategory under which it was certified.
LHD Vocational Vehicles being certified to the requirements of 1037.104 should not be included in this template.</t>
  </si>
  <si>
    <t>GEM Regulatory Sub-category</t>
  </si>
  <si>
    <t>Legend</t>
  </si>
  <si>
    <r>
      <t>Red Text</t>
    </r>
    <r>
      <rPr>
        <sz val="10"/>
        <rFont val="Calibri"/>
        <family val="2"/>
      </rPr>
      <t xml:space="preserve"> in Green Cell indicates a specific addition or modification to the text in a cell since the last publication of this document</t>
    </r>
  </si>
  <si>
    <r>
      <t>Red Text</t>
    </r>
    <r>
      <rPr>
        <sz val="10"/>
        <rFont val="Calibri"/>
        <family val="2"/>
      </rPr>
      <t xml:space="preserve"> indicates a list with a specific addition or modification since the last publication of this document</t>
    </r>
  </si>
  <si>
    <t>PV-65</t>
  </si>
  <si>
    <t>PV-66</t>
  </si>
  <si>
    <t>PV-67</t>
  </si>
  <si>
    <t>PV-68</t>
  </si>
  <si>
    <t>PV-69</t>
  </si>
  <si>
    <t>PV-70</t>
  </si>
  <si>
    <t>PV-71</t>
  </si>
  <si>
    <t>PV-72</t>
  </si>
  <si>
    <t>PV-73</t>
  </si>
  <si>
    <t>PV-74</t>
  </si>
  <si>
    <t>PV-75</t>
  </si>
  <si>
    <t>PV-76</t>
  </si>
  <si>
    <t>PV-77</t>
  </si>
  <si>
    <t>PV-78</t>
  </si>
  <si>
    <t>PV-79</t>
  </si>
  <si>
    <t>PV-80</t>
  </si>
  <si>
    <t>PV-81</t>
  </si>
  <si>
    <t>Vehicle Identification Number</t>
  </si>
  <si>
    <t>Engine Idle Speed at CITT</t>
  </si>
  <si>
    <t>The idle speed of the engine at Curb Idle Transmission Torque (CITT) (rpm).</t>
  </si>
  <si>
    <t>Identification of the transmission by OEM, model, and/or other identifier.</t>
  </si>
  <si>
    <t>Identification of the axle used on this vehicle by OEM, model, and/or other identifier.</t>
  </si>
  <si>
    <t>Tested CdA Value</t>
  </si>
  <si>
    <t>Aerodynamics Drag Area CdA</t>
  </si>
  <si>
    <t>1 = Bin I
2 = Bin II
3 = Bin III
4 = Bin IV
5 = Bin V
6 = Bin VI
7 = Bin VII</t>
  </si>
  <si>
    <t>Identification of the steer axle tires by manufacturer, model, and/or size.</t>
  </si>
  <si>
    <t>Identification of the drive axle tires by manufacturer, model, and/or size.</t>
  </si>
  <si>
    <t>The Tire Rolling Resistance Level (TRRL) for the steer tires. (Note: The term TRRL is equivalent to the term CRR used in other contexts.) (kg/tonne)</t>
  </si>
  <si>
    <t>The TRRL for drive tire #1. (Note: The term TRRL is equivalent to the term CRR used in other contexts.) (kg/tonne)</t>
  </si>
  <si>
    <t>The TRRL for drive tire #2. (Note: The term TRRL is equivalent to the term CRR used in other contexts.) (kg/tonne)</t>
  </si>
  <si>
    <t>Drive Axle #2 TRRL</t>
  </si>
  <si>
    <t xml:space="preserve">VSL Effective Speed Limit Value </t>
  </si>
  <si>
    <t>The effective speed limit (GEM input) for this vehicle configuration type. (mph)</t>
  </si>
  <si>
    <t>The total weight reduction value, including any applicable off-cycle weight reduction approvals. (lbs)</t>
  </si>
  <si>
    <t>4X2 = 4X2
6X2 = 6X2
6X4 = 6X4
6X4D = 6X4D</t>
  </si>
  <si>
    <t>Revolutions per mile per 1037.520(c). This value is denoted as Tire Loaded Size in the GEM model. (revs/mile)</t>
  </si>
  <si>
    <t>Drive Axle Tire Revolutions Per Mile</t>
  </si>
  <si>
    <t>The percentage CO2 emission reduction corresponding to intelligent controls as defined in Part 1037.520j. (%)</t>
  </si>
  <si>
    <t>The percentage CO2 emission reduction corresponding to accessory load as defined in Part 1037.520j. (%)</t>
  </si>
  <si>
    <t>The percentage CO2 emission reduction corresponding to tire pressure systems as defined in Part 1037.520j. (%)</t>
  </si>
  <si>
    <t>The percentage CO2 emission reduction corresponding to extended idle reduction as defined in Part 1037.520j. (%)</t>
  </si>
  <si>
    <t>The percentage CO2 emission reduction corresponding to all other improvements, including off-cycle approvals. (%)</t>
  </si>
  <si>
    <t>The raw, unrounded fuel consumption (FC) output value produced by GEM. (gallon/1000 ton-mile)</t>
  </si>
  <si>
    <t>The optional delta hybrid power take-off (PTO) fuel reduction improvement value for all vocationals based on testing 1037.540. (g/ton-mile)</t>
  </si>
  <si>
    <t>Intelligent Controls Reduction Percentage</t>
  </si>
  <si>
    <t>Accessory Load Reduction Percentage</t>
  </si>
  <si>
    <t>Extended Idle Reduction Percentage</t>
  </si>
  <si>
    <t>Tire Pressure System Use Reduction Percentage</t>
  </si>
  <si>
    <t>Other Improvements Reduction Percentage</t>
  </si>
  <si>
    <t>Aerodynamics Delta CdA Improvement Value</t>
  </si>
  <si>
    <t>Delta Hybrid PTO Fuel Reduction Improvement Value</t>
  </si>
  <si>
    <t>Automatic Engine Shutdown Indicator</t>
  </si>
  <si>
    <t>Neutral Idle Equipped Indicator</t>
  </si>
  <si>
    <t>Tire Pressure System Type</t>
  </si>
  <si>
    <t>The unique name used to identify the powertrain testing configuration, as described in 1037.231, encompassing engine, transmission, and axle (if applicable).</t>
  </si>
  <si>
    <t>Indicator as to whether neutral idle technology is used on this vehicle.</t>
  </si>
  <si>
    <t>An indication as to whether engine stop-start is used on this vehicle.</t>
  </si>
  <si>
    <t>An indication as to whether automatic engine shutdown is used on this vehicle.</t>
  </si>
  <si>
    <t>An indication as to whether powertrain test results were used for this vehicle.</t>
  </si>
  <si>
    <t>An indication as to whether this vehicle is considered an advanced technology vehicle.</t>
  </si>
  <si>
    <t>The raw, unrounded CO2 output value produced by GEM. This value must not include any applicable adjustment factors even if adjustment factors are applicable. (g/ton-mile)</t>
  </si>
  <si>
    <t>GEM Version Used</t>
  </si>
  <si>
    <t>The version of GEM used to determine the CO2 FEL value for this vehicle.</t>
  </si>
  <si>
    <t>The final CO2 family emission limit (FEL) rounded to the appropriate number of standard decimals (1 decimal for tractors, integer for vocationals and custom chassis). If the GEM version used requires the use of adjustment factors to the GEM CO2 output value, any applicable adjustment factors must be applied to this value. (g/ton-mile)</t>
  </si>
  <si>
    <t>The final fuel consumption (FC) family emission limit (FEL) rounded to the appropriate number of standard decimals (5 decimals for tractors, 4 decimals for vocationals and custom chassis). If the GEM version used requires the use of adjustment factors to the GEM FC output value, any applicable adjustment factors must be applied to this value. (gallon/1000 ton-mile)</t>
  </si>
  <si>
    <t>Engine Stop-Start Feature Indicator</t>
  </si>
  <si>
    <t>T7LR = Class 7 low-roof tractors all cabs above 26,000 pounds GVWR and at or below 33,000 pounds GVWR
T7MR = Class 7 mid-roof tractors all cabs above 26,000 pounds GVWR and at or below 33,000 pounds GVWR
T7HR = Class 7 high-roof tractors all cabs above 26,000 pounds GVWR and at or below 33,000 pounds GVWR
T8LRDC = Class 8 low-roof day cab tractors above 33,000 pounds GVWR
T8LRSC = Class 8 low-roof sleeper cab tractors above 33,000 pounds GVWR
T8MRDC = Class 8 mid-roof day cab tractors above 33,000 pounds GVWR
T8MRSC = Class 8 mid-roof sleeper cab tractors above 33,000 pounds GVWR
T8HRDC = Class 8 high-roof day cab tractors above 33,000 pounds GVWR
T8HRSC = Class 8 high-roof sleeper cab tractors above 33,000 pounds GVWR
T8HH106 = Class 8 heavy-haul tractor at or above 120,000 pounds GCWR
T8HHLRDC = Class 8 heavy-haul low-roof day cab tractor
T8HHLRSC = Class 8 heavy-haul low-roof sleeper cab tractor
T8HHMRDC = Class 8 heavy-haul mid-roof day cab tractor
T8HHMRSC = Class 8 heavy-haul mid-roof sleeper cab tractor
T8HHHRDC = Class 8 heavy-haul high-roof day cab tractor
T8HHHRSC = Class 8 heavy-haul high-roof sleeper cab tractor
V2B-5 = Class 2b-5 vocational vehicles at or below 19,500 pounds GVWR
V6-7 = Class 6-7 vocational vehicles (other than vocational tractors) above 19,500 pounds GVWR and at or below 33,000 pounds GVWR
V8  = Class 8 vocational vehicles (other than vocational tractors) above 33,000 pounds GVWR
VT7 = Class 7 vocational tractors
VT8 = Class 8 vocational tractors
SILDVR = Spark-ignition Light HDV - Regional
SILDVM = Spark-ignition Light HDV - Multipurpose
SILDVU = Spark-ignition Light HDV - Urban
SIMDVR = Spark-ignition Medium HDV - Regional
SIMDVM = Spark-ignition Medium HDV - Multipurpose
SIMDVU = Spark-ignition Medium HDV - Urban
CILDVR = Compression-ignition Light HDV - Regional
CILDVM = Compression-ignition Light HDV - Multipurpose
CILDVU = Compression-ignition Light HDV - Urban
CIMDVR = Compression-ignition Medium HDV - Regional
CIMDVM = Compression-ignition Medium HDV - Multipurpose
CIMDVU = Compression-ignition Medium HDV - Urban
CIHDVR = Compression-ignition Heavy HDV - Regional
CIHDVM = Compression-ignition Heavy HDV - Multipurpose
CIHDVU = Compression-ignition Heavy HDV - Urban
SIVT7R = Spark-ignition Class 7 Vocational Tractor - Regional
SIVT7M = Spark-ignition Class 7 Vocational Tractor - Multipurpose
SIVT7U = Spark-ignition Class 7 Vocational Tractor - Urban
CIVT7R = Compression-ignition Class 7 Vocational Tractor - Regional
CIVT7M = Compression-ignition Class 7 Vocational Tractor - Multipurpose
CIVT7U = Compression-ignition Class 7 Vocational Tractor - Urban
VT8R = Class 8 Vocational Tractor - Regional
VT8M = Class 8 Vocational Tractor - Multipurpose
VT8U = Class 8 Vocational Tractor - Urban
MHD_CC_SB = School bus
MHD_CC_MH = Motor home
HHD_CC_CB = Coach bus
HHD_CC_OB = Transit and other bus
HHD_CC_RF = Refuse hauler
HHD_CC_CM = Concrete mixer
HHD_CC_MU = Mixed-use vehicle
HHD_CC_EM = Emergency vehicle
HHD_CC_DT = Drayage tractor</t>
  </si>
  <si>
    <t>Code</t>
  </si>
  <si>
    <t>Description</t>
  </si>
  <si>
    <t>Regulatory Subcategory Description</t>
  </si>
  <si>
    <t>Table</t>
  </si>
  <si>
    <t>Row</t>
  </si>
  <si>
    <t>T7LR</t>
  </si>
  <si>
    <t>Class 7 low-roof tractors all cabs above 26,000 pounds GVWR and at or below 33,000 pounds GVWR</t>
  </si>
  <si>
    <t>C7_DC_LR</t>
  </si>
  <si>
    <t>Class 7 Combination, Day Cab - Low Roof</t>
  </si>
  <si>
    <t>Table 16</t>
  </si>
  <si>
    <t>Row 10</t>
  </si>
  <si>
    <t>T7MR</t>
  </si>
  <si>
    <t>Class 7 mid-roof tractors all cabs above 26,000 pounds GVWR and at or below 33,000 pounds GVWR</t>
  </si>
  <si>
    <t>C7_DC_MR</t>
  </si>
  <si>
    <t>Class 7 Combination, Day Cab - Mid Roof</t>
  </si>
  <si>
    <t>Row 9</t>
  </si>
  <si>
    <t>T7HR</t>
  </si>
  <si>
    <t>Class 7 high-roof tractors all cabs above 26,000 pounds GVWR and at or below 33,000 pounds GVWR</t>
  </si>
  <si>
    <t>C7_DC_HR</t>
  </si>
  <si>
    <t>Class 7 Combination, Day Cab - High Roof</t>
  </si>
  <si>
    <t>Row 8</t>
  </si>
  <si>
    <t>T8LRDC</t>
  </si>
  <si>
    <t>Class 8 low-roof day cab tractors above 33,000 pounds GVWR</t>
  </si>
  <si>
    <t>C8_DC_LR</t>
  </si>
  <si>
    <t>Class 8 Combination, Day Cab - Low Roof</t>
  </si>
  <si>
    <t>Row 6</t>
  </si>
  <si>
    <t>T8LRSC</t>
  </si>
  <si>
    <t>Class 8 low-roof sleeper cab tractors above 33,000 pounds GVWR</t>
  </si>
  <si>
    <t>C8_SC_LR</t>
  </si>
  <si>
    <t xml:space="preserve">Class 8 Combination, Sleeper Cab - Low Roof </t>
  </si>
  <si>
    <t>Row 3</t>
  </si>
  <si>
    <t>T8MRDC</t>
  </si>
  <si>
    <t>Class 8 mid-roof day cab tractors above 33,000 pounds GVWR</t>
  </si>
  <si>
    <t>C8_DC_MR</t>
  </si>
  <si>
    <t>Class 8 Combination, Day Cab - Mid Roof</t>
  </si>
  <si>
    <t>Row 5</t>
  </si>
  <si>
    <t>T8MRSC</t>
  </si>
  <si>
    <t>Class 8 mid-roof sleeper cab tractors above 33,000 pounds GVWR</t>
  </si>
  <si>
    <t>C8_SC_MR</t>
  </si>
  <si>
    <t>Class 8 Combination, Sleeper Cab - Mid Roof</t>
  </si>
  <si>
    <t>Row 2</t>
  </si>
  <si>
    <t>T8HRDC</t>
  </si>
  <si>
    <t>Class 8 high-roof day cab tractors above 33,000 pounds GVWR</t>
  </si>
  <si>
    <t>C8_DC_HR</t>
  </si>
  <si>
    <t>Class 8 Combination, Day Cab - High Roof</t>
  </si>
  <si>
    <t>Row 4</t>
  </si>
  <si>
    <t>T8HRSC</t>
  </si>
  <si>
    <t>Class 8 high-roof sleeper cab tractors above 33,000 pounds GVWR</t>
  </si>
  <si>
    <t>C8_SC_HR</t>
  </si>
  <si>
    <t>Class 8 Combination, Sleeper Cab - High Roof</t>
  </si>
  <si>
    <t>Row 1</t>
  </si>
  <si>
    <t>T8HH106</t>
  </si>
  <si>
    <t>Class 8 heavy-haul tractor at or above 120,000 pounds GCWR</t>
  </si>
  <si>
    <t>C8_HH</t>
  </si>
  <si>
    <t>Class 8 Combination, Sleeper Cab - Heavy Haul</t>
  </si>
  <si>
    <t>Row 7</t>
  </si>
  <si>
    <t>T8HHLRDC</t>
  </si>
  <si>
    <t>Class 8 heavy-haul low-roof day cab tractor</t>
  </si>
  <si>
    <t>HC8_DC_LR</t>
  </si>
  <si>
    <t xml:space="preserve">Heavy Class 8 Combination, Day Cab - Low Roof </t>
  </si>
  <si>
    <t>Row 16</t>
  </si>
  <si>
    <t>T8HHLRSC</t>
  </si>
  <si>
    <t>Class 8 heavy-haul low-roof sleeper cab tractor</t>
  </si>
  <si>
    <t>HC8_SC_LR</t>
  </si>
  <si>
    <t>Heavy Class 8 Combination, Sleeper Cab - Low Roof</t>
  </si>
  <si>
    <t>Row 13</t>
  </si>
  <si>
    <t>T8HHMRDC</t>
  </si>
  <si>
    <t>Class 8 heavy-haul mid-roof day cab tractor</t>
  </si>
  <si>
    <t>HC8_DC_MR</t>
  </si>
  <si>
    <t xml:space="preserve">Heavy Class 8 Combination, Day Cab - Mid Roof </t>
  </si>
  <si>
    <t>Row 15</t>
  </si>
  <si>
    <t>T8HHMRSC</t>
  </si>
  <si>
    <t>Class 8 heavy-haul mid-roof sleeper cab tractor</t>
  </si>
  <si>
    <t>HC8_SC_MR</t>
  </si>
  <si>
    <t>Heavy Class 8 Combination, Sleeper Cab - Mid Roof</t>
  </si>
  <si>
    <t>Row 12</t>
  </si>
  <si>
    <t>T8HHHRDC</t>
  </si>
  <si>
    <t>Class 8 heavy-haul high-roof day cab tractor</t>
  </si>
  <si>
    <t>HC8_DC_HR</t>
  </si>
  <si>
    <t>Heavy Class 8 Combination, Day Cab - High Roof</t>
  </si>
  <si>
    <t>Row 14</t>
  </si>
  <si>
    <t>T8HHHRSC</t>
  </si>
  <si>
    <t>Class 8 heavy-haul high-roof sleeper cab tractor</t>
  </si>
  <si>
    <t>HC8_SC_HR</t>
  </si>
  <si>
    <t xml:space="preserve">Heavy Class 8 Combination, Sleeper Cab - High Roof </t>
  </si>
  <si>
    <t>Row 11</t>
  </si>
  <si>
    <t>SILDVR</t>
  </si>
  <si>
    <t>Spark-ignition Light HDV - Regional</t>
  </si>
  <si>
    <t>LHD_R</t>
  </si>
  <si>
    <t>Light-Heavy Duty, Regional</t>
  </si>
  <si>
    <t>Table 21</t>
  </si>
  <si>
    <t>SILDVM</t>
  </si>
  <si>
    <t>Spark-ignition Light HDV - Multipurpose</t>
  </si>
  <si>
    <t>LHD_M</t>
  </si>
  <si>
    <t>Light-Heavy Duty, Multipurpose</t>
  </si>
  <si>
    <t>SILDVU</t>
  </si>
  <si>
    <t>Spark-ignition Light HDV - Urban</t>
  </si>
  <si>
    <t>LHD_U</t>
  </si>
  <si>
    <t>Light-Heavy Duty, Urban</t>
  </si>
  <si>
    <t xml:space="preserve">Table 21 </t>
  </si>
  <si>
    <t>SIMDVR</t>
  </si>
  <si>
    <t>Spark-ignition Medium HDV - Regional</t>
  </si>
  <si>
    <t>MHD_R</t>
  </si>
  <si>
    <t>Medium-Heavy Duty, Regional</t>
  </si>
  <si>
    <t>SIMDVM</t>
  </si>
  <si>
    <t>Spark-ignition Medium HDV - Multipurpose</t>
  </si>
  <si>
    <t>MHD_M</t>
  </si>
  <si>
    <t>Medium-Heavy Duty, Multipurpose</t>
  </si>
  <si>
    <t>SIMDVU</t>
  </si>
  <si>
    <t>Spark-ignition Medium HDV - Urban</t>
  </si>
  <si>
    <t>MHD_U</t>
  </si>
  <si>
    <t>Medium-Heavy Duty, Urban</t>
  </si>
  <si>
    <t>CILDVR</t>
  </si>
  <si>
    <t>Compression-ignition Light HDV - Regional</t>
  </si>
  <si>
    <t>CILDVM</t>
  </si>
  <si>
    <t>Compression-ignition Light HDV - Multipurpose</t>
  </si>
  <si>
    <t>CILDVU</t>
  </si>
  <si>
    <t>Compression-ignition Light HDV - Urban</t>
  </si>
  <si>
    <t>CIMDVR</t>
  </si>
  <si>
    <t>Compression-ignition Medium HDV - Regional</t>
  </si>
  <si>
    <t>CIMDVM</t>
  </si>
  <si>
    <t>Compression-ignition Medium HDV - Multipurpose</t>
  </si>
  <si>
    <t>CIMDVU</t>
  </si>
  <si>
    <t>Compression-ignition Medium HDV - Urban</t>
  </si>
  <si>
    <t>CIHDVR</t>
  </si>
  <si>
    <t>Compression-ignition Heavy HDV - Regional</t>
  </si>
  <si>
    <t>HHD_R</t>
  </si>
  <si>
    <t>Heavy-Heavy Duty, Regional</t>
  </si>
  <si>
    <t>CIHDVM</t>
  </si>
  <si>
    <t>Compression-ignition Heavy HDV - Multipurpose</t>
  </si>
  <si>
    <t>HHD_M</t>
  </si>
  <si>
    <t>Heavy-Heavy Duty, Multipurpose</t>
  </si>
  <si>
    <t>CIHDVU</t>
  </si>
  <si>
    <t>Compression-ignition Heavy HDV - Urban</t>
  </si>
  <si>
    <t>HHD_U</t>
  </si>
  <si>
    <t>Heavy-Heavy Duty, Urban</t>
  </si>
  <si>
    <t>SIVT7R</t>
  </si>
  <si>
    <t>Spark-ignition Class 7 Vocational Tractor - Regional</t>
  </si>
  <si>
    <t>SIVT7M</t>
  </si>
  <si>
    <t>Spark-ignition Class 7 Vocational Tractor - Multipurpose</t>
  </si>
  <si>
    <t>SIVT7U</t>
  </si>
  <si>
    <t>Spark-ignition Class 7 Vocational Tractor - Urban</t>
  </si>
  <si>
    <t>CIVT7R</t>
  </si>
  <si>
    <t>Compression-ignition Class 7 Vocational Tractor - Regional</t>
  </si>
  <si>
    <t>CIVT7M</t>
  </si>
  <si>
    <t>Compression-ignition Class 7 Vocational Tractor - Multipurpose</t>
  </si>
  <si>
    <t>CIVT7U</t>
  </si>
  <si>
    <t>Compression-ignition Class 7 Vocational Tractor - Urban</t>
  </si>
  <si>
    <t>VT8R</t>
  </si>
  <si>
    <t>Class 8 Vocational Tractor - Regional</t>
  </si>
  <si>
    <t>VT8M</t>
  </si>
  <si>
    <t>Class 8 Vocational Tractor - Multipurpose</t>
  </si>
  <si>
    <t>VT8U</t>
  </si>
  <si>
    <t>Class 8 Vocational Tractor - Urban</t>
  </si>
  <si>
    <t>MHD_CC_SB</t>
  </si>
  <si>
    <t>School bus</t>
  </si>
  <si>
    <t>School Bus</t>
  </si>
  <si>
    <t>MHD_CC_MH</t>
  </si>
  <si>
    <t>Motor home</t>
  </si>
  <si>
    <t>Motor Homes</t>
  </si>
  <si>
    <t>HHD_CC_CB</t>
  </si>
  <si>
    <t>Coach bus</t>
  </si>
  <si>
    <t>Coach Buses</t>
  </si>
  <si>
    <t>HHD_CC_OB</t>
  </si>
  <si>
    <t>Transit and other bus</t>
  </si>
  <si>
    <t>Transit Bus, Other Bus and Drayage Tractors</t>
  </si>
  <si>
    <t>HHD_CC_RF</t>
  </si>
  <si>
    <t>Refuse hauler</t>
  </si>
  <si>
    <t>Refuse Vehicles</t>
  </si>
  <si>
    <t>HHD_CC_CM</t>
  </si>
  <si>
    <t>Concrete mixer</t>
  </si>
  <si>
    <t>Cement Mixers and Other Mixed Use Applications</t>
  </si>
  <si>
    <t>HHD_CC_MU</t>
  </si>
  <si>
    <t>Mixed-use vehicle</t>
  </si>
  <si>
    <t>HHD_CC_EM</t>
  </si>
  <si>
    <t>Emergency vehicle</t>
  </si>
  <si>
    <t>Emergency Vehicles</t>
  </si>
  <si>
    <t>HHD_CC_DT</t>
  </si>
  <si>
    <t>Drayage tractor</t>
  </si>
  <si>
    <t>… then assign GEM Regulatory Sub-category (PV-36) as…</t>
  </si>
  <si>
    <t>If Vehicle Regulatory Sub-category (PV-35) equals…</t>
  </si>
  <si>
    <t>C7_DC_LR = Class 7 Combination, Day Cab - Low Roof
C7_DC_MR = Class 7 Combination, Day Cab - Mid Roof
C7_DC_HR = Class 7 Combination, Day Cab - High Roof
C8_DC_LR = Class 8 Combination, Day Cab - Low Roof
C8_SC_LR = Class 8 Combination, Sleeper Cab - Low Roof 
C8_DC_MR = Class 8 Combination, Day Cab - Mid Roof
C8_SC_MR = Class 8 Combination, Sleeper Cab - Mid Roof
C8_DC_HR = Class 8 Combination, Day Cab - High Roof
C8_SC_HR = Class 8 Combination, Sleeper Cab - High Roof
C8_HH = Class 8 Combination, Sleeper Cab - Heavy Haul
HC8_DC_LR = Heavy Class 8 Combination, Day Cab - Low Roof 
HC8_SC_LR = Heavy Class 8 Combination, Sleeper Cab - Low Roof
HC8_DC_MR = Heavy Class 8 Combination, Day Cab - Mid Roof 
HC8_SC_MR = Heavy Class 8 Combination, Sleeper Cab - Mid Roof
HC8_DC_HR = Heavy Class 8 Combination, Day Cab - High Roof
HC8_SC_HR = Heavy Class 8 Combination, Sleeper Cab - High Roof 
LHD_R = Light-Heavy Duty, Regional
LHD_M = Light-Heavy Duty, Multipurpose
LHD_U = Light-Heavy Duty, Urban
MHD_R = Medium-Heavy Duty, Regional
MHD_M = Medium-Heavy Duty, Multipurpose
MHD_U = Medium-Heavy Duty, Urban
LHD_R = Light-Heavy Duty, Regional
LHD_M = Light-Heavy Duty, Multipurpose
LHD_U = Light-Heavy Duty, Urban
MHD_R = Medium-Heavy Duty, Regional
MHD_M = Medium-Heavy Duty, Multipurpose
MHD_U = Medium-Heavy Duty, Urban
HHD_R = Heavy-Heavy Duty, Regional
HHD_M = Heavy-Heavy Duty, Multipurpose
HHD_U = Heavy-Heavy Duty, Urban
MHD_R = Medium-Heavy Duty, Regional
MHD_M = Medium-Heavy Duty, Multipurpose
MHD_U = Medium-Heavy Duty, Urban
MHD_R = Medium-Heavy Duty, Regional
MHD_M = Medium-Heavy Duty, Multipurpose
MHD_U = Medium-Heavy Duty, Urban
HHD_R = Heavy-Heavy Duty, Regional
HHD_M = Heavy-Heavy Duty, Multipurpose
HHD_U = Heavy-Heavy Duty, Urban
MHD_CC_SB = School Bus
MHD_CC_MH = Motor Homes
HHD_CC_CB = Coach Buses
HHD_CC_OB = Transit Bus, Other Bus and Drayage Tractors
HHD_CC_RF = Refuse Vehicles
HHD_CC_CM = Cement Mixers and Other Mixed Use Applications
HHD_CC_CM = Cement Mixers and Other Mixed Use Applications
HHD_CC_EM = Emergency Vehicles
HHD_CC_OB = Transit Bus, Other Bus and Drayage Tractors</t>
  </si>
  <si>
    <t>The file name used for GEM run on this vehicle. This same file name must be used as the Engine Fuel Map File Name and Transmission Data File Name.</t>
  </si>
  <si>
    <t>The file name used for GEM run on this engine. If powertrain testing was used to generate the GEM CO2 FEL value, then this must match the Powertrain Test File Name.</t>
  </si>
  <si>
    <t>The file name used for GEM run on this vehicle. If powertrain testing was used to generate the GEM CO2 FEL value, then this must match the Powertrain Test File Name.</t>
  </si>
  <si>
    <t>V200 = Version 2.0.0 (Phase I Version for Small Manufacturers Only, MY2021 and MY2022)
V350 = Version 3.5.0
V351 = Version 3.5.1
V380 = Final Phase II Version 3.8.0 or Later</t>
  </si>
  <si>
    <t>PV-82</t>
  </si>
  <si>
    <t>Heavy-Duty Tractors and Vocational Vehicles</t>
  </si>
  <si>
    <t>PV-83</t>
  </si>
  <si>
    <t>Commercial Model Name</t>
  </si>
  <si>
    <t>The advertised trade name or commercial model name of the Engine or Vehicle.</t>
  </si>
  <si>
    <t>MC-703</t>
  </si>
  <si>
    <t>PV-84</t>
  </si>
  <si>
    <t>The reference number for the vehicle model assigned by the system at certification.</t>
  </si>
  <si>
    <t>Vehicle Model Reference Number</t>
  </si>
  <si>
    <t>MC-700</t>
  </si>
  <si>
    <t>Model #</t>
  </si>
  <si>
    <t>PV-85</t>
  </si>
  <si>
    <t>PV-86</t>
  </si>
  <si>
    <t>PV-87</t>
  </si>
  <si>
    <t>On-Highway Motorcycle Fuel System Type</t>
  </si>
  <si>
    <t>The engine fuel system type applicable to the on-highway motorcycle vehicle model.</t>
  </si>
  <si>
    <t>The fuel system type applicable to the heavy-duty nonroad compression-ignition engine.</t>
  </si>
  <si>
    <t>MC-407</t>
  </si>
  <si>
    <t>TransmissionType</t>
  </si>
  <si>
    <t>Inertial Mass</t>
  </si>
  <si>
    <t>The equivalent inertial mass, or test weight of the Vehicle model. (kg)</t>
  </si>
  <si>
    <t>The type of transmission used in the Vehicle model.</t>
  </si>
  <si>
    <t>MC-719</t>
  </si>
  <si>
    <t>MC-717</t>
  </si>
  <si>
    <t>Inertial Mass (kg)</t>
  </si>
  <si>
    <t>The regulatory sub-category for this vehicle as coded in GEM.</t>
  </si>
  <si>
    <t>ATIS = ATIS (Automatic Tire Inflation System)
TPMS = Only TPMS (Tire Pressure Monitoring System)</t>
  </si>
  <si>
    <t>PV-88</t>
  </si>
  <si>
    <t>Manufacturer Comments</t>
  </si>
  <si>
    <t>Vehicle Family Name</t>
  </si>
  <si>
    <t>PV-89</t>
  </si>
  <si>
    <t>EPA Engine Family Model Year</t>
  </si>
  <si>
    <t>Transmission Type</t>
  </si>
  <si>
    <t>CertificateHolderIndicator</t>
  </si>
  <si>
    <t>VehicleIdentificationNumber</t>
  </si>
  <si>
    <t>ChassisIdentificationNumber</t>
  </si>
  <si>
    <t>GEMVersionUsed</t>
  </si>
  <si>
    <t>VehicleRegulatorySubCategoryIdentifier</t>
  </si>
  <si>
    <t>GEMRegulatorySubCategoryIdentifier</t>
  </si>
  <si>
    <t>VehicleFuelTypeIdentifier</t>
  </si>
  <si>
    <t>VehicleFamilyName</t>
  </si>
  <si>
    <t>VehicleSubFamilyName</t>
  </si>
  <si>
    <t>TradeName</t>
  </si>
  <si>
    <t>AdvancedTechnologyIndicator</t>
  </si>
  <si>
    <t>AdvancedTechnologyTypeIdentifier</t>
  </si>
  <si>
    <t>PowertrainTestIndicator</t>
  </si>
  <si>
    <t>PowertrainFamilyName</t>
  </si>
  <si>
    <t>PowertrainTestFileName</t>
  </si>
  <si>
    <t>EngineFamilyName</t>
  </si>
  <si>
    <t>EngineFuelMapFileName</t>
  </si>
  <si>
    <t>EngineIdleSpeedAtCurbIdleTransmissionTorqueNumber</t>
  </si>
  <si>
    <t>TransmissionIdentificationText</t>
  </si>
  <si>
    <t>TransmissionFileName</t>
  </si>
  <si>
    <t>AxleIdentificationText</t>
  </si>
  <si>
    <t>DriveAxleConfigurationIdentifier</t>
  </si>
  <si>
    <t>AxlePowerLossFileName</t>
  </si>
  <si>
    <t>DriveAxleRatioValue</t>
  </si>
  <si>
    <t>TestedCdAValue</t>
  </si>
  <si>
    <t>BinValueIdentifier</t>
  </si>
  <si>
    <t>AerodynamicsDragAreaCdAValue</t>
  </si>
  <si>
    <t>SteerAxleTiresIdentifierText</t>
  </si>
  <si>
    <t>DriveAxle1TiresIdentifierText</t>
  </si>
  <si>
    <t>DriveAxle2TiresIdentifierText</t>
  </si>
  <si>
    <t>SteerAxleTRRLValue</t>
  </si>
  <si>
    <t>DriveAxle1TRRLValue</t>
  </si>
  <si>
    <t>DriveAxle2TRRLValue</t>
  </si>
  <si>
    <t>DriveAxleTireRevolutionsPerMileValue</t>
  </si>
  <si>
    <t>VSLEffectiveSpeedLimitValue</t>
  </si>
  <si>
    <t>TotalWeightReductionValue</t>
  </si>
  <si>
    <t>NeutralIdleEquippedIndicator</t>
  </si>
  <si>
    <t>IntelligentControlsReductionPercentageValue</t>
  </si>
  <si>
    <t>InertialMassValue</t>
  </si>
  <si>
    <t>AccessoryLoadReductionPercentageValue</t>
  </si>
  <si>
    <t>CommercialModelName</t>
  </si>
  <si>
    <t>VehicleModelReferenceNumber</t>
  </si>
  <si>
    <t>ExtendedIdleReductionPercentageValue</t>
  </si>
  <si>
    <t>TirePressureSystemTypeIdentifier</t>
  </si>
  <si>
    <t>TirePressureSystemUseReductionPercentageValue</t>
  </si>
  <si>
    <t>OtherImprovementsReductionPercentageValue</t>
  </si>
  <si>
    <t>DeltaHybridPTOFuelReductionImprovementValue</t>
  </si>
  <si>
    <t>EngineStopStartFeatureIndicator</t>
  </si>
  <si>
    <t>AutomaticEngineShutdownIndicator</t>
  </si>
  <si>
    <t>UnroundedGEMCO2EmissionsValue</t>
  </si>
  <si>
    <t>UnroundedGEMFCValue</t>
  </si>
  <si>
    <t>FinalRoundedGEMCO2FELValue</t>
  </si>
  <si>
    <t>FinalRoundedGEMFCFELValue</t>
  </si>
  <si>
    <t>ManufacturerCommentsText</t>
  </si>
  <si>
    <t>AerodynamicsDeltaCdAImprovementValue</t>
  </si>
  <si>
    <t>Added new Data Elements</t>
  </si>
  <si>
    <t>PV-29 - PV-89</t>
  </si>
  <si>
    <t>Updated Data Element XML Tag</t>
  </si>
  <si>
    <t>PV-22, 23, 24, 25, 26, 27, 28, 18, 17, 13, 14, 9, 10, 11, 12, 1, 2</t>
  </si>
  <si>
    <t>PV-1, 9, 10, 11, 17, 22, 23, 24, 26, 27, 28</t>
  </si>
  <si>
    <t>Updated Reference Table Name</t>
  </si>
  <si>
    <t>Updated Reference Field Name</t>
  </si>
  <si>
    <t>Updated Reference Field Format</t>
  </si>
  <si>
    <t>Updated Reference Category</t>
  </si>
  <si>
    <t>Updated Allowed Values</t>
  </si>
  <si>
    <t>CR-4, 13</t>
  </si>
  <si>
    <t>Updated Min Value</t>
  </si>
  <si>
    <t>PV-9, 10, 11, 22, 23, 24</t>
  </si>
  <si>
    <t>Updated Data Element Name</t>
  </si>
  <si>
    <t>Updated Applicable Business Rules</t>
  </si>
  <si>
    <t>PV-9, 17, 22, 23</t>
  </si>
  <si>
    <t>Updated Originator</t>
  </si>
  <si>
    <t>CR-1, 2, 3, 4, 5, 8, 9, 10, 11, 12, 13, 14</t>
  </si>
  <si>
    <t>Updated Collection Point</t>
  </si>
  <si>
    <t>CR-6, 7, 8, 9, 10, 11</t>
  </si>
  <si>
    <t>Updated Collection Type</t>
  </si>
  <si>
    <t>CR-1, 4, 5</t>
  </si>
  <si>
    <t>Updated Source Data Element</t>
  </si>
  <si>
    <t>CR-1, 2, 17, PV-6, 7, 8, 13, 14, 16</t>
  </si>
  <si>
    <t>Updated Prompt/Label Text</t>
  </si>
  <si>
    <t>PV-6, 14</t>
  </si>
  <si>
    <t>Updated Data Element Description</t>
  </si>
  <si>
    <t>CR-13, PV-17</t>
  </si>
  <si>
    <t>Updated Data Element Required</t>
  </si>
  <si>
    <t>Added new Data Groups</t>
  </si>
  <si>
    <t>CR-GRP-2, PV-GRP-1, 2, 3, 4, 5, 6</t>
  </si>
  <si>
    <t>Updated Data Group Number</t>
  </si>
  <si>
    <t>CR-GRP-3, 4</t>
  </si>
  <si>
    <t>Updated Compliance Program</t>
  </si>
  <si>
    <t>CR-1, 2, 3, 4, 5, 6, 7, 8, 9, 10, 11, 12, 13, 14, 15, 16, 17, 18, 19</t>
  </si>
  <si>
    <t>The vehicle make and model.</t>
  </si>
  <si>
    <t>EV = Electric Vehicle
FCH = Hydrogen Fuel Cell Vehicle
FCN = Non-Hydrogen Fuel Cell Vehicle
PH = Plug-in Hybrid using Powertrain Testing</t>
  </si>
  <si>
    <t>CR-PV-BR051</t>
  </si>
  <si>
    <t>CR-PV-BR131</t>
  </si>
  <si>
    <t>CR-PV-BR132</t>
  </si>
  <si>
    <t>CR-PV-BR133</t>
  </si>
  <si>
    <t>CR-PV-BR056
CR-PV-BR122</t>
  </si>
  <si>
    <t>CR-PV-BR026
CR-PV-BR044
CR-PV-BR111</t>
  </si>
  <si>
    <t>CR-PV-BR027
CR-PV-BR045
CR-PV-BR112</t>
  </si>
  <si>
    <t>CR-PV-BR057
CR-PV-IBR001
CR-PV-BR113</t>
  </si>
  <si>
    <t>CR-PV-BR108
CR-PV-IBR007</t>
  </si>
  <si>
    <t>CR-PV-BR058
CR-PV-BR114
CR-PV-BR115
CR-PV-BR116
CR-PV-BR117
CR-PV-BR118</t>
  </si>
  <si>
    <t>CR-PV-BR059
CR-PV-IBR003</t>
  </si>
  <si>
    <t>CR-PV-BR043
CR-PV-BR046
CR-PV-BR060
CR-PV-BR061
CR-PV-BR062
CR-PV-BR063
CR-PV-BR064</t>
  </si>
  <si>
    <t>CR-PV-BR028
CR-PV-BR123</t>
  </si>
  <si>
    <t>CR-PV-BR029
CR-PV-BR124</t>
  </si>
  <si>
    <t>CR-PV-BR065</t>
  </si>
  <si>
    <t>CR-PV-BR030
CR-PV-IBR004</t>
  </si>
  <si>
    <t>CR-PV-BR031
CR-PV-BR125</t>
  </si>
  <si>
    <t>CR-PV-BR032</t>
  </si>
  <si>
    <t>CR-PV-BR033
CR-PV-BR126
CR-PV-BR047</t>
  </si>
  <si>
    <t>CR-PV-BR048</t>
  </si>
  <si>
    <t>CR-PV-BR034
CR-PV-BR110</t>
  </si>
  <si>
    <t>CR-PV-BR035
CR-PV-BR127
CR-PV-BR036
CR-PV-BR119</t>
  </si>
  <si>
    <t>CR-PV-BR037
CR-PV-BR038
CR-PV-BR049</t>
  </si>
  <si>
    <t>CR-PV-BR067</t>
  </si>
  <si>
    <t>CR-PV-BR039
CR-PV-BR128
CR-PV-BR040
CR-PV-BR120</t>
  </si>
  <si>
    <t>CR-PV-BR068</t>
  </si>
  <si>
    <t>CR-PV-BR041
CR-PV-IBR008</t>
  </si>
  <si>
    <t>CR-PV-BR069
CR-PV-BR121</t>
  </si>
  <si>
    <t>CR-PV-BR042
CR-PV-BR050</t>
  </si>
  <si>
    <t>CR-BR-PV052
CR-PV-BR053</t>
  </si>
  <si>
    <t>CR-PV-BR054
CR-PV-IBR005</t>
  </si>
  <si>
    <t>CR-PV-BR055
CR-PV-BR129</t>
  </si>
  <si>
    <t>CR-PV-BR070</t>
  </si>
  <si>
    <t>CR-PV-BR071</t>
  </si>
  <si>
    <t>CR-PV-BR072</t>
  </si>
  <si>
    <t>CR-PV-BR073</t>
  </si>
  <si>
    <t>CR-PV-BR074</t>
  </si>
  <si>
    <t>CR-PV-BR075
CR-PV-BR076</t>
  </si>
  <si>
    <t>CR-PV-BR077
CR-PV-BR078</t>
  </si>
  <si>
    <t>CR-PV-BR079</t>
  </si>
  <si>
    <t>CR-PV-BR080
CR-PV-BR081</t>
  </si>
  <si>
    <t>CR-PV-BR083
CR-PV-BR130</t>
  </si>
  <si>
    <t>CR-PV-BR084
CR-PV-BR085</t>
  </si>
  <si>
    <t>CR-PV-BR086
CR-PV-BR087</t>
  </si>
  <si>
    <t>CR-PV-BR088
CR-PV-BR089</t>
  </si>
  <si>
    <t>CR-PV-BR090
CR-PV-IBR006</t>
  </si>
  <si>
    <t>CR-PV-BR091</t>
  </si>
  <si>
    <t>CR-PV-BR092</t>
  </si>
  <si>
    <t>CR-PV-BR093
CR-PV-BR094</t>
  </si>
  <si>
    <t>CR-PV-BR094
CR-PV-BR095</t>
  </si>
  <si>
    <t>CR-PV-BR094
CR-PV-BR095
CR-PV-BR096
CR-PV-BR097
CR-PV-BR098</t>
  </si>
  <si>
    <t>CR-PV-BR094
CR-PV-BR099
CR-PV-BR100
CR-PV-BR101</t>
  </si>
  <si>
    <t>CR-PV-BR102
CR-PV-BR103</t>
  </si>
  <si>
    <t>CR-PV-BR103
CR-PV-BR104</t>
  </si>
  <si>
    <t>CR-PV-BR105
CR-PV-BR106
CR-PV-BR107</t>
  </si>
  <si>
    <t>CR-PV-BR106
CR-PV-BR107</t>
  </si>
  <si>
    <t>CR-PV-BR021</t>
  </si>
  <si>
    <t>CR-PV-BR022</t>
  </si>
  <si>
    <t>CR-PV-BR023</t>
  </si>
  <si>
    <t>CR-PV-BR024</t>
  </si>
  <si>
    <t>CR-PV-BR025</t>
  </si>
  <si>
    <t>CR-PV-BR109</t>
  </si>
  <si>
    <t>PV-90</t>
  </si>
  <si>
    <t>Total U.S. Small SI Nonhandheld Production Volume</t>
  </si>
  <si>
    <t>Total U.S. Small SI Handheld Production Volume</t>
  </si>
  <si>
    <t>The total volume of Nonhandheld units produced within the Small SI family for sale in the U.S., including California-only sales.</t>
  </si>
  <si>
    <t>The total volume of Handheld units produced within the Small SI family for sale in the U.S., including California-only sales.</t>
  </si>
  <si>
    <t>PV-91</t>
  </si>
  <si>
    <t>PV-90, PV-91</t>
  </si>
  <si>
    <t>Updated Data Group Required to Conditional</t>
  </si>
  <si>
    <t>PV-29, PV-30</t>
  </si>
  <si>
    <t>Updated Data Group Path, Data Group Number, and Screen Mapping</t>
  </si>
  <si>
    <t>CR-PV-BR136</t>
  </si>
  <si>
    <t>CR-PV-BR141
CR-PV-BR142</t>
  </si>
  <si>
    <t>CR-PV-BR134
CR-PV-BR143
CR-PV-BR144</t>
  </si>
  <si>
    <t xml:space="preserve">Steer Axle TRRL </t>
  </si>
  <si>
    <t>Drive Axle #1 TRRL</t>
  </si>
  <si>
    <t>Drive Axle #1 Tires Identifier</t>
  </si>
  <si>
    <t>Steer Axle Tires Identifier</t>
  </si>
  <si>
    <t>Total Weight Reduction Value</t>
  </si>
  <si>
    <t>Unrounded GEM CO2 Emissions Value</t>
  </si>
  <si>
    <t>Unrounded GEM FC Value</t>
  </si>
  <si>
    <t>Final Rounded GEM CO2 FEL Value</t>
  </si>
  <si>
    <t>Final Rounded GEM FC FEL Value</t>
  </si>
  <si>
    <t>Updated Database Table Name</t>
  </si>
  <si>
    <t>Updated Database Field Name</t>
  </si>
  <si>
    <t>Updated Database Field Format</t>
  </si>
  <si>
    <t>The type of report within the scope of the Compliance Program being submitted.</t>
  </si>
  <si>
    <t>ABT = Averaging, Banking, and Trading
AFC = Outside Useful Life Alternative Fuel Conversion
GHGCAFE = Greenhouse Gas and Corporate Average Fuel Economy
DR = Defects and Recalls
IUT = In-Use Testing
PLT = Production Line Testing
PVR = Production Volume Reporting
SEA = Selective Enforcement Auditing
TPEM = Transition Provisions for Equipment Manufacturers</t>
  </si>
  <si>
    <r>
      <t>DR = Defect Report
EI = End-of-year Investigation Report
FI = Final Investigation Report
MI = Mid-year Investigation Report
QR = Quarterly Report
RR = Recall Report
RP = Remedial Plan
PV</t>
    </r>
    <r>
      <rPr>
        <strike/>
        <sz val="10"/>
        <rFont val="Calibri"/>
        <family val="2"/>
        <scheme val="minor"/>
      </rPr>
      <t>R</t>
    </r>
    <r>
      <rPr>
        <sz val="10"/>
        <rFont val="Calibri"/>
        <family val="2"/>
        <scheme val="minor"/>
      </rPr>
      <t xml:space="preserve"> = Production Volume Report</t>
    </r>
  </si>
  <si>
    <t>• All-Terrain Vehicles: MC-105
• Electric Motorcycles: MC-105
• Heavy-Duty Highway Class 2b/3 Vehicles: Submitted via template
• Heavy-Duty Highway Diesel Engines: HDH-2
• Heavy-Duty Highway Gasoline Engines: HDH-2
• Heavy-Duty Highway Tractors and Vocational Vehicles: HDV-4
• Large Spark-Ignition Engines: NRSI-EF-8
• Light-Duty Vehicles and Trucks: Submitted via template
• Locomotive Engines: LOC-LC-3
• Marine Compression-Ignition Engines: MCI-4
• Marine Spark-Ignition Engines: NRSI-EF-8
• Nonroad Compression-Ignition Engines: NRCI-4
• Off-Highway Motorcycles: MC-105
• On-Highway Motorcycles: MC-105
• Small Spark-Ignition Engines: NRSI-EF-8
• Snowmobiles: SCM-4</t>
  </si>
  <si>
    <r>
      <t xml:space="preserve">Checking this box will allow you to report production volumes for Idle Control System families that have been certified for this model year. Reporting of production volumes for Idle Control System families is optional; however, when opting to do so, production volumes will be required for </t>
    </r>
    <r>
      <rPr>
        <b/>
        <sz val="10"/>
        <rFont val="Calibri"/>
        <family val="2"/>
        <scheme val="minor"/>
      </rPr>
      <t>all</t>
    </r>
    <r>
      <rPr>
        <sz val="10"/>
        <rFont val="Calibri"/>
        <family val="2"/>
        <scheme val="minor"/>
      </rPr>
      <t xml:space="preserve"> Idle Control System families.</t>
    </r>
  </si>
  <si>
    <r>
      <t xml:space="preserve">Checking this box will allow you to report production volumes for Non-OEM Component families that have been certified for this model year. Reporting of production volumes for Non-OEM Component families is optional; however, when opting to do so, production volumes will be required for </t>
    </r>
    <r>
      <rPr>
        <b/>
        <sz val="10"/>
        <rFont val="Calibri"/>
        <family val="2"/>
        <scheme val="minor"/>
      </rPr>
      <t>all</t>
    </r>
    <r>
      <rPr>
        <sz val="10"/>
        <rFont val="Calibri"/>
        <family val="2"/>
        <scheme val="minor"/>
      </rPr>
      <t xml:space="preserve"> Non-OEM Component families.</t>
    </r>
  </si>
  <si>
    <r>
      <t>• All-Terrain Vehicles: MC-726
• Electric Motorcycles: MC-726
• Heavy-Duty Highway Class 2b/3 Vehicles: Submitted via template
• Heavy-Duty Highway Diesel Engines: HDH-43
• Heavy-Duty Highway Gasoline Engines: HDH-43
• Heavy-Duty Highway Tractors and Vocational Vehicles: N/A
• Large Spark-Ignition Engines: NRSI-EF-61
• Light-Duty Vehicles and Trucks: Submitted via template
• Locomotive Engines: N/A
• Marine Compression-Ignition Engines: N/A
• Marine Spark-Ignition Engines: NRSI-EF-61
• Nonroad Compression-Ignition Engines: NRCI-39
• Off-Highway Motorcycles: MC-726</t>
    </r>
    <r>
      <rPr>
        <sz val="10"/>
        <rFont val="Calibri"/>
        <family val="2"/>
        <scheme val="minor"/>
      </rPr>
      <t xml:space="preserve">
• Small Spark-Ignition Engines: NRSI-EF-61
• Snowmobiles: N/A
• Specialty Vehicle Engines: N/A</t>
    </r>
  </si>
  <si>
    <r>
      <t>• All-Terrain Vehicles: MC-724
• Electric Motorcycles: MC-724
• Heavy-Duty Highway Class 2b/3 Vehicles: Submitted via template
• Heavy-Duty Highway Diesel Engines: HDH-44
• Heavy-Duty Highway Gasoline Engines: HDH-42
• Heavy-Duty Highway Tractors and Vocational Vehicles: N/A
• Large Spark-Ignition Engines: NRSI-EF-62
• Light-Duty Vehicles and Trucks: Submitted via template
• Locomotive Engines: N/A
• Marine Compression-Ignition Engines: N/A
• Marine Spark-Ignition Engines: NRSI-EF-62
• Nonroad Compression-Ignition Engines: NRCI-40
• Off-Highway Motorcycles: MC-724</t>
    </r>
    <r>
      <rPr>
        <sz val="10"/>
        <rFont val="Calibri"/>
        <family val="2"/>
        <scheme val="minor"/>
      </rPr>
      <t xml:space="preserve">
• Small Spark-Ignition Engines: NRSI-EF-62
• Snowmobiles: N/A</t>
    </r>
  </si>
  <si>
    <r>
      <t>• All-Terrain Vehicles: MC-724
• Electric Motorcycles: MC-724
• Heavy-Duty Highway Class 2b/3 Vehicles: Submitted via template
• Heavy-Duty Highway Diesel Engines: HDH-44
• Heavy-Duty Highway Gasoline Engines: HDH-42
• Heavy-Duty Highway Tractors and Vocational Vehicles: N/A
• Large Spark-Ignition Engines: NRSI-EF-62
• Light-Duty Vehicles and Trucks: Submitted via template
• Locomotive Engines--
   • Locomotive or Engine: LOC-GRP-7 / LOC-LC-37
   • Idle Control System: LOC-GRP-212 / LOC-LC-37
   • Non-OEM Component: LOC-GRP-217 / LOC-LC-37
• Marine Compression-Ignition Engines: MCI-50
• Marine Spark-Ignition Engines: NRSI-EF-62
• Nonroad Compression-Ignition Engines: NRCI-40
• Off-Highway Motorcycles: MC-724</t>
    </r>
    <r>
      <rPr>
        <sz val="10"/>
        <rFont val="Calibri"/>
        <family val="2"/>
        <scheme val="minor"/>
      </rPr>
      <t xml:space="preserve">
• Small Spark-Ignition Engines: NRSI-EF-62
• Snowmobiles: N/A
• Specialty Vehicle Engines: N/A</t>
    </r>
  </si>
  <si>
    <r>
      <t>• All-Terrain Vehicles: "Proj Sales (Federal)"
• Electric Motorcycles: "Proj Sales (Federal)"
• Heavy-Duty Highway Diesel Engines: "Proj Sales (Federal)"
• Heavy-Duty Highway Gasoline Engines: "Proj Sales (Federal)"
• Large Spark-Ignition Engines: "Proj Sales (49-state)"
• Locomotive Engines: "Proj Sales (Federal)"
• Marine Spark-Ignition Engines: "Proj Sales (49-state)"
• Nonroad Compression-Ignition: "Proj Sales (Federal)"
• Off-Highway Motorcycles: "Proj Sales (Federal)"</t>
    </r>
    <r>
      <rPr>
        <sz val="10"/>
        <rFont val="Calibri"/>
        <family val="2"/>
        <scheme val="minor"/>
      </rPr>
      <t xml:space="preserve">
• Small Spark-Ignition Engines:  "Proj Sales (49-state)"</t>
    </r>
  </si>
  <si>
    <t>NRCI Engine Fuel System Type</t>
  </si>
  <si>
    <t>• Heavy-Duty Highway Diesel Engines: HDH-95
• Heavy-Duty Highway Gasoline Engines: HDH-95
• Locomotive Engines: LOC-LC-66
• Nonroad Compression-Ignition Engines: NRCI-103
• On-Highway Motorcycle: MC-702</t>
  </si>
  <si>
    <t>• Heavy-Duty Highway Diesel Engines: HDH-96
• Heavy-Duty Highway Gasoline Engines: HDH-96
• Locomotive Engines: LOC-LC-67
• Nonroad Compression-Ignition Engines: NRCI-104
• On-Highway Motorcycle: MC-705</t>
  </si>
  <si>
    <t>• Nonroad Compression-Ignition Engines: NRCI-111
• On-Highway Motorcycle: MC-707</t>
  </si>
  <si>
    <t>• Heavy-Duty Highway Diesel Engines: "Engine Code"
• Heavy-Duty Highway Gasoline Engines: "Engine Code"
• Locomotive Engines: "Locomotive Model"
• Nonroad Compression-Ignition Engines: "Engine Code "
• On-Highway Motorcycle: "Engine Code"</t>
  </si>
  <si>
    <r>
      <t xml:space="preserve">EPA </t>
    </r>
    <r>
      <rPr>
        <sz val="11"/>
        <rFont val="Calibri"/>
        <family val="2"/>
      </rPr>
      <t>Engine Family Name</t>
    </r>
  </si>
  <si>
    <r>
      <t>The CdA value obtained from the alternate aero test method for tractors. (m</t>
    </r>
    <r>
      <rPr>
        <vertAlign val="superscript"/>
        <sz val="10"/>
        <rFont val="Calibri"/>
        <family val="2"/>
        <scheme val="minor"/>
      </rPr>
      <t>2</t>
    </r>
    <r>
      <rPr>
        <sz val="10"/>
        <rFont val="Calibri"/>
        <family val="2"/>
        <scheme val="minor"/>
      </rPr>
      <t>)</t>
    </r>
  </si>
  <si>
    <r>
      <t>The CdA value associated with the tractor bin value and used for GEM modeling. (m</t>
    </r>
    <r>
      <rPr>
        <vertAlign val="superscript"/>
        <sz val="10"/>
        <rFont val="Calibri"/>
        <family val="2"/>
        <scheme val="minor"/>
      </rPr>
      <t>2</t>
    </r>
    <r>
      <rPr>
        <sz val="10"/>
        <rFont val="Calibri"/>
        <family val="2"/>
        <scheme val="minor"/>
      </rPr>
      <t>)</t>
    </r>
  </si>
  <si>
    <r>
      <t>The optional aerodynamics delta CdA improvement value for all vocationals based on testing. (m</t>
    </r>
    <r>
      <rPr>
        <vertAlign val="superscript"/>
        <sz val="10"/>
        <rFont val="Calibri"/>
        <family val="2"/>
        <scheme val="minor"/>
      </rPr>
      <t>2</t>
    </r>
    <r>
      <rPr>
        <sz val="10"/>
        <rFont val="Calibri"/>
        <family val="2"/>
        <scheme val="minor"/>
      </rPr>
      <t>)</t>
    </r>
  </si>
  <si>
    <t>Added new Applicable Business Rules</t>
  </si>
  <si>
    <t>CR-GRP-4</t>
  </si>
  <si>
    <t>CR-PV-BR149
CR-PV-BR153</t>
  </si>
  <si>
    <t>Removed Applicable Business Rule</t>
  </si>
  <si>
    <r>
      <t xml:space="preserve">CR-PV-BR135
</t>
    </r>
    <r>
      <rPr>
        <sz val="10"/>
        <color rgb="FFFF0000"/>
        <rFont val="Calibri"/>
        <family val="2"/>
        <scheme val="minor"/>
      </rPr>
      <t>CR-PV-BR147
CR-PV-BR148</t>
    </r>
  </si>
  <si>
    <t>Added new Applicable Business Rule</t>
  </si>
  <si>
    <t>CR-PV-BR151</t>
  </si>
  <si>
    <t>CR-PV-BR152</t>
  </si>
  <si>
    <t>PV-11, PV-26, PV-27, PV-28</t>
  </si>
  <si>
    <t>CR-PV-BR150
CR-PV-BR156</t>
  </si>
  <si>
    <r>
      <t>CR-PV-BR003</t>
    </r>
    <r>
      <rPr>
        <sz val="10"/>
        <rFont val="Calibri"/>
        <family val="2"/>
        <scheme val="minor"/>
      </rPr>
      <t xml:space="preserve">
</t>
    </r>
    <r>
      <rPr>
        <sz val="10"/>
        <color rgb="FFFF0000"/>
        <rFont val="Calibri"/>
        <family val="2"/>
        <scheme val="minor"/>
      </rPr>
      <t>CR-PV-BR145
CR-PV-BR146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</si>
</sst>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00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strike/>
      <sz val="10"/>
      <name val="Calibri"/>
      <family val="2"/>
      <scheme val="minor"/>
    </font>
    <font>
      <b/>
      <sz val="10"/>
      <name val="Calibri"/>
      <family val="2"/>
    </font>
    <font>
      <sz val="10"/>
      <name val="Calibri"/>
      <family val="2"/>
    </font>
    <font>
      <b/>
      <strike/>
      <sz val="10"/>
      <name val="Calibri"/>
      <family val="2"/>
      <scheme val="minor"/>
    </font>
    <font>
      <strike/>
      <sz val="10"/>
      <color theme="1"/>
      <name val="Calibri"/>
      <family val="2"/>
      <scheme val="minor"/>
    </font>
    <font>
      <sz val="9"/>
      <name val="Calibri"/>
      <family val="2"/>
      <scheme val="minor"/>
    </font>
    <font>
      <sz val="11"/>
      <name val="Calibri"/>
      <family val="2"/>
    </font>
    <font>
      <sz val="8"/>
      <name val="Calibri"/>
      <family val="2"/>
      <scheme val="minor"/>
    </font>
    <font>
      <sz val="11"/>
      <name val="Calibri"/>
      <family val="2"/>
      <scheme val="minor"/>
    </font>
    <font>
      <vertAlign val="superscript"/>
      <sz val="1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52">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0" fontId="18" fillId="0" borderId="0"/>
    <xf numFmtId="0" fontId="18" fillId="0" borderId="0"/>
  </cellStyleXfs>
  <cellXfs count="139">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0" fontId="22" fillId="0" borderId="0" xfId="0" applyFont="1"/>
    <xf numFmtId="0" fontId="23" fillId="33" borderId="1" xfId="0" applyFont="1" applyFill="1" applyBorder="1" applyAlignment="1">
      <alignment horizontal="center" vertical="center" wrapText="1"/>
    </xf>
    <xf numFmtId="3" fontId="23" fillId="0" borderId="0" xfId="45" applyFont="1"/>
    <xf numFmtId="0" fontId="21" fillId="0" borderId="0" xfId="0" applyFont="1" applyAlignment="1">
      <alignment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0" fontId="25" fillId="0" borderId="0" xfId="0" applyFont="1" applyFill="1" applyBorder="1" applyAlignment="1">
      <alignment horizontal="center" vertical="center"/>
    </xf>
    <xf numFmtId="0" fontId="22" fillId="0" borderId="0" xfId="0" applyFont="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49" fontId="25" fillId="0" borderId="0" xfId="0" applyNumberFormat="1" applyFont="1" applyFill="1" applyBorder="1" applyAlignment="1">
      <alignment horizontal="center" vertical="center" wrapText="1"/>
    </xf>
    <xf numFmtId="49" fontId="25" fillId="0" borderId="0"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1" fillId="0" borderId="0" xfId="0" applyFont="1" applyAlignment="1">
      <alignment horizontal="center" vertical="center"/>
    </xf>
    <xf numFmtId="0" fontId="24" fillId="0" borderId="0" xfId="0" applyFont="1" applyAlignment="1">
      <alignment horizontal="center" vertical="center"/>
    </xf>
    <xf numFmtId="14" fontId="24" fillId="0" borderId="0" xfId="0" applyNumberFormat="1" applyFont="1" applyAlignment="1">
      <alignment horizontal="center" vertical="center"/>
    </xf>
    <xf numFmtId="0" fontId="21" fillId="0" borderId="0" xfId="0" applyFont="1" applyAlignment="1">
      <alignment vertical="center" wrapText="1"/>
    </xf>
    <xf numFmtId="0" fontId="21" fillId="0" borderId="0" xfId="0" applyFont="1" applyAlignment="1">
      <alignment wrapText="1"/>
    </xf>
    <xf numFmtId="0" fontId="21" fillId="0" borderId="0" xfId="0" applyFont="1" applyAlignment="1">
      <alignment horizontal="center"/>
    </xf>
    <xf numFmtId="49" fontId="21" fillId="0" borderId="0" xfId="0" applyNumberFormat="1" applyFont="1" applyAlignment="1">
      <alignment horizontal="center"/>
    </xf>
    <xf numFmtId="0" fontId="21" fillId="0" borderId="0" xfId="0" applyFont="1" applyAlignment="1">
      <alignment horizontal="left"/>
    </xf>
    <xf numFmtId="49" fontId="21" fillId="0" borderId="0" xfId="0" applyNumberFormat="1"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wrapText="1"/>
    </xf>
    <xf numFmtId="0" fontId="26" fillId="0" borderId="0" xfId="0" applyFont="1"/>
    <xf numFmtId="0" fontId="25" fillId="0" borderId="0" xfId="0" applyFont="1" applyFill="1" applyAlignment="1">
      <alignment vertical="center" wrapText="1"/>
    </xf>
    <xf numFmtId="0" fontId="23" fillId="33" borderId="14" xfId="0" applyFont="1" applyFill="1" applyBorder="1" applyAlignment="1">
      <alignment horizontal="center" vertical="center" wrapText="1"/>
    </xf>
    <xf numFmtId="0" fontId="25"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25" fillId="0" borderId="0" xfId="0" applyFont="1" applyFill="1" applyBorder="1" applyAlignment="1">
      <alignment wrapText="1"/>
    </xf>
    <xf numFmtId="0" fontId="26" fillId="36" borderId="0" xfId="0" applyFont="1" applyFill="1" applyBorder="1" applyAlignment="1">
      <alignment vertical="center" wrapText="1"/>
    </xf>
    <xf numFmtId="0" fontId="26" fillId="36" borderId="0" xfId="0" applyFont="1" applyFill="1" applyBorder="1" applyAlignment="1">
      <alignment horizontal="center" vertical="center"/>
    </xf>
    <xf numFmtId="0" fontId="26" fillId="36" borderId="0" xfId="0" applyFont="1" applyFill="1" applyAlignment="1">
      <alignment horizontal="center" vertical="center"/>
    </xf>
    <xf numFmtId="0" fontId="26" fillId="36" borderId="0" xfId="0" applyFont="1" applyFill="1" applyAlignment="1">
      <alignment horizontal="left" vertical="center"/>
    </xf>
    <xf numFmtId="0" fontId="23" fillId="0" borderId="0" xfId="0" applyFont="1" applyFill="1" applyBorder="1" applyAlignment="1">
      <alignment horizontal="center" vertical="center" wrapText="1"/>
    </xf>
    <xf numFmtId="1" fontId="25" fillId="0" borderId="0"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xf>
    <xf numFmtId="0" fontId="31" fillId="0" borderId="0" xfId="0" applyFont="1" applyFill="1" applyBorder="1" applyAlignment="1">
      <alignment horizontal="center" vertical="center" wrapText="1"/>
    </xf>
    <xf numFmtId="1" fontId="28" fillId="0" borderId="0" xfId="0" applyNumberFormat="1" applyFont="1" applyFill="1" applyBorder="1" applyAlignment="1">
      <alignment horizontal="center" vertical="center" wrapText="1"/>
    </xf>
    <xf numFmtId="0" fontId="26" fillId="0" borderId="0" xfId="0" applyFont="1" applyBorder="1"/>
    <xf numFmtId="0" fontId="26" fillId="0" borderId="0" xfId="0" applyFont="1" applyFill="1" applyBorder="1" applyAlignment="1">
      <alignment horizontal="left" vertical="top"/>
    </xf>
    <xf numFmtId="0" fontId="30" fillId="0" borderId="0" xfId="0" applyFont="1" applyFill="1" applyBorder="1" applyAlignment="1">
      <alignment vertical="center" wrapText="1"/>
    </xf>
    <xf numFmtId="0" fontId="25" fillId="0" borderId="0" xfId="0" quotePrefix="1" applyFont="1" applyFill="1" applyBorder="1" applyAlignment="1">
      <alignment horizontal="left" vertical="center" wrapText="1"/>
    </xf>
    <xf numFmtId="0" fontId="31"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8" fillId="0" borderId="0" xfId="0" applyFont="1" applyFill="1" applyAlignment="1">
      <alignment vertical="center" wrapText="1"/>
    </xf>
    <xf numFmtId="0" fontId="32" fillId="0" borderId="0" xfId="0" applyFont="1" applyAlignment="1">
      <alignment horizontal="center" vertical="center"/>
    </xf>
    <xf numFmtId="0" fontId="25" fillId="0" borderId="0" xfId="0" applyNumberFormat="1" applyFont="1" applyFill="1" applyBorder="1" applyAlignment="1">
      <alignment vertical="center" wrapText="1"/>
    </xf>
    <xf numFmtId="0" fontId="33" fillId="0" borderId="0" xfId="0" applyFont="1" applyFill="1" applyBorder="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0" xfId="0" applyFont="1" applyAlignment="1">
      <alignment horizontal="left" vertical="center" wrapText="1"/>
    </xf>
    <xf numFmtId="3" fontId="21" fillId="0" borderId="0" xfId="0" applyNumberFormat="1" applyFont="1" applyAlignment="1">
      <alignment horizontal="center" vertical="center"/>
    </xf>
    <xf numFmtId="0" fontId="21"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0" fontId="25" fillId="35" borderId="0" xfId="0" applyFont="1" applyFill="1" applyAlignment="1">
      <alignment horizontal="left" vertical="center"/>
    </xf>
    <xf numFmtId="0" fontId="26" fillId="36" borderId="0" xfId="0" applyFont="1" applyFill="1" applyAlignment="1">
      <alignment vertical="center" wrapText="1"/>
    </xf>
    <xf numFmtId="0" fontId="26" fillId="36" borderId="0" xfId="0" applyFont="1" applyFill="1" applyAlignment="1">
      <alignment vertical="center"/>
    </xf>
    <xf numFmtId="0" fontId="0" fillId="0" borderId="0" xfId="0" applyAlignment="1">
      <alignment vertical="center"/>
    </xf>
    <xf numFmtId="0" fontId="23" fillId="33" borderId="14" xfId="0" applyFont="1" applyFill="1" applyBorder="1" applyAlignment="1">
      <alignment horizontal="center" vertical="center" wrapText="1"/>
    </xf>
    <xf numFmtId="49" fontId="23" fillId="33" borderId="14" xfId="0" applyNumberFormat="1" applyFont="1" applyFill="1" applyBorder="1" applyAlignment="1">
      <alignment horizontal="center" vertical="center" wrapText="1"/>
    </xf>
    <xf numFmtId="0" fontId="25" fillId="0" borderId="0" xfId="0" applyFont="1" applyFill="1" applyAlignment="1">
      <alignment horizontal="left" vertical="center" wrapText="1"/>
    </xf>
    <xf numFmtId="0" fontId="22" fillId="0" borderId="0" xfId="0" applyFont="1" applyBorder="1" applyAlignment="1">
      <alignment vertical="center"/>
    </xf>
    <xf numFmtId="0" fontId="26" fillId="0" borderId="0" xfId="0" applyFont="1" applyFill="1" applyBorder="1" applyAlignment="1">
      <alignment horizontal="center" vertical="center"/>
    </xf>
    <xf numFmtId="0" fontId="22" fillId="0" borderId="0" xfId="0" applyFont="1" applyFill="1" applyBorder="1" applyAlignment="1">
      <alignment vertical="center"/>
    </xf>
    <xf numFmtId="0" fontId="26" fillId="36" borderId="0" xfId="0" applyFont="1" applyFill="1" applyBorder="1" applyAlignment="1">
      <alignment horizontal="center" vertical="center" wrapText="1"/>
    </xf>
    <xf numFmtId="2" fontId="26" fillId="36" borderId="0" xfId="0" applyNumberFormat="1" applyFont="1" applyFill="1" applyBorder="1" applyAlignment="1">
      <alignment horizontal="center" vertical="center"/>
    </xf>
    <xf numFmtId="3" fontId="23" fillId="0" borderId="0" xfId="45" applyFont="1" applyAlignment="1">
      <alignment horizontal="left" vertical="center"/>
    </xf>
    <xf numFmtId="0" fontId="27" fillId="36" borderId="0" xfId="0" applyFont="1" applyFill="1" applyBorder="1" applyAlignment="1">
      <alignment horizontal="center" vertical="center"/>
    </xf>
    <xf numFmtId="0" fontId="15" fillId="39" borderId="1" xfId="0" applyFont="1" applyFill="1" applyBorder="1" applyAlignment="1">
      <alignment horizontal="center"/>
    </xf>
    <xf numFmtId="0" fontId="15" fillId="40" borderId="1" xfId="0" applyFont="1" applyFill="1" applyBorder="1" applyAlignment="1">
      <alignment horizontal="center"/>
    </xf>
    <xf numFmtId="0" fontId="0" fillId="41" borderId="1" xfId="0" applyFill="1" applyBorder="1"/>
    <xf numFmtId="0" fontId="0" fillId="34" borderId="1" xfId="0" applyFill="1" applyBorder="1"/>
    <xf numFmtId="14" fontId="36" fillId="0" borderId="1" xfId="0" applyNumberFormat="1" applyFont="1" applyFill="1" applyBorder="1" applyAlignment="1">
      <alignment vertical="center"/>
    </xf>
    <xf numFmtId="0" fontId="36" fillId="0" borderId="1" xfId="0" applyFont="1" applyFill="1" applyBorder="1" applyAlignment="1">
      <alignment vertical="center" wrapText="1"/>
    </xf>
    <xf numFmtId="0" fontId="36" fillId="0" borderId="1" xfId="0" applyFont="1" applyFill="1" applyBorder="1" applyAlignment="1">
      <alignment vertical="center"/>
    </xf>
    <xf numFmtId="0" fontId="36" fillId="0" borderId="1" xfId="0" applyFont="1" applyFill="1" applyBorder="1" applyAlignment="1">
      <alignment wrapText="1"/>
    </xf>
    <xf numFmtId="0" fontId="36" fillId="0" borderId="1" xfId="0" applyFont="1" applyFill="1" applyBorder="1" applyAlignment="1">
      <alignment horizontal="left" vertical="center"/>
    </xf>
    <xf numFmtId="0" fontId="36" fillId="0" borderId="1" xfId="0" applyFont="1" applyFill="1" applyBorder="1"/>
    <xf numFmtId="0" fontId="36" fillId="0" borderId="1" xfId="0" applyFont="1" applyFill="1" applyBorder="1" applyAlignment="1">
      <alignment horizontal="left" vertical="center" wrapText="1"/>
    </xf>
    <xf numFmtId="0" fontId="25" fillId="0" borderId="0" xfId="0" applyFont="1" applyFill="1" applyAlignment="1">
      <alignment horizontal="left" vertical="center"/>
    </xf>
    <xf numFmtId="0" fontId="26" fillId="0" borderId="0" xfId="0" applyFont="1" applyFill="1" applyAlignment="1">
      <alignment vertical="center"/>
    </xf>
    <xf numFmtId="0" fontId="25" fillId="0" borderId="0" xfId="0" applyFont="1" applyFill="1" applyAlignment="1">
      <alignment vertical="center"/>
    </xf>
    <xf numFmtId="3" fontId="25" fillId="0" borderId="0" xfId="0" applyNumberFormat="1" applyFont="1" applyFill="1" applyAlignment="1">
      <alignment horizontal="center" vertical="center"/>
    </xf>
    <xf numFmtId="49" fontId="36" fillId="0" borderId="0" xfId="0" applyNumberFormat="1" applyFont="1" applyFill="1" applyBorder="1" applyAlignment="1">
      <alignment vertical="center"/>
    </xf>
    <xf numFmtId="0" fontId="30" fillId="0" borderId="0" xfId="0" applyFont="1" applyFill="1" applyBorder="1" applyAlignment="1">
      <alignment horizontal="left" vertical="center"/>
    </xf>
    <xf numFmtId="3" fontId="25" fillId="0" borderId="0" xfId="0" applyNumberFormat="1" applyFont="1" applyFill="1" applyBorder="1" applyAlignment="1">
      <alignment horizontal="center" vertical="center"/>
    </xf>
    <xf numFmtId="2" fontId="25"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164" fontId="25" fillId="0" borderId="0" xfId="0" applyNumberFormat="1" applyFont="1" applyFill="1" applyBorder="1" applyAlignment="1">
      <alignment horizontal="center" vertical="center"/>
    </xf>
    <xf numFmtId="165" fontId="25" fillId="0" borderId="0" xfId="0" applyNumberFormat="1" applyFont="1" applyFill="1" applyBorder="1" applyAlignment="1">
      <alignment horizontal="center" vertical="center"/>
    </xf>
    <xf numFmtId="167" fontId="25" fillId="0" borderId="0" xfId="0" applyNumberFormat="1" applyFont="1" applyFill="1" applyBorder="1" applyAlignment="1">
      <alignment horizontal="center" vertical="center"/>
    </xf>
    <xf numFmtId="166" fontId="25" fillId="0" borderId="0" xfId="0" applyNumberFormat="1" applyFont="1" applyFill="1" applyBorder="1" applyAlignment="1">
      <alignment horizontal="center" vertical="center"/>
    </xf>
    <xf numFmtId="14" fontId="36" fillId="0" borderId="1" xfId="0" applyNumberFormat="1" applyFont="1" applyFill="1" applyBorder="1"/>
    <xf numFmtId="0" fontId="25"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vertical="center"/>
    </xf>
    <xf numFmtId="14" fontId="1" fillId="36" borderId="1" xfId="0" applyNumberFormat="1" applyFont="1" applyFill="1" applyBorder="1"/>
    <xf numFmtId="0" fontId="1" fillId="36" borderId="1" xfId="0" applyFont="1" applyFill="1" applyBorder="1" applyAlignment="1">
      <alignment wrapText="1"/>
    </xf>
    <xf numFmtId="0" fontId="1" fillId="36" borderId="1" xfId="0" applyFont="1" applyFill="1" applyBorder="1"/>
    <xf numFmtId="0" fontId="25" fillId="36" borderId="0" xfId="0" applyFont="1" applyFill="1" applyBorder="1" applyAlignment="1">
      <alignment horizontal="left" vertical="center" wrapText="1"/>
    </xf>
    <xf numFmtId="0" fontId="26" fillId="36" borderId="0" xfId="0" applyFont="1" applyFill="1" applyAlignment="1">
      <alignment vertical="center" wrapText="1"/>
    </xf>
    <xf numFmtId="0" fontId="25" fillId="36" borderId="0" xfId="0" applyFont="1" applyFill="1" applyAlignment="1">
      <alignment vertical="center" wrapText="1"/>
    </xf>
    <xf numFmtId="0" fontId="26" fillId="36" borderId="16" xfId="0" applyFont="1" applyFill="1" applyBorder="1" applyAlignment="1"/>
    <xf numFmtId="49" fontId="21" fillId="36" borderId="0" xfId="0" applyNumberFormat="1" applyFont="1" applyFill="1" applyAlignment="1">
      <alignment horizontal="center"/>
    </xf>
    <xf numFmtId="0" fontId="21" fillId="36" borderId="0" xfId="0" applyFont="1" applyFill="1" applyAlignment="1">
      <alignment horizontal="left"/>
    </xf>
    <xf numFmtId="0" fontId="23" fillId="33" borderId="14"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4" fillId="37" borderId="0" xfId="0" applyFont="1" applyFill="1" applyAlignment="1"/>
    <xf numFmtId="0" fontId="26" fillId="36" borderId="0" xfId="0" applyFont="1" applyFill="1"/>
    <xf numFmtId="0" fontId="25" fillId="0" borderId="16" xfId="0" applyFont="1" applyFill="1" applyBorder="1" applyAlignment="1">
      <alignment horizontal="left" vertical="center" wrapText="1"/>
    </xf>
    <xf numFmtId="3" fontId="23" fillId="0" borderId="0" xfId="45" applyFont="1" applyAlignment="1">
      <alignment horizontal="left" vertical="center"/>
    </xf>
    <xf numFmtId="0" fontId="23" fillId="33" borderId="14" xfId="0" applyFont="1" applyFill="1" applyBorder="1" applyAlignment="1">
      <alignment horizontal="left" vertical="center" wrapText="1"/>
    </xf>
    <xf numFmtId="0" fontId="23" fillId="33" borderId="15" xfId="0" applyFont="1" applyFill="1" applyBorder="1" applyAlignment="1">
      <alignment horizontal="left" vertical="center" wrapText="1"/>
    </xf>
    <xf numFmtId="49" fontId="23" fillId="33" borderId="14" xfId="0" applyNumberFormat="1" applyFont="1" applyFill="1" applyBorder="1" applyAlignment="1">
      <alignment horizontal="center" vertical="center" wrapText="1"/>
    </xf>
    <xf numFmtId="49" fontId="23" fillId="33" borderId="15" xfId="0" applyNumberFormat="1"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13" xfId="0" applyFont="1" applyFill="1" applyBorder="1" applyAlignment="1">
      <alignment horizontal="center" vertical="center" wrapText="1"/>
    </xf>
    <xf numFmtId="3" fontId="23" fillId="0" borderId="0" xfId="45" applyFont="1" applyAlignment="1"/>
    <xf numFmtId="0" fontId="15" fillId="39" borderId="1" xfId="0" applyFont="1" applyFill="1" applyBorder="1" applyAlignment="1">
      <alignment horizontal="center"/>
    </xf>
    <xf numFmtId="0" fontId="15" fillId="40" borderId="1" xfId="0" applyFont="1" applyFill="1" applyBorder="1" applyAlignment="1">
      <alignment horizontal="center"/>
    </xf>
    <xf numFmtId="0" fontId="26" fillId="36" borderId="16" xfId="0" applyFont="1" applyFill="1" applyBorder="1" applyAlignment="1"/>
    <xf numFmtId="0" fontId="26" fillId="38" borderId="16" xfId="0" applyFont="1" applyFill="1" applyBorder="1" applyAlignment="1"/>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0" xfId="43" xr:uid="{00000000-0005-0000-0000-00001B000000}"/>
    <cellStyle name="Comma0 2"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rmal 2 2" xfId="44" xr:uid="{00000000-0005-0000-0000-000028000000}"/>
    <cellStyle name="Normal 2 2 2" xfId="50" xr:uid="{EC0222A4-2D29-4827-A9D4-A64A41B4DD0C}"/>
    <cellStyle name="Normal 3" xfId="47" xr:uid="{00000000-0005-0000-0000-000029000000}"/>
    <cellStyle name="Normal 4" xfId="48" xr:uid="{00000000-0005-0000-0000-00002A000000}"/>
    <cellStyle name="Normal 4 2" xfId="51" xr:uid="{0859E44B-43FD-4704-85A4-57DA4A038574}"/>
    <cellStyle name="Normal 5" xfId="49" xr:uid="{00000000-0005-0000-0000-00002B000000}"/>
    <cellStyle name="Note" xfId="15" builtinId="10" customBuiltin="1"/>
    <cellStyle name="Output" xfId="10" builtinId="21" customBuiltin="1"/>
    <cellStyle name="Percent 2" xfId="46" xr:uid="{00000000-0005-0000-0000-00002E000000}"/>
    <cellStyle name="Title" xfId="1" builtinId="15" customBuiltin="1"/>
    <cellStyle name="Total" xfId="17" builtinId="25" customBuiltin="1"/>
    <cellStyle name="Warning Text" xfId="14" builtinId="11" customBuiltin="1"/>
  </cellStyles>
  <dxfs count="2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J197"/>
  <sheetViews>
    <sheetView tabSelected="1" zoomScale="70" zoomScaleNormal="70" workbookViewId="0">
      <pane xSplit="7" ySplit="5" topLeftCell="K107" activePane="bottomRight" state="frozen"/>
      <selection pane="topRight" activeCell="H1" sqref="H1"/>
      <selection pane="bottomLeft" activeCell="A6" sqref="A6"/>
      <selection pane="bottomRight" sqref="A1:E1"/>
    </sheetView>
  </sheetViews>
  <sheetFormatPr defaultColWidth="9.109375" defaultRowHeight="13.8" x14ac:dyDescent="0.3"/>
  <cols>
    <col min="1" max="1" width="14.44140625" style="20" customWidth="1"/>
    <col min="2" max="2" width="33.109375" style="20" customWidth="1"/>
    <col min="3" max="3" width="26" style="20" customWidth="1"/>
    <col min="4" max="4" width="14.5546875" style="20" customWidth="1"/>
    <col min="5" max="5" width="41.5546875" style="63" customWidth="1"/>
    <col min="6" max="6" width="31.88671875" style="63" customWidth="1"/>
    <col min="7" max="7" width="60.109375" style="29" bestFit="1" customWidth="1"/>
    <col min="8" max="8" width="49.88671875" style="63" customWidth="1"/>
    <col min="9" max="9" width="16" style="20" customWidth="1"/>
    <col min="10" max="10" width="16.109375" style="28" customWidth="1"/>
    <col min="11" max="11" width="49.109375" style="20" customWidth="1"/>
    <col min="12" max="12" width="13.109375" style="20" customWidth="1"/>
    <col min="13" max="13" width="9.44140625" style="20" bestFit="1" customWidth="1"/>
    <col min="14" max="14" width="9.5546875" style="20" bestFit="1" customWidth="1"/>
    <col min="15" max="15" width="13.109375" style="20" bestFit="1" customWidth="1"/>
    <col min="16" max="16" width="18.88671875" style="20" bestFit="1" customWidth="1"/>
    <col min="17" max="17" width="9.44140625" style="20" bestFit="1" customWidth="1"/>
    <col min="18" max="18" width="13.109375" style="20" bestFit="1" customWidth="1"/>
    <col min="19" max="19" width="93.44140625" style="29" customWidth="1"/>
    <col min="20" max="20" width="59.5546875" style="8" bestFit="1" customWidth="1"/>
    <col min="21" max="21" width="20.5546875" style="8" customWidth="1"/>
    <col min="22" max="22" width="13.109375" style="20" bestFit="1" customWidth="1"/>
    <col min="23" max="23" width="19.44140625" style="30" bestFit="1" customWidth="1"/>
    <col min="24" max="24" width="18.5546875" style="20" bestFit="1" customWidth="1"/>
    <col min="25" max="25" width="88.5546875" style="29" bestFit="1" customWidth="1"/>
    <col min="26" max="26" width="6.109375" style="20" bestFit="1" customWidth="1"/>
    <col min="27" max="27" width="5.88671875" style="20" bestFit="1" customWidth="1"/>
    <col min="28" max="28" width="8.88671875" style="20" bestFit="1" customWidth="1"/>
    <col min="29" max="29" width="12.109375" style="20" bestFit="1" customWidth="1"/>
    <col min="30" max="30" width="106.5546875" style="8" bestFit="1" customWidth="1"/>
    <col min="31" max="31" width="75.44140625" style="8" customWidth="1"/>
    <col min="32" max="32" width="17.5546875" style="20" bestFit="1" customWidth="1"/>
    <col min="33" max="33" width="17.88671875" style="8" bestFit="1" customWidth="1"/>
    <col min="34" max="34" width="12.109375" style="8" bestFit="1" customWidth="1"/>
    <col min="35" max="16384" width="9.109375" style="12"/>
  </cols>
  <sheetData>
    <row r="1" spans="1:34" x14ac:dyDescent="0.3">
      <c r="A1" s="126" t="s">
        <v>51</v>
      </c>
      <c r="B1" s="126"/>
      <c r="C1" s="126"/>
      <c r="D1" s="126"/>
      <c r="E1" s="126"/>
      <c r="F1" s="123" t="s">
        <v>874</v>
      </c>
      <c r="G1" s="123"/>
      <c r="H1" s="123"/>
    </row>
    <row r="2" spans="1:34" x14ac:dyDescent="0.3">
      <c r="A2" s="80"/>
      <c r="B2" s="80"/>
      <c r="C2" s="80"/>
      <c r="D2" s="80"/>
      <c r="E2" s="80"/>
      <c r="F2" s="124" t="s">
        <v>875</v>
      </c>
      <c r="G2" s="124"/>
      <c r="H2" s="124"/>
    </row>
    <row r="3" spans="1:34" x14ac:dyDescent="0.3">
      <c r="A3" s="21" t="s">
        <v>33</v>
      </c>
      <c r="B3" s="22">
        <v>44764</v>
      </c>
      <c r="F3" s="125"/>
      <c r="G3" s="125"/>
      <c r="H3" s="125"/>
    </row>
    <row r="4" spans="1:34" s="8" customFormat="1" x14ac:dyDescent="0.3">
      <c r="A4" s="121" t="s">
        <v>85</v>
      </c>
      <c r="B4" s="129" t="s">
        <v>52</v>
      </c>
      <c r="C4" s="129" t="s">
        <v>17</v>
      </c>
      <c r="D4" s="121" t="s">
        <v>86</v>
      </c>
      <c r="E4" s="127" t="s">
        <v>53</v>
      </c>
      <c r="F4" s="127" t="s">
        <v>49</v>
      </c>
      <c r="G4" s="127" t="s">
        <v>22</v>
      </c>
      <c r="H4" s="121" t="s">
        <v>23</v>
      </c>
      <c r="I4" s="121" t="s">
        <v>25</v>
      </c>
      <c r="J4" s="129" t="s">
        <v>26</v>
      </c>
      <c r="K4" s="121" t="s">
        <v>24</v>
      </c>
      <c r="L4" s="121" t="s">
        <v>19</v>
      </c>
      <c r="M4" s="121" t="s">
        <v>0</v>
      </c>
      <c r="N4" s="121" t="s">
        <v>1</v>
      </c>
      <c r="O4" s="121" t="s">
        <v>2</v>
      </c>
      <c r="P4" s="121" t="s">
        <v>3</v>
      </c>
      <c r="Q4" s="121" t="s">
        <v>5</v>
      </c>
      <c r="R4" s="121" t="s">
        <v>6</v>
      </c>
      <c r="S4" s="121" t="s">
        <v>4</v>
      </c>
      <c r="T4" s="121" t="s">
        <v>103</v>
      </c>
      <c r="U4" s="121" t="s">
        <v>14</v>
      </c>
      <c r="V4" s="121" t="s">
        <v>7</v>
      </c>
      <c r="W4" s="121" t="s">
        <v>8</v>
      </c>
      <c r="X4" s="121" t="s">
        <v>9</v>
      </c>
      <c r="Y4" s="121" t="s">
        <v>54</v>
      </c>
      <c r="Z4" s="131" t="s">
        <v>21</v>
      </c>
      <c r="AA4" s="132"/>
      <c r="AB4" s="132"/>
      <c r="AC4" s="133"/>
      <c r="AD4" s="121" t="s">
        <v>11</v>
      </c>
      <c r="AE4" s="121" t="s">
        <v>10</v>
      </c>
      <c r="AF4" s="129" t="s">
        <v>15</v>
      </c>
      <c r="AG4" s="121" t="s">
        <v>47</v>
      </c>
      <c r="AH4" s="121" t="s">
        <v>50</v>
      </c>
    </row>
    <row r="5" spans="1:34" s="8" customFormat="1" ht="27.6" x14ac:dyDescent="0.3">
      <c r="A5" s="122"/>
      <c r="B5" s="130"/>
      <c r="C5" s="130"/>
      <c r="D5" s="122"/>
      <c r="E5" s="128"/>
      <c r="F5" s="128"/>
      <c r="G5" s="128"/>
      <c r="H5" s="122"/>
      <c r="I5" s="122"/>
      <c r="J5" s="130"/>
      <c r="K5" s="122"/>
      <c r="L5" s="122"/>
      <c r="M5" s="122"/>
      <c r="N5" s="122"/>
      <c r="O5" s="122"/>
      <c r="P5" s="122"/>
      <c r="Q5" s="122"/>
      <c r="R5" s="122"/>
      <c r="S5" s="122"/>
      <c r="T5" s="122"/>
      <c r="U5" s="122"/>
      <c r="V5" s="122"/>
      <c r="W5" s="122"/>
      <c r="X5" s="122"/>
      <c r="Y5" s="122"/>
      <c r="Z5" s="6" t="s">
        <v>90</v>
      </c>
      <c r="AA5" s="6" t="s">
        <v>91</v>
      </c>
      <c r="AB5" s="6" t="s">
        <v>92</v>
      </c>
      <c r="AC5" s="6" t="s">
        <v>93</v>
      </c>
      <c r="AD5" s="122"/>
      <c r="AE5" s="122"/>
      <c r="AF5" s="130"/>
      <c r="AG5" s="122"/>
      <c r="AH5" s="122"/>
    </row>
    <row r="6" spans="1:34" ht="41.4" x14ac:dyDescent="0.3">
      <c r="A6" s="11" t="s">
        <v>111</v>
      </c>
      <c r="B6" s="66" t="s">
        <v>109</v>
      </c>
      <c r="C6" s="66" t="s">
        <v>551</v>
      </c>
      <c r="D6" s="66" t="s">
        <v>132</v>
      </c>
      <c r="E6" s="74" t="str">
        <f t="shared" ref="E6:E37" si="0">IF(ISERROR(LOOKUP(D6,groupNumberList,groupPathList)),"(Select a Group Number)",LOOKUP(D6,groupNumberList,groupPathList))</f>
        <v>Compliance Reporting Information Submission/Compliance Reporting Submission Details</v>
      </c>
      <c r="F6" s="74" t="str">
        <f t="shared" ref="F6:F106" si="1">IF(ISERROR(LOOKUP(D6,groupNumberList,screenMappingList)),"(Select a Group Number)",LOOKUP(D6,groupNumberList,screenMappingList))</f>
        <v>Compliance Reporting Home</v>
      </c>
      <c r="G6" s="15" t="s">
        <v>146</v>
      </c>
      <c r="H6" s="15" t="s">
        <v>166</v>
      </c>
      <c r="I6" s="16" t="s">
        <v>30</v>
      </c>
      <c r="J6" s="17" t="s">
        <v>139</v>
      </c>
      <c r="K6" s="66"/>
      <c r="L6" s="20" t="s">
        <v>20</v>
      </c>
      <c r="M6" s="20">
        <v>3</v>
      </c>
      <c r="N6" s="20">
        <v>3</v>
      </c>
      <c r="T6" s="95"/>
      <c r="U6" s="66" t="s">
        <v>785</v>
      </c>
      <c r="V6" s="66" t="s">
        <v>84</v>
      </c>
      <c r="W6" s="67" t="s">
        <v>78</v>
      </c>
      <c r="X6" s="66" t="s">
        <v>40</v>
      </c>
      <c r="Y6" s="93" t="s">
        <v>225</v>
      </c>
      <c r="Z6" s="20" t="s">
        <v>94</v>
      </c>
      <c r="AA6" s="20" t="s">
        <v>94</v>
      </c>
      <c r="AB6" s="20" t="s">
        <v>133</v>
      </c>
      <c r="AC6" s="20" t="s">
        <v>133</v>
      </c>
    </row>
    <row r="7" spans="1:34" ht="41.4" x14ac:dyDescent="0.3">
      <c r="A7" s="11" t="s">
        <v>112</v>
      </c>
      <c r="B7" s="66" t="s">
        <v>109</v>
      </c>
      <c r="C7" s="66" t="s">
        <v>551</v>
      </c>
      <c r="D7" s="66" t="s">
        <v>132</v>
      </c>
      <c r="E7" s="74" t="str">
        <f t="shared" si="0"/>
        <v>Compliance Reporting Information Submission/Compliance Reporting Submission Details</v>
      </c>
      <c r="F7" s="74" t="str">
        <f t="shared" si="1"/>
        <v>Compliance Reporting Home</v>
      </c>
      <c r="G7" s="15" t="s">
        <v>147</v>
      </c>
      <c r="H7" s="15" t="s">
        <v>167</v>
      </c>
      <c r="I7" s="16" t="s">
        <v>31</v>
      </c>
      <c r="J7" s="17" t="s">
        <v>139</v>
      </c>
      <c r="K7" s="66"/>
      <c r="L7" s="20" t="s">
        <v>81</v>
      </c>
      <c r="M7" s="20">
        <v>1</v>
      </c>
      <c r="N7" s="20">
        <v>80</v>
      </c>
      <c r="T7" s="95"/>
      <c r="U7" s="66"/>
      <c r="V7" s="66" t="s">
        <v>82</v>
      </c>
      <c r="W7" s="67" t="s">
        <v>201</v>
      </c>
      <c r="X7" s="66" t="s">
        <v>40</v>
      </c>
      <c r="Y7" s="93" t="s">
        <v>225</v>
      </c>
      <c r="Z7" s="20" t="s">
        <v>94</v>
      </c>
      <c r="AA7" s="20" t="s">
        <v>94</v>
      </c>
      <c r="AB7" s="20" t="s">
        <v>133</v>
      </c>
      <c r="AC7" s="20" t="s">
        <v>133</v>
      </c>
    </row>
    <row r="8" spans="1:34" ht="41.4" x14ac:dyDescent="0.3">
      <c r="A8" s="11" t="s">
        <v>113</v>
      </c>
      <c r="B8" s="66" t="s">
        <v>109</v>
      </c>
      <c r="C8" s="66" t="s">
        <v>551</v>
      </c>
      <c r="D8" s="66" t="s">
        <v>132</v>
      </c>
      <c r="E8" s="74" t="str">
        <f t="shared" si="0"/>
        <v>Compliance Reporting Information Submission/Compliance Reporting Submission Details</v>
      </c>
      <c r="F8" s="74" t="str">
        <f t="shared" si="1"/>
        <v>Compliance Reporting Home</v>
      </c>
      <c r="G8" s="15" t="s">
        <v>148</v>
      </c>
      <c r="H8" s="15" t="s">
        <v>168</v>
      </c>
      <c r="I8" s="16" t="s">
        <v>30</v>
      </c>
      <c r="J8" s="17" t="s">
        <v>139</v>
      </c>
      <c r="K8" s="66"/>
      <c r="L8" s="18" t="s">
        <v>35</v>
      </c>
      <c r="S8" s="29" t="s">
        <v>190</v>
      </c>
      <c r="T8" s="95"/>
      <c r="U8" s="66"/>
      <c r="V8" s="66" t="s">
        <v>82</v>
      </c>
      <c r="W8" s="67" t="s">
        <v>78</v>
      </c>
      <c r="X8" s="66" t="s">
        <v>200</v>
      </c>
      <c r="Z8" s="20" t="s">
        <v>94</v>
      </c>
      <c r="AA8" s="20" t="s">
        <v>94</v>
      </c>
      <c r="AB8" s="20" t="s">
        <v>133</v>
      </c>
      <c r="AC8" s="20" t="s">
        <v>133</v>
      </c>
    </row>
    <row r="9" spans="1:34" ht="124.2" x14ac:dyDescent="0.3">
      <c r="A9" s="11" t="s">
        <v>114</v>
      </c>
      <c r="B9" s="66" t="s">
        <v>109</v>
      </c>
      <c r="C9" s="66" t="s">
        <v>551</v>
      </c>
      <c r="D9" s="66" t="s">
        <v>132</v>
      </c>
      <c r="E9" s="74" t="str">
        <f t="shared" si="0"/>
        <v>Compliance Reporting Information Submission/Compliance Reporting Submission Details</v>
      </c>
      <c r="F9" s="74" t="str">
        <f t="shared" si="1"/>
        <v>Compliance Reporting Home</v>
      </c>
      <c r="G9" s="15" t="s">
        <v>149</v>
      </c>
      <c r="H9" s="15" t="s">
        <v>169</v>
      </c>
      <c r="I9" s="16" t="s">
        <v>30</v>
      </c>
      <c r="J9" s="17" t="s">
        <v>139</v>
      </c>
      <c r="K9" s="66"/>
      <c r="L9" s="18" t="s">
        <v>35</v>
      </c>
      <c r="S9" s="15" t="s">
        <v>1343</v>
      </c>
      <c r="T9" s="95"/>
      <c r="U9" s="66"/>
      <c r="V9" s="66" t="s">
        <v>82</v>
      </c>
      <c r="W9" s="67" t="s">
        <v>78</v>
      </c>
      <c r="X9" s="66" t="s">
        <v>83</v>
      </c>
      <c r="Z9" s="20" t="s">
        <v>94</v>
      </c>
      <c r="AA9" s="20" t="s">
        <v>94</v>
      </c>
      <c r="AB9" s="20" t="s">
        <v>133</v>
      </c>
      <c r="AC9" s="20" t="s">
        <v>133</v>
      </c>
    </row>
    <row r="10" spans="1:34" ht="41.4" x14ac:dyDescent="0.3">
      <c r="A10" s="11" t="s">
        <v>115</v>
      </c>
      <c r="B10" s="66" t="s">
        <v>109</v>
      </c>
      <c r="C10" s="66" t="s">
        <v>551</v>
      </c>
      <c r="D10" s="66" t="s">
        <v>132</v>
      </c>
      <c r="E10" s="74" t="str">
        <f t="shared" si="0"/>
        <v>Compliance Reporting Information Submission/Compliance Reporting Submission Details</v>
      </c>
      <c r="F10" s="74" t="str">
        <f t="shared" si="1"/>
        <v>Compliance Reporting Home</v>
      </c>
      <c r="G10" s="15" t="s">
        <v>150</v>
      </c>
      <c r="H10" s="15" t="s">
        <v>170</v>
      </c>
      <c r="I10" s="16" t="s">
        <v>30</v>
      </c>
      <c r="J10" s="17" t="s">
        <v>139</v>
      </c>
      <c r="K10" s="66"/>
      <c r="L10" s="18" t="s">
        <v>35</v>
      </c>
      <c r="S10" s="15" t="s">
        <v>186</v>
      </c>
      <c r="T10" s="95"/>
      <c r="U10" s="66"/>
      <c r="V10" s="66" t="s">
        <v>82</v>
      </c>
      <c r="W10" s="67" t="s">
        <v>78</v>
      </c>
      <c r="X10" s="66" t="s">
        <v>83</v>
      </c>
      <c r="Z10" s="20" t="s">
        <v>94</v>
      </c>
      <c r="AA10" s="20" t="s">
        <v>94</v>
      </c>
      <c r="AB10" s="20" t="s">
        <v>133</v>
      </c>
      <c r="AC10" s="20" t="s">
        <v>133</v>
      </c>
    </row>
    <row r="11" spans="1:34" ht="69" x14ac:dyDescent="0.3">
      <c r="A11" s="11" t="s">
        <v>116</v>
      </c>
      <c r="B11" s="66" t="s">
        <v>109</v>
      </c>
      <c r="C11" s="66" t="s">
        <v>551</v>
      </c>
      <c r="D11" s="66" t="s">
        <v>132</v>
      </c>
      <c r="E11" s="74" t="str">
        <f t="shared" si="0"/>
        <v>Compliance Reporting Information Submission/Compliance Reporting Submission Details</v>
      </c>
      <c r="F11" s="74" t="str">
        <f t="shared" si="1"/>
        <v>Compliance Reporting Home</v>
      </c>
      <c r="G11" s="15" t="s">
        <v>151</v>
      </c>
      <c r="H11" s="15" t="s">
        <v>171</v>
      </c>
      <c r="I11" s="16" t="s">
        <v>31</v>
      </c>
      <c r="J11" s="17" t="s">
        <v>139</v>
      </c>
      <c r="K11" s="66"/>
      <c r="L11" s="18" t="s">
        <v>35</v>
      </c>
      <c r="S11" s="15" t="s">
        <v>187</v>
      </c>
      <c r="T11" s="95"/>
      <c r="U11" s="66"/>
      <c r="V11" s="66" t="s">
        <v>82</v>
      </c>
      <c r="W11" s="67" t="s">
        <v>201</v>
      </c>
      <c r="X11" s="66" t="s">
        <v>83</v>
      </c>
      <c r="Z11" s="20" t="s">
        <v>94</v>
      </c>
      <c r="AA11" s="20" t="s">
        <v>94</v>
      </c>
      <c r="AB11" s="20" t="s">
        <v>133</v>
      </c>
      <c r="AC11" s="20" t="s">
        <v>133</v>
      </c>
    </row>
    <row r="12" spans="1:34" ht="55.2" x14ac:dyDescent="0.3">
      <c r="A12" s="11" t="s">
        <v>117</v>
      </c>
      <c r="B12" s="66" t="s">
        <v>109</v>
      </c>
      <c r="C12" s="66" t="s">
        <v>551</v>
      </c>
      <c r="D12" s="66" t="s">
        <v>132</v>
      </c>
      <c r="E12" s="74" t="str">
        <f t="shared" si="0"/>
        <v>Compliance Reporting Information Submission/Compliance Reporting Submission Details</v>
      </c>
      <c r="F12" s="74" t="str">
        <f t="shared" si="1"/>
        <v>Compliance Reporting Home</v>
      </c>
      <c r="G12" s="15" t="s">
        <v>152</v>
      </c>
      <c r="H12" s="15" t="s">
        <v>172</v>
      </c>
      <c r="I12" s="16" t="s">
        <v>31</v>
      </c>
      <c r="J12" s="17" t="s">
        <v>139</v>
      </c>
      <c r="K12" s="66"/>
      <c r="L12" s="18" t="s">
        <v>35</v>
      </c>
      <c r="S12" s="15" t="s">
        <v>188</v>
      </c>
      <c r="T12" s="95"/>
      <c r="U12" s="66"/>
      <c r="V12" s="66" t="s">
        <v>82</v>
      </c>
      <c r="W12" s="67" t="s">
        <v>201</v>
      </c>
      <c r="X12" s="66" t="s">
        <v>83</v>
      </c>
      <c r="Z12" s="20" t="s">
        <v>95</v>
      </c>
      <c r="AA12" s="20" t="s">
        <v>94</v>
      </c>
      <c r="AB12" s="20" t="s">
        <v>133</v>
      </c>
      <c r="AC12" s="20" t="s">
        <v>133</v>
      </c>
    </row>
    <row r="13" spans="1:34" ht="41.4" x14ac:dyDescent="0.3">
      <c r="A13" s="11" t="s">
        <v>118</v>
      </c>
      <c r="B13" s="66" t="s">
        <v>109</v>
      </c>
      <c r="C13" s="66" t="s">
        <v>551</v>
      </c>
      <c r="D13" s="66" t="s">
        <v>132</v>
      </c>
      <c r="E13" s="74" t="str">
        <f t="shared" si="0"/>
        <v>Compliance Reporting Information Submission/Compliance Reporting Submission Details</v>
      </c>
      <c r="F13" s="74" t="str">
        <f t="shared" si="1"/>
        <v>Compliance Reporting Home</v>
      </c>
      <c r="G13" s="15" t="s">
        <v>153</v>
      </c>
      <c r="H13" s="15" t="s">
        <v>173</v>
      </c>
      <c r="I13" s="16" t="s">
        <v>30</v>
      </c>
      <c r="J13" s="17" t="s">
        <v>139</v>
      </c>
      <c r="K13" s="66"/>
      <c r="L13" s="18" t="s">
        <v>20</v>
      </c>
      <c r="M13" s="20">
        <v>8</v>
      </c>
      <c r="N13" s="20">
        <v>30</v>
      </c>
      <c r="T13" s="95"/>
      <c r="U13" s="66"/>
      <c r="V13" s="66" t="s">
        <v>84</v>
      </c>
      <c r="W13" s="67" t="s">
        <v>201</v>
      </c>
      <c r="X13" s="66" t="s">
        <v>83</v>
      </c>
      <c r="Z13" s="20" t="s">
        <v>94</v>
      </c>
      <c r="AA13" s="20" t="s">
        <v>95</v>
      </c>
      <c r="AB13" s="20" t="s">
        <v>133</v>
      </c>
      <c r="AC13" s="20" t="s">
        <v>133</v>
      </c>
    </row>
    <row r="14" spans="1:34" ht="41.4" x14ac:dyDescent="0.3">
      <c r="A14" s="11" t="s">
        <v>119</v>
      </c>
      <c r="B14" s="66" t="s">
        <v>109</v>
      </c>
      <c r="C14" s="66" t="s">
        <v>551</v>
      </c>
      <c r="D14" s="66" t="s">
        <v>132</v>
      </c>
      <c r="E14" s="74" t="str">
        <f t="shared" si="0"/>
        <v>Compliance Reporting Information Submission/Compliance Reporting Submission Details</v>
      </c>
      <c r="F14" s="74" t="str">
        <f t="shared" si="1"/>
        <v>Compliance Reporting Home</v>
      </c>
      <c r="G14" s="15" t="s">
        <v>154</v>
      </c>
      <c r="H14" s="15" t="s">
        <v>174</v>
      </c>
      <c r="I14" s="16" t="s">
        <v>30</v>
      </c>
      <c r="J14" s="17" t="s">
        <v>139</v>
      </c>
      <c r="K14" s="66"/>
      <c r="L14" s="18" t="s">
        <v>33</v>
      </c>
      <c r="T14" s="95"/>
      <c r="U14" s="66"/>
      <c r="V14" s="66" t="s">
        <v>84</v>
      </c>
      <c r="W14" s="67" t="s">
        <v>201</v>
      </c>
      <c r="X14" s="66" t="s">
        <v>83</v>
      </c>
      <c r="Z14" s="20" t="s">
        <v>94</v>
      </c>
      <c r="AA14" s="20" t="s">
        <v>95</v>
      </c>
      <c r="AB14" s="20" t="s">
        <v>133</v>
      </c>
      <c r="AC14" s="20" t="s">
        <v>133</v>
      </c>
    </row>
    <row r="15" spans="1:34" ht="41.4" x14ac:dyDescent="0.3">
      <c r="A15" s="11" t="s">
        <v>120</v>
      </c>
      <c r="B15" s="66" t="s">
        <v>109</v>
      </c>
      <c r="C15" s="66" t="s">
        <v>551</v>
      </c>
      <c r="D15" s="66" t="s">
        <v>132</v>
      </c>
      <c r="E15" s="74" t="str">
        <f t="shared" si="0"/>
        <v>Compliance Reporting Information Submission/Compliance Reporting Submission Details</v>
      </c>
      <c r="F15" s="74" t="str">
        <f t="shared" si="1"/>
        <v>Compliance Reporting Home</v>
      </c>
      <c r="G15" s="15" t="s">
        <v>155</v>
      </c>
      <c r="H15" s="15" t="s">
        <v>175</v>
      </c>
      <c r="I15" s="16" t="s">
        <v>30</v>
      </c>
      <c r="J15" s="17" t="s">
        <v>139</v>
      </c>
      <c r="K15" s="66"/>
      <c r="L15" s="18" t="s">
        <v>33</v>
      </c>
      <c r="T15" s="95"/>
      <c r="U15" s="66"/>
      <c r="V15" s="66" t="s">
        <v>84</v>
      </c>
      <c r="W15" s="67" t="s">
        <v>201</v>
      </c>
      <c r="X15" s="66" t="s">
        <v>83</v>
      </c>
      <c r="Z15" s="20" t="s">
        <v>94</v>
      </c>
      <c r="AA15" s="20" t="s">
        <v>95</v>
      </c>
      <c r="AB15" s="20" t="s">
        <v>133</v>
      </c>
      <c r="AC15" s="20" t="s">
        <v>133</v>
      </c>
      <c r="AG15" s="8" t="s">
        <v>661</v>
      </c>
    </row>
    <row r="16" spans="1:34" ht="41.4" x14ac:dyDescent="0.3">
      <c r="A16" s="11" t="s">
        <v>121</v>
      </c>
      <c r="B16" s="66" t="s">
        <v>109</v>
      </c>
      <c r="C16" s="66" t="s">
        <v>551</v>
      </c>
      <c r="D16" s="66" t="s">
        <v>132</v>
      </c>
      <c r="E16" s="74" t="str">
        <f t="shared" si="0"/>
        <v>Compliance Reporting Information Submission/Compliance Reporting Submission Details</v>
      </c>
      <c r="F16" s="74" t="str">
        <f t="shared" si="1"/>
        <v>Compliance Reporting Home</v>
      </c>
      <c r="G16" s="15" t="s">
        <v>156</v>
      </c>
      <c r="H16" s="15" t="s">
        <v>176</v>
      </c>
      <c r="I16" s="16" t="s">
        <v>30</v>
      </c>
      <c r="J16" s="17" t="s">
        <v>139</v>
      </c>
      <c r="K16" s="66"/>
      <c r="L16" s="18" t="s">
        <v>20</v>
      </c>
      <c r="M16" s="20">
        <v>8</v>
      </c>
      <c r="N16" s="20">
        <v>30</v>
      </c>
      <c r="T16" s="95"/>
      <c r="U16" s="66"/>
      <c r="V16" s="66" t="s">
        <v>84</v>
      </c>
      <c r="W16" s="67" t="s">
        <v>201</v>
      </c>
      <c r="X16" s="66" t="s">
        <v>83</v>
      </c>
      <c r="Z16" s="20" t="s">
        <v>94</v>
      </c>
      <c r="AA16" s="20" t="s">
        <v>95</v>
      </c>
      <c r="AB16" s="20" t="s">
        <v>133</v>
      </c>
      <c r="AC16" s="20" t="s">
        <v>133</v>
      </c>
      <c r="AG16" s="8" t="s">
        <v>661</v>
      </c>
    </row>
    <row r="17" spans="1:33" ht="41.4" x14ac:dyDescent="0.3">
      <c r="A17" s="11" t="s">
        <v>122</v>
      </c>
      <c r="B17" s="66" t="s">
        <v>109</v>
      </c>
      <c r="C17" s="66" t="s">
        <v>551</v>
      </c>
      <c r="D17" s="66" t="s">
        <v>132</v>
      </c>
      <c r="E17" s="74" t="str">
        <f t="shared" si="0"/>
        <v>Compliance Reporting Information Submission/Compliance Reporting Submission Details</v>
      </c>
      <c r="F17" s="74" t="str">
        <f t="shared" si="1"/>
        <v>Compliance Reporting Home</v>
      </c>
      <c r="G17" s="15" t="s">
        <v>157</v>
      </c>
      <c r="H17" s="15" t="s">
        <v>177</v>
      </c>
      <c r="I17" s="16" t="s">
        <v>30</v>
      </c>
      <c r="J17" s="17" t="s">
        <v>139</v>
      </c>
      <c r="K17" s="66"/>
      <c r="L17" s="18" t="s">
        <v>81</v>
      </c>
      <c r="M17" s="20">
        <v>19</v>
      </c>
      <c r="N17" s="20">
        <v>19</v>
      </c>
      <c r="T17" s="95"/>
      <c r="U17" s="66"/>
      <c r="V17" s="66" t="s">
        <v>82</v>
      </c>
      <c r="W17" s="67" t="s">
        <v>78</v>
      </c>
      <c r="X17" s="66" t="s">
        <v>83</v>
      </c>
      <c r="Z17" s="20" t="s">
        <v>94</v>
      </c>
      <c r="AA17" s="20" t="s">
        <v>94</v>
      </c>
      <c r="AB17" s="20" t="s">
        <v>133</v>
      </c>
      <c r="AC17" s="20" t="s">
        <v>133</v>
      </c>
      <c r="AD17" s="8" t="s">
        <v>211</v>
      </c>
      <c r="AG17" s="8" t="s">
        <v>661</v>
      </c>
    </row>
    <row r="18" spans="1:33" ht="110.4" x14ac:dyDescent="0.3">
      <c r="A18" s="11" t="s">
        <v>123</v>
      </c>
      <c r="B18" s="66" t="s">
        <v>109</v>
      </c>
      <c r="C18" s="66" t="s">
        <v>551</v>
      </c>
      <c r="D18" s="66" t="s">
        <v>132</v>
      </c>
      <c r="E18" s="74" t="str">
        <f t="shared" si="0"/>
        <v>Compliance Reporting Information Submission/Compliance Reporting Submission Details</v>
      </c>
      <c r="F18" s="74" t="str">
        <f t="shared" si="1"/>
        <v>Compliance Reporting Home</v>
      </c>
      <c r="G18" s="15" t="s">
        <v>158</v>
      </c>
      <c r="H18" s="15" t="s">
        <v>1342</v>
      </c>
      <c r="I18" s="16" t="s">
        <v>30</v>
      </c>
      <c r="J18" s="17" t="s">
        <v>139</v>
      </c>
      <c r="K18" s="66"/>
      <c r="L18" s="18" t="s">
        <v>35</v>
      </c>
      <c r="S18" s="15" t="s">
        <v>1344</v>
      </c>
      <c r="T18" s="95"/>
      <c r="U18" s="66"/>
      <c r="V18" s="66" t="s">
        <v>82</v>
      </c>
      <c r="W18" s="67" t="s">
        <v>78</v>
      </c>
      <c r="X18" s="66" t="s">
        <v>200</v>
      </c>
      <c r="Z18" s="20" t="s">
        <v>94</v>
      </c>
      <c r="AA18" s="20" t="s">
        <v>94</v>
      </c>
      <c r="AB18" s="20" t="s">
        <v>133</v>
      </c>
      <c r="AC18" s="20" t="s">
        <v>133</v>
      </c>
      <c r="AD18" s="8" t="s">
        <v>207</v>
      </c>
      <c r="AG18" s="8" t="s">
        <v>661</v>
      </c>
    </row>
    <row r="19" spans="1:33" ht="41.4" x14ac:dyDescent="0.3">
      <c r="A19" s="11" t="s">
        <v>124</v>
      </c>
      <c r="B19" s="66" t="s">
        <v>109</v>
      </c>
      <c r="C19" s="66" t="s">
        <v>551</v>
      </c>
      <c r="D19" s="66" t="s">
        <v>132</v>
      </c>
      <c r="E19" s="74" t="str">
        <f t="shared" si="0"/>
        <v>Compliance Reporting Information Submission/Compliance Reporting Submission Details</v>
      </c>
      <c r="F19" s="74" t="str">
        <f t="shared" si="1"/>
        <v>Compliance Reporting Home</v>
      </c>
      <c r="G19" s="15" t="s">
        <v>159</v>
      </c>
      <c r="H19" s="15" t="s">
        <v>178</v>
      </c>
      <c r="I19" s="16" t="s">
        <v>30</v>
      </c>
      <c r="J19" s="17" t="s">
        <v>139</v>
      </c>
      <c r="K19" s="66"/>
      <c r="L19" s="18" t="s">
        <v>81</v>
      </c>
      <c r="M19" s="20">
        <v>1</v>
      </c>
      <c r="N19" s="20">
        <v>100</v>
      </c>
      <c r="T19" s="95"/>
      <c r="U19" s="66"/>
      <c r="V19" s="66" t="s">
        <v>82</v>
      </c>
      <c r="W19" s="67" t="s">
        <v>78</v>
      </c>
      <c r="X19" s="66" t="s">
        <v>200</v>
      </c>
      <c r="Z19" s="20" t="s">
        <v>95</v>
      </c>
      <c r="AA19" s="20" t="s">
        <v>94</v>
      </c>
      <c r="AB19" s="20" t="s">
        <v>133</v>
      </c>
      <c r="AC19" s="20" t="s">
        <v>133</v>
      </c>
      <c r="AG19" s="8" t="s">
        <v>661</v>
      </c>
    </row>
    <row r="20" spans="1:33" ht="41.4" x14ac:dyDescent="0.3">
      <c r="A20" s="11" t="s">
        <v>125</v>
      </c>
      <c r="B20" s="66" t="s">
        <v>109</v>
      </c>
      <c r="C20" s="66" t="s">
        <v>551</v>
      </c>
      <c r="D20" s="66" t="s">
        <v>132</v>
      </c>
      <c r="E20" s="74" t="str">
        <f t="shared" si="0"/>
        <v>Compliance Reporting Information Submission/Compliance Reporting Submission Details</v>
      </c>
      <c r="F20" s="74" t="str">
        <f t="shared" si="1"/>
        <v>Compliance Reporting Home</v>
      </c>
      <c r="G20" s="15" t="s">
        <v>160</v>
      </c>
      <c r="H20" s="15" t="s">
        <v>179</v>
      </c>
      <c r="I20" s="16" t="s">
        <v>30</v>
      </c>
      <c r="J20" s="17" t="s">
        <v>139</v>
      </c>
      <c r="K20" s="66"/>
      <c r="L20" s="18" t="s">
        <v>81</v>
      </c>
      <c r="M20" s="20">
        <v>1</v>
      </c>
      <c r="N20" s="20">
        <v>100</v>
      </c>
      <c r="T20" s="95"/>
      <c r="U20" s="19" t="s">
        <v>786</v>
      </c>
      <c r="V20" s="66" t="s">
        <v>38</v>
      </c>
      <c r="W20" s="67" t="s">
        <v>78</v>
      </c>
      <c r="X20" s="66" t="s">
        <v>200</v>
      </c>
      <c r="Z20" s="20" t="s">
        <v>94</v>
      </c>
      <c r="AA20" s="20" t="s">
        <v>94</v>
      </c>
      <c r="AB20" s="20" t="s">
        <v>133</v>
      </c>
      <c r="AC20" s="20" t="s">
        <v>133</v>
      </c>
      <c r="AD20" s="8" t="s">
        <v>208</v>
      </c>
      <c r="AG20" s="8" t="s">
        <v>661</v>
      </c>
    </row>
    <row r="21" spans="1:33" ht="41.4" x14ac:dyDescent="0.3">
      <c r="A21" s="11" t="s">
        <v>126</v>
      </c>
      <c r="B21" s="66" t="s">
        <v>109</v>
      </c>
      <c r="C21" s="66" t="s">
        <v>551</v>
      </c>
      <c r="D21" s="66" t="s">
        <v>132</v>
      </c>
      <c r="E21" s="74" t="str">
        <f t="shared" si="0"/>
        <v>Compliance Reporting Information Submission/Compliance Reporting Submission Details</v>
      </c>
      <c r="F21" s="74" t="str">
        <f t="shared" si="1"/>
        <v>Compliance Reporting Home</v>
      </c>
      <c r="G21" s="15" t="s">
        <v>161</v>
      </c>
      <c r="H21" s="15" t="s">
        <v>180</v>
      </c>
      <c r="I21" s="17" t="s">
        <v>31</v>
      </c>
      <c r="J21" s="17" t="s">
        <v>139</v>
      </c>
      <c r="K21" s="66"/>
      <c r="L21" s="11" t="s">
        <v>81</v>
      </c>
      <c r="M21" s="20">
        <v>1</v>
      </c>
      <c r="N21" s="20">
        <v>50</v>
      </c>
      <c r="U21" s="19" t="s">
        <v>787</v>
      </c>
      <c r="V21" s="20" t="s">
        <v>38</v>
      </c>
      <c r="W21" s="30" t="s">
        <v>78</v>
      </c>
      <c r="X21" s="20" t="s">
        <v>200</v>
      </c>
      <c r="Z21" s="20" t="s">
        <v>94</v>
      </c>
      <c r="AA21" s="20" t="s">
        <v>94</v>
      </c>
      <c r="AB21" s="20" t="s">
        <v>133</v>
      </c>
      <c r="AC21" s="20" t="s">
        <v>133</v>
      </c>
      <c r="AD21" s="8" t="s">
        <v>212</v>
      </c>
      <c r="AF21" s="20">
        <v>85.190299999999993</v>
      </c>
      <c r="AG21" s="8" t="s">
        <v>661</v>
      </c>
    </row>
    <row r="22" spans="1:33" ht="41.4" x14ac:dyDescent="0.3">
      <c r="A22" s="11" t="s">
        <v>127</v>
      </c>
      <c r="B22" s="66" t="s">
        <v>109</v>
      </c>
      <c r="C22" s="66" t="s">
        <v>551</v>
      </c>
      <c r="D22" s="66" t="s">
        <v>132</v>
      </c>
      <c r="E22" s="74" t="str">
        <f t="shared" si="0"/>
        <v>Compliance Reporting Information Submission/Compliance Reporting Submission Details</v>
      </c>
      <c r="F22" s="74" t="str">
        <f t="shared" si="1"/>
        <v>Compliance Reporting Home</v>
      </c>
      <c r="G22" s="15" t="s">
        <v>162</v>
      </c>
      <c r="H22" s="15" t="s">
        <v>181</v>
      </c>
      <c r="I22" s="16" t="s">
        <v>30</v>
      </c>
      <c r="J22" s="17" t="s">
        <v>140</v>
      </c>
      <c r="K22" s="66"/>
      <c r="L22" s="18" t="s">
        <v>35</v>
      </c>
      <c r="S22" s="15" t="s">
        <v>224</v>
      </c>
      <c r="T22" s="95"/>
      <c r="U22" s="19" t="s">
        <v>788</v>
      </c>
      <c r="V22" s="66" t="s">
        <v>38</v>
      </c>
      <c r="W22" s="67" t="s">
        <v>78</v>
      </c>
      <c r="X22" s="66" t="s">
        <v>40</v>
      </c>
      <c r="Y22" s="93" t="s">
        <v>225</v>
      </c>
      <c r="Z22" s="20" t="s">
        <v>94</v>
      </c>
      <c r="AA22" s="20" t="s">
        <v>94</v>
      </c>
      <c r="AB22" s="20" t="s">
        <v>133</v>
      </c>
      <c r="AC22" s="20" t="s">
        <v>133</v>
      </c>
      <c r="AD22" s="8" t="s">
        <v>209</v>
      </c>
      <c r="AG22" s="8" t="s">
        <v>661</v>
      </c>
    </row>
    <row r="23" spans="1:33" ht="41.4" x14ac:dyDescent="0.3">
      <c r="A23" s="11" t="s">
        <v>128</v>
      </c>
      <c r="B23" s="66" t="s">
        <v>109</v>
      </c>
      <c r="C23" s="66" t="s">
        <v>551</v>
      </c>
      <c r="D23" s="66" t="s">
        <v>132</v>
      </c>
      <c r="E23" s="74" t="str">
        <f t="shared" si="0"/>
        <v>Compliance Reporting Information Submission/Compliance Reporting Submission Details</v>
      </c>
      <c r="F23" s="74" t="str">
        <f t="shared" si="1"/>
        <v>Compliance Reporting Home</v>
      </c>
      <c r="G23" s="14" t="s">
        <v>163</v>
      </c>
      <c r="H23" s="15" t="s">
        <v>182</v>
      </c>
      <c r="I23" s="16" t="s">
        <v>29</v>
      </c>
      <c r="J23" s="17" t="s">
        <v>139</v>
      </c>
      <c r="K23" s="66"/>
      <c r="L23" s="18" t="s">
        <v>81</v>
      </c>
      <c r="M23" s="20">
        <v>1</v>
      </c>
      <c r="N23" s="20">
        <v>600</v>
      </c>
      <c r="T23" s="95"/>
      <c r="U23" s="19" t="s">
        <v>789</v>
      </c>
      <c r="V23" s="66" t="s">
        <v>38</v>
      </c>
      <c r="W23" s="67" t="s">
        <v>78</v>
      </c>
      <c r="X23" s="66" t="s">
        <v>200</v>
      </c>
      <c r="Z23" s="20" t="s">
        <v>94</v>
      </c>
      <c r="AA23" s="20" t="s">
        <v>94</v>
      </c>
      <c r="AB23" s="20" t="s">
        <v>133</v>
      </c>
      <c r="AC23" s="20" t="s">
        <v>133</v>
      </c>
      <c r="AD23" s="8" t="s">
        <v>210</v>
      </c>
      <c r="AG23" s="8" t="s">
        <v>661</v>
      </c>
    </row>
    <row r="24" spans="1:33" ht="41.4" x14ac:dyDescent="0.3">
      <c r="A24" s="11" t="s">
        <v>129</v>
      </c>
      <c r="B24" s="66" t="s">
        <v>109</v>
      </c>
      <c r="C24" s="66" t="s">
        <v>551</v>
      </c>
      <c r="D24" s="66" t="s">
        <v>132</v>
      </c>
      <c r="E24" s="74" t="str">
        <f t="shared" si="0"/>
        <v>Compliance Reporting Information Submission/Compliance Reporting Submission Details</v>
      </c>
      <c r="F24" s="74" t="str">
        <f t="shared" si="1"/>
        <v>Compliance Reporting Home</v>
      </c>
      <c r="G24" s="15" t="s">
        <v>12</v>
      </c>
      <c r="H24" s="15" t="s">
        <v>183</v>
      </c>
      <c r="I24" s="16" t="s">
        <v>31</v>
      </c>
      <c r="J24" s="17" t="s">
        <v>139</v>
      </c>
      <c r="K24" s="66"/>
      <c r="L24" s="18" t="s">
        <v>81</v>
      </c>
      <c r="M24" s="20">
        <v>1</v>
      </c>
      <c r="N24" s="20">
        <v>4000</v>
      </c>
      <c r="T24" s="95"/>
      <c r="U24" s="95"/>
      <c r="V24" s="66" t="s">
        <v>38</v>
      </c>
      <c r="W24" s="67" t="s">
        <v>78</v>
      </c>
      <c r="X24" s="66" t="s">
        <v>200</v>
      </c>
      <c r="Z24" s="20" t="s">
        <v>94</v>
      </c>
      <c r="AA24" s="20" t="s">
        <v>94</v>
      </c>
      <c r="AB24" s="20" t="s">
        <v>133</v>
      </c>
      <c r="AC24" s="20" t="s">
        <v>133</v>
      </c>
      <c r="AD24" s="95"/>
      <c r="AE24" s="95"/>
      <c r="AG24" s="8" t="s">
        <v>661</v>
      </c>
    </row>
    <row r="25" spans="1:33" ht="41.4" hidden="1" x14ac:dyDescent="0.3">
      <c r="A25" s="11" t="s">
        <v>229</v>
      </c>
      <c r="B25" s="34" t="s">
        <v>311</v>
      </c>
      <c r="C25" s="11" t="s">
        <v>312</v>
      </c>
      <c r="D25" s="19" t="s">
        <v>313</v>
      </c>
      <c r="E25" s="23" t="str">
        <f t="shared" si="0"/>
        <v>Defects and Recalls Submission Details/Defects and Recalls Report Identification Details</v>
      </c>
      <c r="F25" s="32" t="str">
        <f t="shared" si="1"/>
        <v>Report Setup and Report Description</v>
      </c>
      <c r="G25" s="13" t="s">
        <v>314</v>
      </c>
      <c r="H25" s="13" t="s">
        <v>314</v>
      </c>
      <c r="I25" s="19" t="s">
        <v>30</v>
      </c>
      <c r="J25" s="17" t="s">
        <v>139</v>
      </c>
      <c r="K25" s="19" t="s">
        <v>481</v>
      </c>
      <c r="L25" s="18" t="s">
        <v>35</v>
      </c>
      <c r="M25" s="46"/>
      <c r="N25" s="46"/>
      <c r="O25" s="19"/>
      <c r="P25" s="19"/>
      <c r="Q25" s="19"/>
      <c r="R25" s="19"/>
      <c r="S25" s="15" t="s">
        <v>482</v>
      </c>
      <c r="V25" s="11" t="s">
        <v>38</v>
      </c>
      <c r="W25" s="19" t="s">
        <v>78</v>
      </c>
      <c r="X25" s="11" t="s">
        <v>200</v>
      </c>
      <c r="Z25" s="20" t="s">
        <v>94</v>
      </c>
      <c r="AA25" s="20" t="s">
        <v>94</v>
      </c>
      <c r="AB25" s="20" t="s">
        <v>133</v>
      </c>
      <c r="AC25" s="20" t="s">
        <v>133</v>
      </c>
      <c r="AD25" s="45"/>
      <c r="AE25" s="45"/>
      <c r="AF25" s="19"/>
      <c r="AG25" s="8" t="s">
        <v>661</v>
      </c>
    </row>
    <row r="26" spans="1:33" ht="276" hidden="1" x14ac:dyDescent="0.3">
      <c r="A26" s="11" t="s">
        <v>230</v>
      </c>
      <c r="B26" s="34" t="s">
        <v>311</v>
      </c>
      <c r="C26" s="11" t="s">
        <v>312</v>
      </c>
      <c r="D26" s="19" t="s">
        <v>315</v>
      </c>
      <c r="E26" s="23" t="str">
        <f t="shared" si="0"/>
        <v>Defects and Recalls Submission Details/Defect Report or Investigation Report Details</v>
      </c>
      <c r="F26" s="32" t="str">
        <f t="shared" si="1"/>
        <v>Defect Report or Investigation Report</v>
      </c>
      <c r="G26" s="13" t="s">
        <v>316</v>
      </c>
      <c r="H26" s="13" t="s">
        <v>316</v>
      </c>
      <c r="I26" s="19" t="s">
        <v>30</v>
      </c>
      <c r="J26" s="17" t="s">
        <v>139</v>
      </c>
      <c r="K26" s="19" t="s">
        <v>483</v>
      </c>
      <c r="L26" s="11" t="s">
        <v>35</v>
      </c>
      <c r="M26" s="11"/>
      <c r="N26" s="11"/>
      <c r="O26" s="11"/>
      <c r="P26" s="11"/>
      <c r="Q26" s="11"/>
      <c r="R26" s="11"/>
      <c r="S26" s="53" t="s">
        <v>484</v>
      </c>
      <c r="V26" s="11" t="s">
        <v>38</v>
      </c>
      <c r="W26" s="19" t="s">
        <v>78</v>
      </c>
      <c r="X26" s="11" t="s">
        <v>200</v>
      </c>
      <c r="Z26" s="20" t="s">
        <v>94</v>
      </c>
      <c r="AA26" s="20" t="s">
        <v>94</v>
      </c>
      <c r="AB26" s="20" t="s">
        <v>133</v>
      </c>
      <c r="AC26" s="20" t="s">
        <v>133</v>
      </c>
      <c r="AD26" s="13"/>
      <c r="AE26" s="13"/>
      <c r="AF26" s="19" t="s">
        <v>598</v>
      </c>
      <c r="AG26" s="8" t="s">
        <v>661</v>
      </c>
    </row>
    <row r="27" spans="1:33" ht="27.6" hidden="1" x14ac:dyDescent="0.3">
      <c r="A27" s="35" t="s">
        <v>231</v>
      </c>
      <c r="B27" s="36" t="s">
        <v>311</v>
      </c>
      <c r="C27" s="35" t="s">
        <v>312</v>
      </c>
      <c r="D27" s="37" t="s">
        <v>315</v>
      </c>
      <c r="E27" s="23" t="str">
        <f t="shared" si="0"/>
        <v>Defects and Recalls Submission Details/Defect Report or Investigation Report Details</v>
      </c>
      <c r="F27" s="38" t="str">
        <f t="shared" si="1"/>
        <v>Defect Report or Investigation Report</v>
      </c>
      <c r="G27" s="39" t="s">
        <v>317</v>
      </c>
      <c r="H27" s="39" t="s">
        <v>318</v>
      </c>
      <c r="I27" s="37" t="s">
        <v>31</v>
      </c>
      <c r="J27" s="47" t="s">
        <v>139</v>
      </c>
      <c r="K27" s="37"/>
      <c r="L27" s="35" t="s">
        <v>81</v>
      </c>
      <c r="M27" s="35">
        <v>1</v>
      </c>
      <c r="N27" s="35">
        <v>50</v>
      </c>
      <c r="O27" s="35"/>
      <c r="P27" s="35"/>
      <c r="Q27" s="35"/>
      <c r="R27" s="35"/>
      <c r="S27" s="54"/>
      <c r="V27" s="35" t="s">
        <v>38</v>
      </c>
      <c r="W27" s="37" t="s">
        <v>78</v>
      </c>
      <c r="X27" s="35" t="s">
        <v>200</v>
      </c>
      <c r="Z27" s="58" t="s">
        <v>94</v>
      </c>
      <c r="AA27" s="58" t="s">
        <v>94</v>
      </c>
      <c r="AB27" s="58" t="s">
        <v>133</v>
      </c>
      <c r="AC27" s="58" t="s">
        <v>133</v>
      </c>
      <c r="AD27" s="48"/>
      <c r="AE27" s="48"/>
      <c r="AF27" s="37">
        <v>85.190299999999993</v>
      </c>
      <c r="AG27" s="8" t="s">
        <v>661</v>
      </c>
    </row>
    <row r="28" spans="1:33" ht="41.4" hidden="1" x14ac:dyDescent="0.3">
      <c r="A28" s="35" t="s">
        <v>232</v>
      </c>
      <c r="B28" s="36" t="s">
        <v>311</v>
      </c>
      <c r="C28" s="35" t="s">
        <v>312</v>
      </c>
      <c r="D28" s="37" t="s">
        <v>315</v>
      </c>
      <c r="E28" s="23" t="str">
        <f t="shared" si="0"/>
        <v>Defects and Recalls Submission Details/Defect Report or Investigation Report Details</v>
      </c>
      <c r="F28" s="38" t="str">
        <f t="shared" si="1"/>
        <v>Defect Report or Investigation Report</v>
      </c>
      <c r="G28" s="39" t="s">
        <v>319</v>
      </c>
      <c r="H28" s="39" t="s">
        <v>320</v>
      </c>
      <c r="I28" s="37" t="s">
        <v>31</v>
      </c>
      <c r="J28" s="47" t="s">
        <v>139</v>
      </c>
      <c r="K28" s="37"/>
      <c r="L28" s="35" t="s">
        <v>20</v>
      </c>
      <c r="M28" s="35">
        <v>7</v>
      </c>
      <c r="N28" s="35">
        <v>7</v>
      </c>
      <c r="O28" s="35"/>
      <c r="P28" s="35"/>
      <c r="Q28" s="35"/>
      <c r="R28" s="35"/>
      <c r="S28" s="54"/>
      <c r="V28" s="35" t="s">
        <v>82</v>
      </c>
      <c r="W28" s="37" t="s">
        <v>201</v>
      </c>
      <c r="X28" s="35" t="s">
        <v>83</v>
      </c>
      <c r="Z28" s="58" t="s">
        <v>94</v>
      </c>
      <c r="AA28" s="58" t="s">
        <v>94</v>
      </c>
      <c r="AB28" s="58" t="s">
        <v>133</v>
      </c>
      <c r="AC28" s="58" t="s">
        <v>133</v>
      </c>
      <c r="AD28" s="48"/>
      <c r="AE28" s="48"/>
      <c r="AF28" s="37">
        <v>85.190299999999993</v>
      </c>
      <c r="AG28" s="8" t="s">
        <v>661</v>
      </c>
    </row>
    <row r="29" spans="1:33" ht="27.6" hidden="1" x14ac:dyDescent="0.3">
      <c r="A29" s="11" t="s">
        <v>233</v>
      </c>
      <c r="B29" s="34" t="s">
        <v>311</v>
      </c>
      <c r="C29" s="11" t="s">
        <v>312</v>
      </c>
      <c r="D29" s="19" t="s">
        <v>315</v>
      </c>
      <c r="E29" s="23" t="str">
        <f t="shared" si="0"/>
        <v>Defects and Recalls Submission Details/Defect Report or Investigation Report Details</v>
      </c>
      <c r="F29" s="32" t="str">
        <f t="shared" si="1"/>
        <v>Defect Report or Investigation Report</v>
      </c>
      <c r="G29" s="13" t="s">
        <v>321</v>
      </c>
      <c r="H29" s="13" t="s">
        <v>322</v>
      </c>
      <c r="I29" s="19" t="s">
        <v>30</v>
      </c>
      <c r="J29" s="17" t="s">
        <v>139</v>
      </c>
      <c r="K29" s="19" t="s">
        <v>485</v>
      </c>
      <c r="L29" s="11" t="s">
        <v>81</v>
      </c>
      <c r="M29" s="11">
        <v>1</v>
      </c>
      <c r="N29" s="11">
        <v>4000</v>
      </c>
      <c r="O29" s="11"/>
      <c r="P29" s="11"/>
      <c r="Q29" s="11"/>
      <c r="R29" s="11"/>
      <c r="S29" s="14"/>
      <c r="V29" s="11" t="s">
        <v>38</v>
      </c>
      <c r="W29" s="19" t="s">
        <v>78</v>
      </c>
      <c r="X29" s="11" t="s">
        <v>200</v>
      </c>
      <c r="Z29" s="20" t="s">
        <v>94</v>
      </c>
      <c r="AA29" s="20" t="s">
        <v>94</v>
      </c>
      <c r="AB29" s="20" t="s">
        <v>133</v>
      </c>
      <c r="AC29" s="20" t="s">
        <v>133</v>
      </c>
      <c r="AD29" s="13"/>
      <c r="AE29" s="13"/>
      <c r="AF29" s="19" t="s">
        <v>598</v>
      </c>
      <c r="AG29" s="8" t="s">
        <v>661</v>
      </c>
    </row>
    <row r="30" spans="1:33" ht="55.2" hidden="1" x14ac:dyDescent="0.3">
      <c r="A30" s="11" t="s">
        <v>234</v>
      </c>
      <c r="B30" s="34" t="s">
        <v>311</v>
      </c>
      <c r="C30" s="11" t="s">
        <v>312</v>
      </c>
      <c r="D30" s="19" t="s">
        <v>315</v>
      </c>
      <c r="E30" s="23" t="str">
        <f t="shared" si="0"/>
        <v>Defects and Recalls Submission Details/Defect Report or Investigation Report Details</v>
      </c>
      <c r="F30" s="32" t="str">
        <f t="shared" si="1"/>
        <v>Defect Report or Investigation Report</v>
      </c>
      <c r="G30" s="13" t="s">
        <v>323</v>
      </c>
      <c r="H30" s="13" t="s">
        <v>324</v>
      </c>
      <c r="I30" s="19" t="s">
        <v>30</v>
      </c>
      <c r="J30" s="17" t="s">
        <v>139</v>
      </c>
      <c r="K30" s="19" t="s">
        <v>486</v>
      </c>
      <c r="L30" s="19" t="s">
        <v>81</v>
      </c>
      <c r="M30" s="11">
        <v>1</v>
      </c>
      <c r="N30" s="11">
        <v>4000</v>
      </c>
      <c r="O30" s="19"/>
      <c r="P30" s="19"/>
      <c r="Q30" s="19"/>
      <c r="R30" s="19"/>
      <c r="S30" s="55"/>
      <c r="V30" s="11" t="s">
        <v>38</v>
      </c>
      <c r="W30" s="19" t="s">
        <v>78</v>
      </c>
      <c r="X30" s="11" t="s">
        <v>200</v>
      </c>
      <c r="Z30" s="20" t="s">
        <v>94</v>
      </c>
      <c r="AA30" s="20" t="s">
        <v>94</v>
      </c>
      <c r="AB30" s="20" t="s">
        <v>133</v>
      </c>
      <c r="AC30" s="20" t="s">
        <v>133</v>
      </c>
      <c r="AD30" s="13" t="s">
        <v>582</v>
      </c>
      <c r="AE30" s="45"/>
      <c r="AF30" s="11" t="s">
        <v>599</v>
      </c>
      <c r="AG30" s="8" t="s">
        <v>661</v>
      </c>
    </row>
    <row r="31" spans="1:33" ht="41.4" hidden="1" x14ac:dyDescent="0.3">
      <c r="A31" s="11" t="s">
        <v>235</v>
      </c>
      <c r="B31" s="34" t="s">
        <v>311</v>
      </c>
      <c r="C31" s="11" t="s">
        <v>312</v>
      </c>
      <c r="D31" s="19" t="s">
        <v>315</v>
      </c>
      <c r="E31" s="23" t="str">
        <f t="shared" si="0"/>
        <v>Defects and Recalls Submission Details/Defect Report or Investigation Report Details</v>
      </c>
      <c r="F31" s="32" t="str">
        <f t="shared" si="1"/>
        <v>Defect Report or Investigation Report</v>
      </c>
      <c r="G31" s="13" t="s">
        <v>325</v>
      </c>
      <c r="H31" s="13" t="s">
        <v>326</v>
      </c>
      <c r="I31" s="19" t="s">
        <v>30</v>
      </c>
      <c r="J31" s="17" t="s">
        <v>139</v>
      </c>
      <c r="K31" s="19" t="s">
        <v>487</v>
      </c>
      <c r="L31" s="19" t="s">
        <v>81</v>
      </c>
      <c r="M31" s="11">
        <v>1</v>
      </c>
      <c r="N31" s="11">
        <v>4000</v>
      </c>
      <c r="O31" s="19"/>
      <c r="P31" s="19"/>
      <c r="Q31" s="19"/>
      <c r="R31" s="19"/>
      <c r="S31" s="55"/>
      <c r="V31" s="11" t="s">
        <v>38</v>
      </c>
      <c r="W31" s="19" t="s">
        <v>78</v>
      </c>
      <c r="X31" s="11" t="s">
        <v>200</v>
      </c>
      <c r="Z31" s="20" t="s">
        <v>94</v>
      </c>
      <c r="AA31" s="20" t="s">
        <v>94</v>
      </c>
      <c r="AB31" s="20" t="s">
        <v>133</v>
      </c>
      <c r="AC31" s="20" t="s">
        <v>133</v>
      </c>
      <c r="AD31" s="15" t="s">
        <v>557</v>
      </c>
      <c r="AE31" s="45"/>
      <c r="AF31" s="11" t="s">
        <v>600</v>
      </c>
      <c r="AG31" s="8" t="s">
        <v>661</v>
      </c>
    </row>
    <row r="32" spans="1:33" ht="27.6" hidden="1" x14ac:dyDescent="0.3">
      <c r="A32" s="11" t="s">
        <v>236</v>
      </c>
      <c r="B32" s="34" t="s">
        <v>311</v>
      </c>
      <c r="C32" s="11" t="s">
        <v>312</v>
      </c>
      <c r="D32" s="19" t="s">
        <v>315</v>
      </c>
      <c r="E32" s="23" t="str">
        <f t="shared" si="0"/>
        <v>Defects and Recalls Submission Details/Defect Report or Investigation Report Details</v>
      </c>
      <c r="F32" s="32" t="str">
        <f t="shared" si="1"/>
        <v>Defect Report or Investigation Report</v>
      </c>
      <c r="G32" s="13" t="s">
        <v>327</v>
      </c>
      <c r="H32" s="13" t="s">
        <v>328</v>
      </c>
      <c r="I32" s="19" t="s">
        <v>29</v>
      </c>
      <c r="J32" s="17" t="s">
        <v>139</v>
      </c>
      <c r="K32" s="19" t="s">
        <v>488</v>
      </c>
      <c r="L32" s="11" t="s">
        <v>81</v>
      </c>
      <c r="M32" s="11">
        <v>1</v>
      </c>
      <c r="N32" s="11">
        <v>4000</v>
      </c>
      <c r="O32" s="11"/>
      <c r="P32" s="11"/>
      <c r="Q32" s="11"/>
      <c r="R32" s="11"/>
      <c r="S32" s="14"/>
      <c r="U32" s="11" t="s">
        <v>633</v>
      </c>
      <c r="V32" s="11" t="s">
        <v>38</v>
      </c>
      <c r="W32" s="19" t="s">
        <v>78</v>
      </c>
      <c r="X32" s="11" t="s">
        <v>200</v>
      </c>
      <c r="Z32" s="20" t="s">
        <v>94</v>
      </c>
      <c r="AA32" s="20" t="s">
        <v>94</v>
      </c>
      <c r="AB32" s="20" t="s">
        <v>133</v>
      </c>
      <c r="AC32" s="20" t="s">
        <v>133</v>
      </c>
      <c r="AD32" s="13"/>
      <c r="AE32" s="13"/>
      <c r="AF32" s="19" t="s">
        <v>601</v>
      </c>
      <c r="AG32" s="8" t="s">
        <v>661</v>
      </c>
    </row>
    <row r="33" spans="1:33" ht="27.6" hidden="1" x14ac:dyDescent="0.3">
      <c r="A33" s="11" t="s">
        <v>237</v>
      </c>
      <c r="B33" s="34" t="s">
        <v>311</v>
      </c>
      <c r="C33" s="11" t="s">
        <v>312</v>
      </c>
      <c r="D33" s="19" t="s">
        <v>315</v>
      </c>
      <c r="E33" s="23" t="str">
        <f t="shared" si="0"/>
        <v>Defects and Recalls Submission Details/Defect Report or Investigation Report Details</v>
      </c>
      <c r="F33" s="32" t="str">
        <f t="shared" si="1"/>
        <v>Defect Report or Investigation Report</v>
      </c>
      <c r="G33" s="13" t="s">
        <v>329</v>
      </c>
      <c r="H33" s="13" t="s">
        <v>330</v>
      </c>
      <c r="I33" s="19" t="s">
        <v>30</v>
      </c>
      <c r="J33" s="17" t="s">
        <v>139</v>
      </c>
      <c r="K33" s="19" t="s">
        <v>489</v>
      </c>
      <c r="L33" s="11" t="s">
        <v>36</v>
      </c>
      <c r="M33" s="11"/>
      <c r="N33" s="11"/>
      <c r="O33" s="11"/>
      <c r="P33" s="11"/>
      <c r="Q33" s="11"/>
      <c r="R33" s="11"/>
      <c r="S33" s="15" t="s">
        <v>192</v>
      </c>
      <c r="U33" s="11"/>
      <c r="V33" s="11" t="s">
        <v>38</v>
      </c>
      <c r="W33" s="19" t="s">
        <v>78</v>
      </c>
      <c r="X33" s="11" t="s">
        <v>200</v>
      </c>
      <c r="Z33" s="20" t="s">
        <v>94</v>
      </c>
      <c r="AA33" s="20" t="s">
        <v>94</v>
      </c>
      <c r="AB33" s="20" t="s">
        <v>133</v>
      </c>
      <c r="AC33" s="20" t="s">
        <v>133</v>
      </c>
      <c r="AD33" s="13" t="s">
        <v>558</v>
      </c>
      <c r="AE33" s="13"/>
      <c r="AF33" s="19" t="s">
        <v>602</v>
      </c>
      <c r="AG33" s="8" t="s">
        <v>661</v>
      </c>
    </row>
    <row r="34" spans="1:33" ht="41.4" hidden="1" x14ac:dyDescent="0.3">
      <c r="A34" s="11" t="s">
        <v>238</v>
      </c>
      <c r="B34" s="34" t="s">
        <v>311</v>
      </c>
      <c r="C34" s="11" t="s">
        <v>312</v>
      </c>
      <c r="D34" s="19" t="s">
        <v>315</v>
      </c>
      <c r="E34" s="23" t="str">
        <f t="shared" si="0"/>
        <v>Defects and Recalls Submission Details/Defect Report or Investigation Report Details</v>
      </c>
      <c r="F34" s="32" t="str">
        <f t="shared" si="1"/>
        <v>Defect Report or Investigation Report</v>
      </c>
      <c r="G34" s="13" t="s">
        <v>331</v>
      </c>
      <c r="H34" s="13" t="s">
        <v>332</v>
      </c>
      <c r="I34" s="19" t="s">
        <v>29</v>
      </c>
      <c r="J34" s="17" t="s">
        <v>139</v>
      </c>
      <c r="K34" s="19" t="s">
        <v>490</v>
      </c>
      <c r="L34" s="11" t="s">
        <v>36</v>
      </c>
      <c r="M34" s="11"/>
      <c r="N34" s="11"/>
      <c r="O34" s="11"/>
      <c r="P34" s="11"/>
      <c r="Q34" s="11"/>
      <c r="R34" s="11"/>
      <c r="S34" s="15" t="s">
        <v>192</v>
      </c>
      <c r="U34" s="11" t="s">
        <v>634</v>
      </c>
      <c r="V34" s="11" t="s">
        <v>38</v>
      </c>
      <c r="W34" s="19" t="s">
        <v>78</v>
      </c>
      <c r="X34" s="11" t="s">
        <v>200</v>
      </c>
      <c r="Z34" s="20" t="s">
        <v>94</v>
      </c>
      <c r="AA34" s="20" t="s">
        <v>94</v>
      </c>
      <c r="AB34" s="20" t="s">
        <v>133</v>
      </c>
      <c r="AC34" s="20" t="s">
        <v>133</v>
      </c>
      <c r="AD34" s="13" t="s">
        <v>559</v>
      </c>
      <c r="AE34" s="13"/>
      <c r="AF34" s="19" t="s">
        <v>603</v>
      </c>
      <c r="AG34" s="8" t="s">
        <v>661</v>
      </c>
    </row>
    <row r="35" spans="1:33" ht="69" hidden="1" x14ac:dyDescent="0.3">
      <c r="A35" s="11" t="s">
        <v>239</v>
      </c>
      <c r="B35" s="34" t="s">
        <v>311</v>
      </c>
      <c r="C35" s="11" t="s">
        <v>312</v>
      </c>
      <c r="D35" s="19" t="s">
        <v>315</v>
      </c>
      <c r="E35" s="23" t="str">
        <f t="shared" si="0"/>
        <v>Defects and Recalls Submission Details/Defect Report or Investigation Report Details</v>
      </c>
      <c r="F35" s="32" t="str">
        <f t="shared" si="1"/>
        <v>Defect Report or Investigation Report</v>
      </c>
      <c r="G35" s="13" t="s">
        <v>333</v>
      </c>
      <c r="H35" s="13" t="s">
        <v>334</v>
      </c>
      <c r="I35" s="19" t="s">
        <v>30</v>
      </c>
      <c r="J35" s="17" t="s">
        <v>140</v>
      </c>
      <c r="K35" s="19" t="s">
        <v>491</v>
      </c>
      <c r="L35" s="11" t="s">
        <v>35</v>
      </c>
      <c r="M35" s="11"/>
      <c r="N35" s="11"/>
      <c r="O35" s="11"/>
      <c r="P35" s="11"/>
      <c r="Q35" s="11"/>
      <c r="R35" s="11"/>
      <c r="S35" s="15" t="s">
        <v>492</v>
      </c>
      <c r="U35" s="11"/>
      <c r="V35" s="11" t="s">
        <v>38</v>
      </c>
      <c r="W35" s="19" t="s">
        <v>78</v>
      </c>
      <c r="X35" s="11" t="s">
        <v>200</v>
      </c>
      <c r="Z35" s="20" t="s">
        <v>94</v>
      </c>
      <c r="AA35" s="20" t="s">
        <v>94</v>
      </c>
      <c r="AB35" s="20" t="s">
        <v>133</v>
      </c>
      <c r="AC35" s="20" t="s">
        <v>133</v>
      </c>
      <c r="AD35" s="13"/>
      <c r="AE35" s="13"/>
      <c r="AF35" s="19" t="s">
        <v>604</v>
      </c>
      <c r="AG35" s="8" t="s">
        <v>661</v>
      </c>
    </row>
    <row r="36" spans="1:33" ht="27.6" hidden="1" x14ac:dyDescent="0.3">
      <c r="A36" s="11" t="s">
        <v>240</v>
      </c>
      <c r="B36" s="34" t="s">
        <v>311</v>
      </c>
      <c r="C36" s="11" t="s">
        <v>312</v>
      </c>
      <c r="D36" s="19" t="s">
        <v>315</v>
      </c>
      <c r="E36" s="23" t="str">
        <f t="shared" si="0"/>
        <v>Defects and Recalls Submission Details/Defect Report or Investigation Report Details</v>
      </c>
      <c r="F36" s="32" t="str">
        <f t="shared" si="1"/>
        <v>Defect Report or Investigation Report</v>
      </c>
      <c r="G36" s="13" t="s">
        <v>335</v>
      </c>
      <c r="H36" s="13" t="s">
        <v>336</v>
      </c>
      <c r="I36" s="19" t="s">
        <v>29</v>
      </c>
      <c r="J36" s="17" t="s">
        <v>140</v>
      </c>
      <c r="K36" s="19" t="s">
        <v>493</v>
      </c>
      <c r="L36" s="11" t="s">
        <v>81</v>
      </c>
      <c r="M36" s="11">
        <v>1</v>
      </c>
      <c r="N36" s="11">
        <v>1000</v>
      </c>
      <c r="O36" s="11"/>
      <c r="P36" s="11"/>
      <c r="Q36" s="11"/>
      <c r="R36" s="11"/>
      <c r="S36" s="14"/>
      <c r="U36" s="11" t="s">
        <v>635</v>
      </c>
      <c r="V36" s="11" t="s">
        <v>38</v>
      </c>
      <c r="W36" s="19" t="s">
        <v>78</v>
      </c>
      <c r="X36" s="11" t="s">
        <v>200</v>
      </c>
      <c r="Z36" s="20" t="s">
        <v>94</v>
      </c>
      <c r="AA36" s="20" t="s">
        <v>94</v>
      </c>
      <c r="AB36" s="20" t="s">
        <v>133</v>
      </c>
      <c r="AC36" s="20" t="s">
        <v>133</v>
      </c>
      <c r="AD36" s="13"/>
      <c r="AE36" s="13"/>
      <c r="AF36" s="19" t="s">
        <v>605</v>
      </c>
      <c r="AG36" s="8" t="s">
        <v>661</v>
      </c>
    </row>
    <row r="37" spans="1:33" ht="110.4" hidden="1" x14ac:dyDescent="0.3">
      <c r="A37" s="11" t="s">
        <v>241</v>
      </c>
      <c r="B37" s="34" t="s">
        <v>311</v>
      </c>
      <c r="C37" s="11" t="s">
        <v>312</v>
      </c>
      <c r="D37" s="19" t="s">
        <v>337</v>
      </c>
      <c r="E37" s="23" t="str">
        <f t="shared" si="0"/>
        <v>Defect Report or Investigation Report Details/Defect Report or Investigation Report Family Details</v>
      </c>
      <c r="F37" s="32" t="str">
        <f t="shared" si="1"/>
        <v>Defect Report or Investigation Report</v>
      </c>
      <c r="G37" s="13" t="s">
        <v>196</v>
      </c>
      <c r="H37" s="13" t="s">
        <v>338</v>
      </c>
      <c r="I37" s="19" t="s">
        <v>30</v>
      </c>
      <c r="J37" s="17" t="s">
        <v>139</v>
      </c>
      <c r="K37" s="19" t="s">
        <v>494</v>
      </c>
      <c r="L37" s="11" t="s">
        <v>81</v>
      </c>
      <c r="M37" s="11">
        <v>12</v>
      </c>
      <c r="N37" s="11">
        <v>12</v>
      </c>
      <c r="O37" s="11"/>
      <c r="P37" s="11"/>
      <c r="Q37" s="11"/>
      <c r="R37" s="11"/>
      <c r="S37" s="14"/>
      <c r="U37" s="19" t="s">
        <v>636</v>
      </c>
      <c r="V37" s="11" t="s">
        <v>38</v>
      </c>
      <c r="W37" s="19" t="s">
        <v>78</v>
      </c>
      <c r="X37" s="11" t="s">
        <v>200</v>
      </c>
      <c r="Z37" s="20" t="s">
        <v>94</v>
      </c>
      <c r="AA37" s="20" t="s">
        <v>94</v>
      </c>
      <c r="AB37" s="20" t="s">
        <v>133</v>
      </c>
      <c r="AC37" s="20" t="s">
        <v>133</v>
      </c>
      <c r="AD37" s="13" t="s">
        <v>583</v>
      </c>
      <c r="AE37" s="13"/>
      <c r="AF37" s="19" t="s">
        <v>606</v>
      </c>
      <c r="AG37" s="8" t="s">
        <v>661</v>
      </c>
    </row>
    <row r="38" spans="1:33" ht="110.4" hidden="1" x14ac:dyDescent="0.3">
      <c r="A38" s="11" t="s">
        <v>242</v>
      </c>
      <c r="B38" s="34" t="s">
        <v>311</v>
      </c>
      <c r="C38" s="11" t="s">
        <v>312</v>
      </c>
      <c r="D38" s="19" t="s">
        <v>337</v>
      </c>
      <c r="E38" s="23" t="str">
        <f t="shared" ref="E38:E69" si="2">IF(ISERROR(LOOKUP(D38,groupNumberList,groupPathList)),"(Select a Group Number)",LOOKUP(D38,groupNumberList,groupPathList))</f>
        <v>Defect Report or Investigation Report Details/Defect Report or Investigation Report Family Details</v>
      </c>
      <c r="F38" s="32" t="str">
        <f t="shared" si="1"/>
        <v>Defect Report or Investigation Report</v>
      </c>
      <c r="G38" s="13" t="s">
        <v>339</v>
      </c>
      <c r="H38" s="40" t="s">
        <v>340</v>
      </c>
      <c r="I38" s="16" t="s">
        <v>31</v>
      </c>
      <c r="J38" s="17" t="s">
        <v>140</v>
      </c>
      <c r="K38" s="19" t="s">
        <v>495</v>
      </c>
      <c r="L38" s="11" t="s">
        <v>81</v>
      </c>
      <c r="M38" s="11">
        <v>12</v>
      </c>
      <c r="N38" s="11">
        <v>12</v>
      </c>
      <c r="O38" s="11"/>
      <c r="P38" s="11"/>
      <c r="Q38" s="11"/>
      <c r="R38" s="11"/>
      <c r="S38" s="14"/>
      <c r="U38" s="19" t="s">
        <v>637</v>
      </c>
      <c r="V38" s="11" t="s">
        <v>38</v>
      </c>
      <c r="W38" s="19" t="s">
        <v>78</v>
      </c>
      <c r="X38" s="11" t="s">
        <v>200</v>
      </c>
      <c r="Z38" s="20" t="s">
        <v>94</v>
      </c>
      <c r="AA38" s="20" t="s">
        <v>94</v>
      </c>
      <c r="AB38" s="20" t="s">
        <v>133</v>
      </c>
      <c r="AC38" s="20" t="s">
        <v>133</v>
      </c>
      <c r="AD38" s="13"/>
      <c r="AE38" s="13" t="s">
        <v>592</v>
      </c>
      <c r="AF38" s="19"/>
      <c r="AG38" s="8" t="s">
        <v>661</v>
      </c>
    </row>
    <row r="39" spans="1:33" ht="41.4" hidden="1" x14ac:dyDescent="0.3">
      <c r="A39" s="11" t="s">
        <v>243</v>
      </c>
      <c r="B39" s="34" t="s">
        <v>311</v>
      </c>
      <c r="C39" s="11" t="s">
        <v>312</v>
      </c>
      <c r="D39" s="19" t="s">
        <v>337</v>
      </c>
      <c r="E39" s="23" t="str">
        <f t="shared" si="2"/>
        <v>Defect Report or Investigation Report Details/Defect Report or Investigation Report Family Details</v>
      </c>
      <c r="F39" s="32" t="str">
        <f t="shared" si="1"/>
        <v>Defect Report or Investigation Report</v>
      </c>
      <c r="G39" s="13" t="s">
        <v>164</v>
      </c>
      <c r="H39" s="13" t="s">
        <v>341</v>
      </c>
      <c r="I39" s="19" t="s">
        <v>30</v>
      </c>
      <c r="J39" s="17" t="s">
        <v>139</v>
      </c>
      <c r="K39" s="19" t="s">
        <v>496</v>
      </c>
      <c r="L39" s="11" t="s">
        <v>37</v>
      </c>
      <c r="M39" s="11"/>
      <c r="N39" s="11"/>
      <c r="O39" s="11">
        <v>1980</v>
      </c>
      <c r="P39" s="11">
        <v>2100</v>
      </c>
      <c r="Q39" s="11">
        <v>4</v>
      </c>
      <c r="R39" s="11">
        <v>0</v>
      </c>
      <c r="S39" s="14"/>
      <c r="U39" s="11" t="s">
        <v>638</v>
      </c>
      <c r="V39" s="11" t="s">
        <v>38</v>
      </c>
      <c r="W39" s="19" t="s">
        <v>78</v>
      </c>
      <c r="X39" s="11" t="s">
        <v>200</v>
      </c>
      <c r="Z39" s="20" t="s">
        <v>94</v>
      </c>
      <c r="AA39" s="20" t="s">
        <v>94</v>
      </c>
      <c r="AB39" s="20" t="s">
        <v>133</v>
      </c>
      <c r="AC39" s="20" t="s">
        <v>133</v>
      </c>
      <c r="AD39" s="13"/>
      <c r="AE39" s="13"/>
      <c r="AF39" s="19" t="s">
        <v>606</v>
      </c>
      <c r="AG39" s="8" t="s">
        <v>661</v>
      </c>
    </row>
    <row r="40" spans="1:33" ht="41.4" hidden="1" x14ac:dyDescent="0.3">
      <c r="A40" s="11" t="s">
        <v>244</v>
      </c>
      <c r="B40" s="34" t="s">
        <v>311</v>
      </c>
      <c r="C40" s="11" t="s">
        <v>312</v>
      </c>
      <c r="D40" s="19" t="s">
        <v>337</v>
      </c>
      <c r="E40" s="23" t="str">
        <f t="shared" si="2"/>
        <v>Defect Report or Investigation Report Details/Defect Report or Investigation Report Family Details</v>
      </c>
      <c r="F40" s="32" t="str">
        <f t="shared" si="1"/>
        <v>Defect Report or Investigation Report</v>
      </c>
      <c r="G40" s="13" t="s">
        <v>342</v>
      </c>
      <c r="H40" s="13" t="s">
        <v>343</v>
      </c>
      <c r="I40" s="19" t="s">
        <v>30</v>
      </c>
      <c r="J40" s="17" t="s">
        <v>139</v>
      </c>
      <c r="K40" s="19" t="s">
        <v>497</v>
      </c>
      <c r="L40" s="11" t="s">
        <v>35</v>
      </c>
      <c r="M40" s="11"/>
      <c r="N40" s="11"/>
      <c r="O40" s="11"/>
      <c r="P40" s="11"/>
      <c r="Q40" s="11"/>
      <c r="R40" s="11"/>
      <c r="S40" s="15" t="s">
        <v>555</v>
      </c>
      <c r="U40" s="11"/>
      <c r="V40" s="11" t="s">
        <v>38</v>
      </c>
      <c r="W40" s="19" t="s">
        <v>78</v>
      </c>
      <c r="X40" s="11" t="s">
        <v>200</v>
      </c>
      <c r="Z40" s="20" t="s">
        <v>94</v>
      </c>
      <c r="AA40" s="20" t="s">
        <v>94</v>
      </c>
      <c r="AB40" s="20" t="s">
        <v>133</v>
      </c>
      <c r="AC40" s="20" t="s">
        <v>133</v>
      </c>
      <c r="AD40" s="13" t="s">
        <v>560</v>
      </c>
      <c r="AE40" s="13"/>
      <c r="AF40" s="19" t="s">
        <v>606</v>
      </c>
      <c r="AG40" s="8" t="s">
        <v>661</v>
      </c>
    </row>
    <row r="41" spans="1:33" ht="41.4" hidden="1" x14ac:dyDescent="0.3">
      <c r="A41" s="11" t="s">
        <v>245</v>
      </c>
      <c r="B41" s="34" t="s">
        <v>311</v>
      </c>
      <c r="C41" s="11" t="s">
        <v>312</v>
      </c>
      <c r="D41" s="19" t="s">
        <v>337</v>
      </c>
      <c r="E41" s="23" t="str">
        <f t="shared" si="2"/>
        <v>Defect Report or Investigation Report Details/Defect Report or Investigation Report Family Details</v>
      </c>
      <c r="F41" s="32" t="str">
        <f t="shared" si="1"/>
        <v>Defect Report or Investigation Report</v>
      </c>
      <c r="G41" s="13" t="s">
        <v>344</v>
      </c>
      <c r="H41" s="13" t="s">
        <v>345</v>
      </c>
      <c r="I41" s="19" t="s">
        <v>29</v>
      </c>
      <c r="J41" s="17" t="s">
        <v>139</v>
      </c>
      <c r="K41" s="19" t="s">
        <v>498</v>
      </c>
      <c r="L41" s="11" t="s">
        <v>33</v>
      </c>
      <c r="M41" s="11"/>
      <c r="N41" s="11"/>
      <c r="O41" s="11"/>
      <c r="P41" s="11"/>
      <c r="Q41" s="11"/>
      <c r="R41" s="11"/>
      <c r="S41" s="14"/>
      <c r="U41" s="19" t="s">
        <v>639</v>
      </c>
      <c r="V41" s="11" t="s">
        <v>38</v>
      </c>
      <c r="W41" s="19" t="s">
        <v>78</v>
      </c>
      <c r="X41" s="11" t="s">
        <v>200</v>
      </c>
      <c r="Z41" s="20" t="s">
        <v>94</v>
      </c>
      <c r="AA41" s="20" t="s">
        <v>94</v>
      </c>
      <c r="AB41" s="20" t="s">
        <v>133</v>
      </c>
      <c r="AC41" s="20" t="s">
        <v>133</v>
      </c>
      <c r="AD41" s="13"/>
      <c r="AE41" s="13"/>
      <c r="AF41" s="19" t="s">
        <v>607</v>
      </c>
      <c r="AG41" s="8" t="s">
        <v>661</v>
      </c>
    </row>
    <row r="42" spans="1:33" ht="41.4" hidden="1" x14ac:dyDescent="0.3">
      <c r="A42" s="11" t="s">
        <v>246</v>
      </c>
      <c r="B42" s="34" t="s">
        <v>311</v>
      </c>
      <c r="C42" s="11" t="s">
        <v>312</v>
      </c>
      <c r="D42" s="19" t="s">
        <v>337</v>
      </c>
      <c r="E42" s="23" t="str">
        <f t="shared" si="2"/>
        <v>Defect Report or Investigation Report Details/Defect Report or Investigation Report Family Details</v>
      </c>
      <c r="F42" s="32" t="str">
        <f t="shared" si="1"/>
        <v>Defect Report or Investigation Report</v>
      </c>
      <c r="G42" s="13" t="s">
        <v>346</v>
      </c>
      <c r="H42" s="13" t="s">
        <v>347</v>
      </c>
      <c r="I42" s="19" t="s">
        <v>29</v>
      </c>
      <c r="J42" s="17" t="s">
        <v>139</v>
      </c>
      <c r="K42" s="19" t="s">
        <v>499</v>
      </c>
      <c r="L42" s="11" t="s">
        <v>33</v>
      </c>
      <c r="M42" s="11"/>
      <c r="N42" s="11"/>
      <c r="O42" s="11"/>
      <c r="P42" s="11"/>
      <c r="Q42" s="11"/>
      <c r="R42" s="11"/>
      <c r="S42" s="14"/>
      <c r="U42" s="19" t="s">
        <v>640</v>
      </c>
      <c r="V42" s="11" t="s">
        <v>38</v>
      </c>
      <c r="W42" s="19" t="s">
        <v>78</v>
      </c>
      <c r="X42" s="11" t="s">
        <v>200</v>
      </c>
      <c r="Z42" s="20" t="s">
        <v>94</v>
      </c>
      <c r="AA42" s="20" t="s">
        <v>94</v>
      </c>
      <c r="AB42" s="20" t="s">
        <v>133</v>
      </c>
      <c r="AC42" s="20" t="s">
        <v>133</v>
      </c>
      <c r="AD42" s="13"/>
      <c r="AE42" s="13"/>
      <c r="AF42" s="19" t="s">
        <v>607</v>
      </c>
      <c r="AG42" s="8" t="s">
        <v>661</v>
      </c>
    </row>
    <row r="43" spans="1:33" ht="41.4" hidden="1" x14ac:dyDescent="0.3">
      <c r="A43" s="11" t="s">
        <v>247</v>
      </c>
      <c r="B43" s="34" t="s">
        <v>311</v>
      </c>
      <c r="C43" s="11" t="s">
        <v>312</v>
      </c>
      <c r="D43" s="19" t="s">
        <v>337</v>
      </c>
      <c r="E43" s="23" t="str">
        <f t="shared" si="2"/>
        <v>Defect Report or Investigation Report Details/Defect Report or Investigation Report Family Details</v>
      </c>
      <c r="F43" s="32" t="str">
        <f t="shared" si="1"/>
        <v>Defect Report or Investigation Report</v>
      </c>
      <c r="G43" s="13" t="s">
        <v>556</v>
      </c>
      <c r="H43" s="13" t="s">
        <v>348</v>
      </c>
      <c r="I43" s="16" t="s">
        <v>31</v>
      </c>
      <c r="J43" s="17" t="s">
        <v>139</v>
      </c>
      <c r="K43" s="19" t="s">
        <v>500</v>
      </c>
      <c r="L43" s="11" t="s">
        <v>37</v>
      </c>
      <c r="M43" s="11"/>
      <c r="N43" s="11"/>
      <c r="O43" s="11">
        <v>0</v>
      </c>
      <c r="P43" s="11">
        <v>9999999</v>
      </c>
      <c r="Q43" s="11">
        <v>7</v>
      </c>
      <c r="R43" s="11">
        <v>0</v>
      </c>
      <c r="S43" s="14"/>
      <c r="U43" s="11"/>
      <c r="V43" s="11" t="s">
        <v>38</v>
      </c>
      <c r="W43" s="19" t="s">
        <v>78</v>
      </c>
      <c r="X43" s="11" t="s">
        <v>200</v>
      </c>
      <c r="Z43" s="20" t="s">
        <v>94</v>
      </c>
      <c r="AA43" s="20" t="s">
        <v>94</v>
      </c>
      <c r="AB43" s="20" t="s">
        <v>133</v>
      </c>
      <c r="AC43" s="20" t="s">
        <v>133</v>
      </c>
      <c r="AD43" s="13"/>
      <c r="AE43" s="13"/>
      <c r="AF43" s="19" t="s">
        <v>606</v>
      </c>
      <c r="AG43" s="8" t="s">
        <v>661</v>
      </c>
    </row>
    <row r="44" spans="1:33" ht="41.4" hidden="1" x14ac:dyDescent="0.3">
      <c r="A44" s="11" t="s">
        <v>248</v>
      </c>
      <c r="B44" s="34" t="s">
        <v>311</v>
      </c>
      <c r="C44" s="11" t="s">
        <v>312</v>
      </c>
      <c r="D44" s="19" t="s">
        <v>337</v>
      </c>
      <c r="E44" s="23" t="str">
        <f t="shared" si="2"/>
        <v>Defect Report or Investigation Report Details/Defect Report or Investigation Report Family Details</v>
      </c>
      <c r="F44" s="32" t="str">
        <f t="shared" si="1"/>
        <v>Defect Report or Investigation Report</v>
      </c>
      <c r="G44" s="13" t="s">
        <v>349</v>
      </c>
      <c r="H44" s="13" t="s">
        <v>350</v>
      </c>
      <c r="I44" s="19" t="s">
        <v>30</v>
      </c>
      <c r="J44" s="17" t="s">
        <v>139</v>
      </c>
      <c r="K44" s="19" t="s">
        <v>501</v>
      </c>
      <c r="L44" s="11" t="s">
        <v>37</v>
      </c>
      <c r="M44" s="11"/>
      <c r="N44" s="11"/>
      <c r="O44" s="11">
        <v>0</v>
      </c>
      <c r="P44" s="11">
        <v>9999999</v>
      </c>
      <c r="Q44" s="11">
        <v>7</v>
      </c>
      <c r="R44" s="11">
        <v>0</v>
      </c>
      <c r="S44" s="14"/>
      <c r="U44" s="11"/>
      <c r="V44" s="11" t="s">
        <v>38</v>
      </c>
      <c r="W44" s="19" t="s">
        <v>78</v>
      </c>
      <c r="X44" s="11" t="s">
        <v>200</v>
      </c>
      <c r="Z44" s="20" t="s">
        <v>94</v>
      </c>
      <c r="AA44" s="20" t="s">
        <v>94</v>
      </c>
      <c r="AB44" s="20" t="s">
        <v>133</v>
      </c>
      <c r="AC44" s="20" t="s">
        <v>133</v>
      </c>
      <c r="AD44" s="39" t="s">
        <v>584</v>
      </c>
      <c r="AE44" s="13"/>
      <c r="AF44" s="19" t="s">
        <v>608</v>
      </c>
      <c r="AG44" s="8" t="s">
        <v>661</v>
      </c>
    </row>
    <row r="45" spans="1:33" ht="41.4" hidden="1" x14ac:dyDescent="0.3">
      <c r="A45" s="11" t="s">
        <v>249</v>
      </c>
      <c r="B45" s="34" t="s">
        <v>311</v>
      </c>
      <c r="C45" s="11" t="s">
        <v>312</v>
      </c>
      <c r="D45" s="19" t="s">
        <v>337</v>
      </c>
      <c r="E45" s="23" t="str">
        <f t="shared" si="2"/>
        <v>Defect Report or Investigation Report Details/Defect Report or Investigation Report Family Details</v>
      </c>
      <c r="F45" s="32" t="str">
        <f t="shared" si="1"/>
        <v>Defect Report or Investigation Report</v>
      </c>
      <c r="G45" s="13" t="s">
        <v>351</v>
      </c>
      <c r="H45" s="13" t="s">
        <v>352</v>
      </c>
      <c r="I45" s="19" t="s">
        <v>30</v>
      </c>
      <c r="J45" s="17" t="s">
        <v>139</v>
      </c>
      <c r="K45" s="19" t="s">
        <v>502</v>
      </c>
      <c r="L45" s="11" t="s">
        <v>37</v>
      </c>
      <c r="M45" s="11"/>
      <c r="N45" s="11"/>
      <c r="O45" s="11">
        <v>0</v>
      </c>
      <c r="P45" s="11">
        <v>9999999</v>
      </c>
      <c r="Q45" s="11">
        <v>7</v>
      </c>
      <c r="R45" s="11">
        <v>0</v>
      </c>
      <c r="S45" s="14"/>
      <c r="U45" s="11"/>
      <c r="V45" s="11" t="s">
        <v>38</v>
      </c>
      <c r="W45" s="19" t="s">
        <v>78</v>
      </c>
      <c r="X45" s="11" t="s">
        <v>200</v>
      </c>
      <c r="Z45" s="20" t="s">
        <v>94</v>
      </c>
      <c r="AA45" s="20" t="s">
        <v>94</v>
      </c>
      <c r="AB45" s="20" t="s">
        <v>133</v>
      </c>
      <c r="AC45" s="20" t="s">
        <v>133</v>
      </c>
      <c r="AD45" s="13"/>
      <c r="AE45" s="13"/>
      <c r="AF45" s="19" t="s">
        <v>608</v>
      </c>
      <c r="AG45" s="8" t="s">
        <v>661</v>
      </c>
    </row>
    <row r="46" spans="1:33" ht="41.4" hidden="1" x14ac:dyDescent="0.3">
      <c r="A46" s="11" t="s">
        <v>250</v>
      </c>
      <c r="B46" s="34" t="s">
        <v>311</v>
      </c>
      <c r="C46" s="11" t="s">
        <v>312</v>
      </c>
      <c r="D46" s="19" t="s">
        <v>337</v>
      </c>
      <c r="E46" s="23" t="str">
        <f t="shared" si="2"/>
        <v>Defect Report or Investigation Report Details/Defect Report or Investigation Report Family Details</v>
      </c>
      <c r="F46" s="32" t="str">
        <f t="shared" si="1"/>
        <v>Defect Report or Investigation Report</v>
      </c>
      <c r="G46" s="13" t="s">
        <v>353</v>
      </c>
      <c r="H46" s="13" t="s">
        <v>354</v>
      </c>
      <c r="I46" s="16" t="s">
        <v>31</v>
      </c>
      <c r="J46" s="17" t="s">
        <v>139</v>
      </c>
      <c r="K46" s="19" t="s">
        <v>503</v>
      </c>
      <c r="L46" s="19" t="s">
        <v>37</v>
      </c>
      <c r="M46" s="46"/>
      <c r="N46" s="46"/>
      <c r="O46" s="19">
        <v>0</v>
      </c>
      <c r="P46" s="19">
        <v>100</v>
      </c>
      <c r="Q46" s="19">
        <v>3</v>
      </c>
      <c r="R46" s="19">
        <v>0</v>
      </c>
      <c r="S46" s="55"/>
      <c r="U46" s="19"/>
      <c r="V46" s="11" t="s">
        <v>82</v>
      </c>
      <c r="W46" s="19" t="s">
        <v>201</v>
      </c>
      <c r="X46" s="11" t="s">
        <v>83</v>
      </c>
      <c r="Z46" s="20" t="s">
        <v>95</v>
      </c>
      <c r="AA46" s="20" t="s">
        <v>94</v>
      </c>
      <c r="AB46" s="20" t="s">
        <v>133</v>
      </c>
      <c r="AC46" s="20" t="s">
        <v>133</v>
      </c>
      <c r="AD46" s="45"/>
      <c r="AE46" s="45"/>
      <c r="AF46" s="11" t="s">
        <v>609</v>
      </c>
      <c r="AG46" s="8" t="s">
        <v>661</v>
      </c>
    </row>
    <row r="47" spans="1:33" ht="55.2" hidden="1" x14ac:dyDescent="0.3">
      <c r="A47" s="11" t="s">
        <v>251</v>
      </c>
      <c r="B47" s="34" t="s">
        <v>311</v>
      </c>
      <c r="C47" s="11" t="s">
        <v>312</v>
      </c>
      <c r="D47" s="19" t="s">
        <v>355</v>
      </c>
      <c r="E47" s="23" t="str">
        <f t="shared" si="2"/>
        <v>Defect Report or Investigation Report Family Details/Defect Report or Investigation Report Model Details</v>
      </c>
      <c r="F47" s="32" t="str">
        <f t="shared" si="1"/>
        <v>Defect Report or Investigation Report</v>
      </c>
      <c r="G47" s="13" t="s">
        <v>356</v>
      </c>
      <c r="H47" s="13" t="s">
        <v>357</v>
      </c>
      <c r="I47" s="19" t="s">
        <v>29</v>
      </c>
      <c r="J47" s="17" t="s">
        <v>139</v>
      </c>
      <c r="K47" s="19" t="s">
        <v>504</v>
      </c>
      <c r="L47" s="11" t="s">
        <v>20</v>
      </c>
      <c r="M47" s="46">
        <v>3</v>
      </c>
      <c r="N47" s="19">
        <v>3</v>
      </c>
      <c r="O47" s="45"/>
      <c r="P47" s="45"/>
      <c r="Q47" s="45"/>
      <c r="R47" s="45"/>
      <c r="S47" s="55"/>
      <c r="U47" s="19"/>
      <c r="V47" s="11" t="s">
        <v>38</v>
      </c>
      <c r="W47" s="19" t="s">
        <v>78</v>
      </c>
      <c r="X47" s="19" t="s">
        <v>200</v>
      </c>
      <c r="Z47" s="20" t="s">
        <v>94</v>
      </c>
      <c r="AA47" s="20" t="s">
        <v>94</v>
      </c>
      <c r="AB47" s="20" t="s">
        <v>133</v>
      </c>
      <c r="AC47" s="20" t="s">
        <v>133</v>
      </c>
      <c r="AD47" s="15" t="s">
        <v>561</v>
      </c>
      <c r="AE47" s="59" t="s">
        <v>593</v>
      </c>
      <c r="AF47" s="11"/>
      <c r="AG47" s="8" t="s">
        <v>661</v>
      </c>
    </row>
    <row r="48" spans="1:33" ht="179.4" hidden="1" x14ac:dyDescent="0.3">
      <c r="A48" s="11" t="s">
        <v>252</v>
      </c>
      <c r="B48" s="34" t="s">
        <v>311</v>
      </c>
      <c r="C48" s="11" t="s">
        <v>312</v>
      </c>
      <c r="D48" s="19" t="s">
        <v>355</v>
      </c>
      <c r="E48" s="23" t="str">
        <f t="shared" si="2"/>
        <v>Defect Report or Investigation Report Family Details/Defect Report or Investigation Report Model Details</v>
      </c>
      <c r="F48" s="32" t="str">
        <f t="shared" si="1"/>
        <v>Defect Report or Investigation Report</v>
      </c>
      <c r="G48" s="13" t="s">
        <v>358</v>
      </c>
      <c r="H48" s="13" t="s">
        <v>359</v>
      </c>
      <c r="I48" s="19" t="s">
        <v>29</v>
      </c>
      <c r="J48" s="17" t="s">
        <v>139</v>
      </c>
      <c r="K48" s="19" t="s">
        <v>505</v>
      </c>
      <c r="L48" s="11" t="s">
        <v>81</v>
      </c>
      <c r="M48" s="11">
        <v>1</v>
      </c>
      <c r="N48" s="11">
        <v>20</v>
      </c>
      <c r="O48" s="11"/>
      <c r="P48" s="11"/>
      <c r="Q48" s="11"/>
      <c r="R48" s="11"/>
      <c r="S48" s="14"/>
      <c r="U48" s="19" t="s">
        <v>641</v>
      </c>
      <c r="V48" s="11" t="s">
        <v>38</v>
      </c>
      <c r="W48" s="19" t="s">
        <v>78</v>
      </c>
      <c r="X48" s="11" t="s">
        <v>200</v>
      </c>
      <c r="Z48" s="20" t="s">
        <v>94</v>
      </c>
      <c r="AA48" s="20" t="s">
        <v>94</v>
      </c>
      <c r="AB48" s="20" t="s">
        <v>133</v>
      </c>
      <c r="AC48" s="20" t="s">
        <v>133</v>
      </c>
      <c r="AD48" s="13" t="s">
        <v>581</v>
      </c>
      <c r="AE48" s="13" t="s">
        <v>594</v>
      </c>
      <c r="AF48" s="11" t="s">
        <v>610</v>
      </c>
      <c r="AG48" s="8" t="s">
        <v>661</v>
      </c>
    </row>
    <row r="49" spans="1:33" ht="252" hidden="1" x14ac:dyDescent="0.3">
      <c r="A49" s="11" t="s">
        <v>253</v>
      </c>
      <c r="B49" s="34" t="s">
        <v>311</v>
      </c>
      <c r="C49" s="11" t="s">
        <v>312</v>
      </c>
      <c r="D49" s="19" t="s">
        <v>355</v>
      </c>
      <c r="E49" s="23" t="str">
        <f t="shared" si="2"/>
        <v>Defect Report or Investigation Report Family Details/Defect Report or Investigation Report Model Details</v>
      </c>
      <c r="F49" s="32" t="str">
        <f t="shared" si="1"/>
        <v>Defect Report or Investigation Report</v>
      </c>
      <c r="G49" s="13" t="s">
        <v>213</v>
      </c>
      <c r="H49" s="13" t="s">
        <v>360</v>
      </c>
      <c r="I49" s="19" t="s">
        <v>30</v>
      </c>
      <c r="J49" s="17" t="s">
        <v>139</v>
      </c>
      <c r="K49" s="19" t="s">
        <v>506</v>
      </c>
      <c r="L49" s="11" t="s">
        <v>81</v>
      </c>
      <c r="M49" s="11">
        <v>1</v>
      </c>
      <c r="N49" s="11">
        <v>50</v>
      </c>
      <c r="O49" s="11"/>
      <c r="P49" s="11"/>
      <c r="Q49" s="11"/>
      <c r="R49" s="11"/>
      <c r="S49" s="14"/>
      <c r="U49" s="19" t="s">
        <v>642</v>
      </c>
      <c r="V49" s="11" t="s">
        <v>38</v>
      </c>
      <c r="W49" s="19" t="s">
        <v>78</v>
      </c>
      <c r="X49" s="11" t="s">
        <v>200</v>
      </c>
      <c r="Z49" s="20" t="s">
        <v>94</v>
      </c>
      <c r="AA49" s="20" t="s">
        <v>94</v>
      </c>
      <c r="AB49" s="20" t="s">
        <v>133</v>
      </c>
      <c r="AC49" s="20" t="s">
        <v>133</v>
      </c>
      <c r="AD49" s="13" t="s">
        <v>707</v>
      </c>
      <c r="AE49" s="60" t="s">
        <v>709</v>
      </c>
      <c r="AF49" s="11" t="s">
        <v>610</v>
      </c>
      <c r="AG49" s="8" t="s">
        <v>661</v>
      </c>
    </row>
    <row r="50" spans="1:33" ht="41.4" hidden="1" x14ac:dyDescent="0.3">
      <c r="A50" s="35" t="s">
        <v>254</v>
      </c>
      <c r="B50" s="36" t="s">
        <v>311</v>
      </c>
      <c r="C50" s="35" t="s">
        <v>312</v>
      </c>
      <c r="D50" s="37" t="s">
        <v>355</v>
      </c>
      <c r="E50" s="23" t="str">
        <f t="shared" si="2"/>
        <v>Defect Report or Investigation Report Family Details/Defect Report or Investigation Report Model Details</v>
      </c>
      <c r="F50" s="38" t="str">
        <f t="shared" si="1"/>
        <v>Defect Report or Investigation Report</v>
      </c>
      <c r="G50" s="39" t="s">
        <v>361</v>
      </c>
      <c r="H50" s="39" t="s">
        <v>362</v>
      </c>
      <c r="I50" s="37" t="s">
        <v>29</v>
      </c>
      <c r="J50" s="47" t="s">
        <v>139</v>
      </c>
      <c r="K50" s="37"/>
      <c r="L50" s="35" t="s">
        <v>81</v>
      </c>
      <c r="M50" s="35">
        <v>1</v>
      </c>
      <c r="N50" s="35">
        <v>20</v>
      </c>
      <c r="O50" s="35"/>
      <c r="P50" s="35"/>
      <c r="Q50" s="35"/>
      <c r="R50" s="35"/>
      <c r="S50" s="56"/>
      <c r="U50" s="35"/>
      <c r="V50" s="35" t="s">
        <v>38</v>
      </c>
      <c r="W50" s="37" t="s">
        <v>78</v>
      </c>
      <c r="X50" s="35" t="s">
        <v>200</v>
      </c>
      <c r="Z50" s="58" t="s">
        <v>94</v>
      </c>
      <c r="AA50" s="58" t="s">
        <v>94</v>
      </c>
      <c r="AB50" s="58" t="s">
        <v>133</v>
      </c>
      <c r="AC50" s="58" t="s">
        <v>133</v>
      </c>
      <c r="AD50" s="39"/>
      <c r="AE50" s="39"/>
      <c r="AF50" s="37" t="s">
        <v>606</v>
      </c>
      <c r="AG50" s="8" t="s">
        <v>661</v>
      </c>
    </row>
    <row r="51" spans="1:33" ht="248.4" hidden="1" x14ac:dyDescent="0.3">
      <c r="A51" s="11" t="s">
        <v>255</v>
      </c>
      <c r="B51" s="34" t="s">
        <v>311</v>
      </c>
      <c r="C51" s="11" t="s">
        <v>312</v>
      </c>
      <c r="D51" s="19" t="s">
        <v>355</v>
      </c>
      <c r="E51" s="23" t="str">
        <f t="shared" si="2"/>
        <v>Defect Report or Investigation Report Family Details/Defect Report or Investigation Report Model Details</v>
      </c>
      <c r="F51" s="32" t="str">
        <f t="shared" si="1"/>
        <v>Defect Report or Investigation Report</v>
      </c>
      <c r="G51" s="13" t="s">
        <v>214</v>
      </c>
      <c r="H51" s="13" t="s">
        <v>363</v>
      </c>
      <c r="I51" s="19" t="s">
        <v>29</v>
      </c>
      <c r="J51" s="17" t="s">
        <v>139</v>
      </c>
      <c r="K51" s="19" t="s">
        <v>507</v>
      </c>
      <c r="L51" s="11" t="s">
        <v>81</v>
      </c>
      <c r="M51" s="11">
        <v>1</v>
      </c>
      <c r="N51" s="11">
        <v>20</v>
      </c>
      <c r="O51" s="11"/>
      <c r="P51" s="11"/>
      <c r="Q51" s="11"/>
      <c r="R51" s="11"/>
      <c r="S51" s="14"/>
      <c r="U51" s="19" t="s">
        <v>643</v>
      </c>
      <c r="V51" s="11" t="s">
        <v>38</v>
      </c>
      <c r="W51" s="19" t="s">
        <v>78</v>
      </c>
      <c r="X51" s="11" t="s">
        <v>200</v>
      </c>
      <c r="Z51" s="20" t="s">
        <v>94</v>
      </c>
      <c r="AA51" s="20" t="s">
        <v>94</v>
      </c>
      <c r="AB51" s="20" t="s">
        <v>133</v>
      </c>
      <c r="AC51" s="20" t="s">
        <v>133</v>
      </c>
      <c r="AD51" s="13" t="s">
        <v>708</v>
      </c>
      <c r="AE51" s="13" t="s">
        <v>710</v>
      </c>
      <c r="AF51" s="11"/>
      <c r="AG51" s="8" t="s">
        <v>661</v>
      </c>
    </row>
    <row r="52" spans="1:33" ht="138" hidden="1" x14ac:dyDescent="0.3">
      <c r="A52" s="11" t="s">
        <v>256</v>
      </c>
      <c r="B52" s="34" t="s">
        <v>311</v>
      </c>
      <c r="C52" s="11" t="s">
        <v>312</v>
      </c>
      <c r="D52" s="19" t="s">
        <v>355</v>
      </c>
      <c r="E52" s="23" t="str">
        <f t="shared" si="2"/>
        <v>Defect Report or Investigation Report Family Details/Defect Report or Investigation Report Model Details</v>
      </c>
      <c r="F52" s="32" t="str">
        <f t="shared" si="1"/>
        <v>Defect Report or Investigation Report</v>
      </c>
      <c r="G52" s="13" t="s">
        <v>364</v>
      </c>
      <c r="H52" s="13" t="s">
        <v>365</v>
      </c>
      <c r="I52" s="16" t="s">
        <v>31</v>
      </c>
      <c r="J52" s="17" t="s">
        <v>139</v>
      </c>
      <c r="K52" s="19" t="s">
        <v>508</v>
      </c>
      <c r="L52" s="11" t="s">
        <v>81</v>
      </c>
      <c r="M52" s="11">
        <v>1</v>
      </c>
      <c r="N52" s="11">
        <v>1000</v>
      </c>
      <c r="O52" s="35"/>
      <c r="P52" s="35"/>
      <c r="Q52" s="35"/>
      <c r="R52" s="35"/>
      <c r="S52" s="14"/>
      <c r="U52" s="11"/>
      <c r="V52" s="11" t="s">
        <v>38</v>
      </c>
      <c r="W52" s="19" t="s">
        <v>78</v>
      </c>
      <c r="X52" s="11" t="s">
        <v>200</v>
      </c>
      <c r="Z52" s="20" t="s">
        <v>94</v>
      </c>
      <c r="AA52" s="20" t="s">
        <v>94</v>
      </c>
      <c r="AB52" s="20" t="s">
        <v>133</v>
      </c>
      <c r="AC52" s="20" t="s">
        <v>133</v>
      </c>
      <c r="AD52" s="13"/>
      <c r="AE52" s="13" t="s">
        <v>595</v>
      </c>
      <c r="AF52" s="11" t="s">
        <v>610</v>
      </c>
      <c r="AG52" s="8" t="s">
        <v>661</v>
      </c>
    </row>
    <row r="53" spans="1:33" ht="69" hidden="1" x14ac:dyDescent="0.3">
      <c r="A53" s="11" t="s">
        <v>257</v>
      </c>
      <c r="B53" s="34" t="s">
        <v>311</v>
      </c>
      <c r="C53" s="11" t="s">
        <v>312</v>
      </c>
      <c r="D53" s="19" t="s">
        <v>355</v>
      </c>
      <c r="E53" s="23" t="str">
        <f t="shared" si="2"/>
        <v>Defect Report or Investigation Report Family Details/Defect Report or Investigation Report Model Details</v>
      </c>
      <c r="F53" s="32" t="str">
        <f t="shared" si="1"/>
        <v>Defect Report or Investigation Report</v>
      </c>
      <c r="G53" s="13" t="s">
        <v>366</v>
      </c>
      <c r="H53" s="13" t="s">
        <v>367</v>
      </c>
      <c r="I53" s="16" t="s">
        <v>31</v>
      </c>
      <c r="J53" s="17" t="s">
        <v>139</v>
      </c>
      <c r="K53" s="19" t="s">
        <v>509</v>
      </c>
      <c r="L53" s="11" t="s">
        <v>81</v>
      </c>
      <c r="M53" s="11">
        <v>1</v>
      </c>
      <c r="N53" s="11">
        <v>1000</v>
      </c>
      <c r="O53" s="11"/>
      <c r="P53" s="11"/>
      <c r="Q53" s="11"/>
      <c r="R53" s="11"/>
      <c r="S53" s="14"/>
      <c r="U53" s="11"/>
      <c r="V53" s="11" t="s">
        <v>38</v>
      </c>
      <c r="W53" s="19" t="s">
        <v>78</v>
      </c>
      <c r="X53" s="11" t="s">
        <v>200</v>
      </c>
      <c r="Z53" s="20" t="s">
        <v>94</v>
      </c>
      <c r="AA53" s="20" t="s">
        <v>94</v>
      </c>
      <c r="AB53" s="20" t="s">
        <v>133</v>
      </c>
      <c r="AC53" s="20" t="s">
        <v>133</v>
      </c>
      <c r="AD53" s="13"/>
      <c r="AE53" s="13" t="s">
        <v>596</v>
      </c>
      <c r="AF53" s="11"/>
      <c r="AG53" s="8" t="s">
        <v>661</v>
      </c>
    </row>
    <row r="54" spans="1:33" ht="41.4" hidden="1" x14ac:dyDescent="0.3">
      <c r="A54" s="35" t="s">
        <v>258</v>
      </c>
      <c r="B54" s="36" t="s">
        <v>311</v>
      </c>
      <c r="C54" s="35" t="s">
        <v>312</v>
      </c>
      <c r="D54" s="37" t="s">
        <v>368</v>
      </c>
      <c r="E54" s="23" t="str">
        <f t="shared" si="2"/>
        <v>Defects and Recalls Submission Details/Recall Report or Remedial Plan Details</v>
      </c>
      <c r="F54" s="38" t="str">
        <f t="shared" si="1"/>
        <v>Recall Report or Remedial Plan</v>
      </c>
      <c r="G54" s="39" t="s">
        <v>369</v>
      </c>
      <c r="H54" s="39" t="s">
        <v>370</v>
      </c>
      <c r="I54" s="35" t="s">
        <v>31</v>
      </c>
      <c r="J54" s="47" t="s">
        <v>139</v>
      </c>
      <c r="K54" s="37"/>
      <c r="L54" s="35" t="s">
        <v>81</v>
      </c>
      <c r="M54" s="35">
        <v>1</v>
      </c>
      <c r="N54" s="35">
        <v>50</v>
      </c>
      <c r="O54" s="35"/>
      <c r="P54" s="35"/>
      <c r="Q54" s="35"/>
      <c r="R54" s="35"/>
      <c r="S54" s="54"/>
      <c r="U54" s="37"/>
      <c r="V54" s="35" t="s">
        <v>38</v>
      </c>
      <c r="W54" s="37" t="s">
        <v>78</v>
      </c>
      <c r="X54" s="35" t="s">
        <v>200</v>
      </c>
      <c r="Z54" s="58" t="s">
        <v>94</v>
      </c>
      <c r="AA54" s="58" t="s">
        <v>94</v>
      </c>
      <c r="AB54" s="58" t="s">
        <v>133</v>
      </c>
      <c r="AC54" s="58" t="s">
        <v>133</v>
      </c>
      <c r="AD54" s="39" t="s">
        <v>590</v>
      </c>
      <c r="AE54" s="48"/>
      <c r="AF54" s="37">
        <v>85.190299999999993</v>
      </c>
      <c r="AG54" s="8" t="s">
        <v>661</v>
      </c>
    </row>
    <row r="55" spans="1:33" ht="41.4" hidden="1" x14ac:dyDescent="0.3">
      <c r="A55" s="35" t="s">
        <v>259</v>
      </c>
      <c r="B55" s="36" t="s">
        <v>311</v>
      </c>
      <c r="C55" s="35" t="s">
        <v>312</v>
      </c>
      <c r="D55" s="37" t="s">
        <v>368</v>
      </c>
      <c r="E55" s="23" t="str">
        <f t="shared" si="2"/>
        <v>Defects and Recalls Submission Details/Recall Report or Remedial Plan Details</v>
      </c>
      <c r="F55" s="38" t="str">
        <f t="shared" si="1"/>
        <v>Recall Report or Remedial Plan</v>
      </c>
      <c r="G55" s="39" t="s">
        <v>371</v>
      </c>
      <c r="H55" s="39" t="s">
        <v>372</v>
      </c>
      <c r="I55" s="35" t="s">
        <v>31</v>
      </c>
      <c r="J55" s="47" t="s">
        <v>139</v>
      </c>
      <c r="K55" s="37"/>
      <c r="L55" s="35" t="s">
        <v>20</v>
      </c>
      <c r="M55" s="35">
        <v>7</v>
      </c>
      <c r="N55" s="35">
        <v>7</v>
      </c>
      <c r="O55" s="35"/>
      <c r="P55" s="35"/>
      <c r="Q55" s="35"/>
      <c r="R55" s="35"/>
      <c r="S55" s="54"/>
      <c r="U55" s="37"/>
      <c r="V55" s="35" t="s">
        <v>82</v>
      </c>
      <c r="W55" s="37" t="s">
        <v>201</v>
      </c>
      <c r="X55" s="35" t="s">
        <v>83</v>
      </c>
      <c r="Z55" s="58" t="s">
        <v>94</v>
      </c>
      <c r="AA55" s="58" t="s">
        <v>94</v>
      </c>
      <c r="AB55" s="58" t="s">
        <v>133</v>
      </c>
      <c r="AC55" s="58" t="s">
        <v>133</v>
      </c>
      <c r="AD55" s="39" t="s">
        <v>591</v>
      </c>
      <c r="AE55" s="48"/>
      <c r="AF55" s="37">
        <v>85.190299999999993</v>
      </c>
      <c r="AG55" s="8" t="s">
        <v>661</v>
      </c>
    </row>
    <row r="56" spans="1:33" ht="27.6" hidden="1" x14ac:dyDescent="0.3">
      <c r="A56" s="11" t="s">
        <v>260</v>
      </c>
      <c r="B56" s="34" t="s">
        <v>311</v>
      </c>
      <c r="C56" s="11" t="s">
        <v>312</v>
      </c>
      <c r="D56" s="19" t="s">
        <v>368</v>
      </c>
      <c r="E56" s="23" t="str">
        <f t="shared" si="2"/>
        <v>Defects and Recalls Submission Details/Recall Report or Remedial Plan Details</v>
      </c>
      <c r="F56" s="32" t="str">
        <f t="shared" si="1"/>
        <v>Recall Report or Remedial Plan</v>
      </c>
      <c r="G56" s="13" t="s">
        <v>373</v>
      </c>
      <c r="H56" s="13" t="s">
        <v>374</v>
      </c>
      <c r="I56" s="19" t="s">
        <v>30</v>
      </c>
      <c r="J56" s="17" t="s">
        <v>139</v>
      </c>
      <c r="K56" s="19" t="s">
        <v>510</v>
      </c>
      <c r="L56" s="11" t="s">
        <v>36</v>
      </c>
      <c r="M56" s="11"/>
      <c r="N56" s="11"/>
      <c r="O56" s="11"/>
      <c r="P56" s="11"/>
      <c r="Q56" s="11"/>
      <c r="R56" s="11"/>
      <c r="S56" s="15" t="s">
        <v>192</v>
      </c>
      <c r="U56" s="11"/>
      <c r="V56" s="11" t="s">
        <v>38</v>
      </c>
      <c r="W56" s="19" t="s">
        <v>78</v>
      </c>
      <c r="X56" s="11" t="s">
        <v>200</v>
      </c>
      <c r="Z56" s="20" t="s">
        <v>94</v>
      </c>
      <c r="AA56" s="20" t="s">
        <v>94</v>
      </c>
      <c r="AB56" s="20" t="s">
        <v>133</v>
      </c>
      <c r="AC56" s="20" t="s">
        <v>133</v>
      </c>
      <c r="AD56" s="13" t="s">
        <v>562</v>
      </c>
      <c r="AE56" s="13"/>
      <c r="AF56" s="19" t="s">
        <v>610</v>
      </c>
      <c r="AG56" s="8" t="s">
        <v>661</v>
      </c>
    </row>
    <row r="57" spans="1:33" ht="27.6" hidden="1" x14ac:dyDescent="0.3">
      <c r="A57" s="11" t="s">
        <v>261</v>
      </c>
      <c r="B57" s="34" t="s">
        <v>311</v>
      </c>
      <c r="C57" s="11" t="s">
        <v>312</v>
      </c>
      <c r="D57" s="19" t="s">
        <v>368</v>
      </c>
      <c r="E57" s="23" t="str">
        <f t="shared" si="2"/>
        <v>Defects and Recalls Submission Details/Recall Report or Remedial Plan Details</v>
      </c>
      <c r="F57" s="32" t="str">
        <f t="shared" si="1"/>
        <v>Recall Report or Remedial Plan</v>
      </c>
      <c r="G57" s="13" t="s">
        <v>375</v>
      </c>
      <c r="H57" s="13" t="s">
        <v>376</v>
      </c>
      <c r="I57" s="19" t="s">
        <v>29</v>
      </c>
      <c r="J57" s="17" t="s">
        <v>140</v>
      </c>
      <c r="K57" s="19" t="s">
        <v>511</v>
      </c>
      <c r="L57" s="11" t="s">
        <v>81</v>
      </c>
      <c r="M57" s="11">
        <v>4</v>
      </c>
      <c r="N57" s="11">
        <v>19</v>
      </c>
      <c r="O57" s="11"/>
      <c r="P57" s="11"/>
      <c r="Q57" s="11"/>
      <c r="R57" s="11"/>
      <c r="S57" s="14"/>
      <c r="U57" s="19" t="s">
        <v>644</v>
      </c>
      <c r="V57" s="11" t="s">
        <v>38</v>
      </c>
      <c r="W57" s="19" t="s">
        <v>78</v>
      </c>
      <c r="X57" s="11" t="s">
        <v>200</v>
      </c>
      <c r="Z57" s="20" t="s">
        <v>94</v>
      </c>
      <c r="AA57" s="20" t="s">
        <v>94</v>
      </c>
      <c r="AB57" s="20" t="s">
        <v>133</v>
      </c>
      <c r="AC57" s="20" t="s">
        <v>133</v>
      </c>
      <c r="AD57" s="13" t="s">
        <v>563</v>
      </c>
      <c r="AE57" s="13"/>
      <c r="AF57" s="19" t="s">
        <v>610</v>
      </c>
      <c r="AG57" s="8" t="s">
        <v>661</v>
      </c>
    </row>
    <row r="58" spans="1:33" ht="27.6" hidden="1" x14ac:dyDescent="0.3">
      <c r="A58" s="11" t="s">
        <v>262</v>
      </c>
      <c r="B58" s="34" t="s">
        <v>311</v>
      </c>
      <c r="C58" s="11" t="s">
        <v>312</v>
      </c>
      <c r="D58" s="19" t="s">
        <v>368</v>
      </c>
      <c r="E58" s="23" t="str">
        <f t="shared" si="2"/>
        <v>Defects and Recalls Submission Details/Recall Report or Remedial Plan Details</v>
      </c>
      <c r="F58" s="32" t="str">
        <f t="shared" si="1"/>
        <v>Recall Report or Remedial Plan</v>
      </c>
      <c r="G58" s="13" t="s">
        <v>377</v>
      </c>
      <c r="H58" s="13" t="s">
        <v>378</v>
      </c>
      <c r="I58" s="19" t="s">
        <v>30</v>
      </c>
      <c r="J58" s="17" t="s">
        <v>139</v>
      </c>
      <c r="K58" s="16" t="s">
        <v>512</v>
      </c>
      <c r="L58" s="11" t="s">
        <v>81</v>
      </c>
      <c r="M58" s="11">
        <v>1</v>
      </c>
      <c r="N58" s="11">
        <v>4000</v>
      </c>
      <c r="O58" s="11"/>
      <c r="P58" s="11"/>
      <c r="Q58" s="37"/>
      <c r="R58" s="11"/>
      <c r="S58" s="15"/>
      <c r="U58" s="37"/>
      <c r="V58" s="11" t="s">
        <v>38</v>
      </c>
      <c r="W58" s="11" t="s">
        <v>78</v>
      </c>
      <c r="X58" s="11" t="s">
        <v>200</v>
      </c>
      <c r="Z58" s="20" t="s">
        <v>94</v>
      </c>
      <c r="AA58" s="20" t="s">
        <v>94</v>
      </c>
      <c r="AB58" s="20" t="s">
        <v>133</v>
      </c>
      <c r="AC58" s="20" t="s">
        <v>133</v>
      </c>
      <c r="AD58" s="13" t="s">
        <v>564</v>
      </c>
      <c r="AE58" s="48"/>
      <c r="AF58" s="11" t="s">
        <v>610</v>
      </c>
      <c r="AG58" s="8" t="s">
        <v>661</v>
      </c>
    </row>
    <row r="59" spans="1:33" ht="55.2" hidden="1" x14ac:dyDescent="0.3">
      <c r="A59" s="11" t="s">
        <v>263</v>
      </c>
      <c r="B59" s="34" t="s">
        <v>311</v>
      </c>
      <c r="C59" s="11" t="s">
        <v>312</v>
      </c>
      <c r="D59" s="19" t="s">
        <v>368</v>
      </c>
      <c r="E59" s="23" t="str">
        <f t="shared" si="2"/>
        <v>Defects and Recalls Submission Details/Recall Report or Remedial Plan Details</v>
      </c>
      <c r="F59" s="32" t="str">
        <f t="shared" si="1"/>
        <v>Recall Report or Remedial Plan</v>
      </c>
      <c r="G59" s="52" t="s">
        <v>552</v>
      </c>
      <c r="H59" s="13" t="s">
        <v>379</v>
      </c>
      <c r="I59" s="19" t="s">
        <v>30</v>
      </c>
      <c r="J59" s="17" t="s">
        <v>139</v>
      </c>
      <c r="K59" s="19" t="s">
        <v>513</v>
      </c>
      <c r="L59" s="11" t="s">
        <v>81</v>
      </c>
      <c r="M59" s="11">
        <v>1</v>
      </c>
      <c r="N59" s="11">
        <v>4000</v>
      </c>
      <c r="O59" s="11"/>
      <c r="P59" s="11"/>
      <c r="Q59" s="11"/>
      <c r="R59" s="11"/>
      <c r="S59" s="14"/>
      <c r="U59" s="11"/>
      <c r="V59" s="11" t="s">
        <v>38</v>
      </c>
      <c r="W59" s="19" t="s">
        <v>78</v>
      </c>
      <c r="X59" s="11" t="s">
        <v>200</v>
      </c>
      <c r="Z59" s="20" t="s">
        <v>94</v>
      </c>
      <c r="AA59" s="20" t="s">
        <v>94</v>
      </c>
      <c r="AB59" s="20" t="s">
        <v>133</v>
      </c>
      <c r="AC59" s="20" t="s">
        <v>133</v>
      </c>
      <c r="AD59" s="13" t="s">
        <v>565</v>
      </c>
      <c r="AE59" s="13"/>
      <c r="AF59" s="19" t="s">
        <v>611</v>
      </c>
      <c r="AG59" s="8" t="s">
        <v>661</v>
      </c>
    </row>
    <row r="60" spans="1:33" ht="27.6" hidden="1" x14ac:dyDescent="0.3">
      <c r="A60" s="11" t="s">
        <v>264</v>
      </c>
      <c r="B60" s="34" t="s">
        <v>311</v>
      </c>
      <c r="C60" s="11" t="s">
        <v>312</v>
      </c>
      <c r="D60" s="19" t="s">
        <v>368</v>
      </c>
      <c r="E60" s="23" t="str">
        <f t="shared" si="2"/>
        <v>Defects and Recalls Submission Details/Recall Report or Remedial Plan Details</v>
      </c>
      <c r="F60" s="32" t="str">
        <f t="shared" si="1"/>
        <v>Recall Report or Remedial Plan</v>
      </c>
      <c r="G60" s="13" t="s">
        <v>380</v>
      </c>
      <c r="H60" s="13" t="s">
        <v>381</v>
      </c>
      <c r="I60" s="19" t="s">
        <v>29</v>
      </c>
      <c r="J60" s="17" t="s">
        <v>139</v>
      </c>
      <c r="K60" s="19" t="s">
        <v>514</v>
      </c>
      <c r="L60" s="11" t="s">
        <v>81</v>
      </c>
      <c r="M60" s="11">
        <v>1</v>
      </c>
      <c r="N60" s="11">
        <v>4000</v>
      </c>
      <c r="O60" s="11"/>
      <c r="P60" s="11"/>
      <c r="Q60" s="11"/>
      <c r="R60" s="11"/>
      <c r="S60" s="14"/>
      <c r="U60" s="11" t="s">
        <v>645</v>
      </c>
      <c r="V60" s="11" t="s">
        <v>38</v>
      </c>
      <c r="W60" s="19" t="s">
        <v>78</v>
      </c>
      <c r="X60" s="11" t="s">
        <v>200</v>
      </c>
      <c r="Z60" s="20" t="s">
        <v>94</v>
      </c>
      <c r="AA60" s="20" t="s">
        <v>94</v>
      </c>
      <c r="AB60" s="20" t="s">
        <v>133</v>
      </c>
      <c r="AC60" s="20" t="s">
        <v>133</v>
      </c>
      <c r="AD60" s="13" t="s">
        <v>566</v>
      </c>
      <c r="AE60" s="13"/>
      <c r="AF60" s="19" t="s">
        <v>612</v>
      </c>
      <c r="AG60" s="8" t="s">
        <v>661</v>
      </c>
    </row>
    <row r="61" spans="1:33" ht="41.4" hidden="1" x14ac:dyDescent="0.3">
      <c r="A61" s="11" t="s">
        <v>265</v>
      </c>
      <c r="B61" s="34" t="s">
        <v>311</v>
      </c>
      <c r="C61" s="11" t="s">
        <v>312</v>
      </c>
      <c r="D61" s="19" t="s">
        <v>368</v>
      </c>
      <c r="E61" s="23" t="str">
        <f t="shared" si="2"/>
        <v>Defects and Recalls Submission Details/Recall Report or Remedial Plan Details</v>
      </c>
      <c r="F61" s="32" t="str">
        <f t="shared" si="1"/>
        <v>Recall Report or Remedial Plan</v>
      </c>
      <c r="G61" s="13" t="s">
        <v>382</v>
      </c>
      <c r="H61" s="13" t="s">
        <v>383</v>
      </c>
      <c r="I61" s="19" t="s">
        <v>30</v>
      </c>
      <c r="J61" s="17" t="s">
        <v>139</v>
      </c>
      <c r="K61" s="19" t="s">
        <v>515</v>
      </c>
      <c r="L61" s="11" t="s">
        <v>81</v>
      </c>
      <c r="M61" s="11">
        <v>1</v>
      </c>
      <c r="N61" s="11">
        <v>4000</v>
      </c>
      <c r="O61" s="11"/>
      <c r="P61" s="11"/>
      <c r="Q61" s="11"/>
      <c r="R61" s="11"/>
      <c r="S61" s="14"/>
      <c r="U61" s="11"/>
      <c r="V61" s="11" t="s">
        <v>38</v>
      </c>
      <c r="W61" s="19" t="s">
        <v>78</v>
      </c>
      <c r="X61" s="11" t="s">
        <v>200</v>
      </c>
      <c r="Z61" s="20" t="s">
        <v>94</v>
      </c>
      <c r="AA61" s="20" t="s">
        <v>94</v>
      </c>
      <c r="AB61" s="20" t="s">
        <v>133</v>
      </c>
      <c r="AC61" s="20" t="s">
        <v>133</v>
      </c>
      <c r="AD61" s="13" t="s">
        <v>567</v>
      </c>
      <c r="AE61" s="13"/>
      <c r="AF61" s="19" t="s">
        <v>613</v>
      </c>
      <c r="AG61" s="8" t="s">
        <v>661</v>
      </c>
    </row>
    <row r="62" spans="1:33" ht="41.4" hidden="1" x14ac:dyDescent="0.3">
      <c r="A62" s="11" t="s">
        <v>266</v>
      </c>
      <c r="B62" s="34" t="s">
        <v>311</v>
      </c>
      <c r="C62" s="11" t="s">
        <v>312</v>
      </c>
      <c r="D62" s="19" t="s">
        <v>368</v>
      </c>
      <c r="E62" s="23" t="str">
        <f t="shared" si="2"/>
        <v>Defects and Recalls Submission Details/Recall Report or Remedial Plan Details</v>
      </c>
      <c r="F62" s="32" t="str">
        <f t="shared" si="1"/>
        <v>Recall Report or Remedial Plan</v>
      </c>
      <c r="G62" s="13" t="s">
        <v>384</v>
      </c>
      <c r="H62" s="13" t="s">
        <v>385</v>
      </c>
      <c r="I62" s="19" t="s">
        <v>30</v>
      </c>
      <c r="J62" s="17" t="s">
        <v>139</v>
      </c>
      <c r="K62" s="19" t="s">
        <v>516</v>
      </c>
      <c r="L62" s="11" t="s">
        <v>81</v>
      </c>
      <c r="M62" s="11">
        <v>1</v>
      </c>
      <c r="N62" s="11">
        <v>4000</v>
      </c>
      <c r="O62" s="11"/>
      <c r="P62" s="11"/>
      <c r="Q62" s="11"/>
      <c r="R62" s="11"/>
      <c r="S62" s="14"/>
      <c r="U62" s="35"/>
      <c r="V62" s="11" t="s">
        <v>38</v>
      </c>
      <c r="W62" s="19" t="s">
        <v>78</v>
      </c>
      <c r="X62" s="11" t="s">
        <v>200</v>
      </c>
      <c r="Z62" s="20" t="s">
        <v>94</v>
      </c>
      <c r="AA62" s="20" t="s">
        <v>94</v>
      </c>
      <c r="AB62" s="20" t="s">
        <v>133</v>
      </c>
      <c r="AC62" s="20" t="s">
        <v>133</v>
      </c>
      <c r="AD62" s="13" t="s">
        <v>568</v>
      </c>
      <c r="AE62" s="13"/>
      <c r="AF62" s="19" t="s">
        <v>613</v>
      </c>
      <c r="AG62" s="8" t="s">
        <v>661</v>
      </c>
    </row>
    <row r="63" spans="1:33" ht="41.4" hidden="1" x14ac:dyDescent="0.3">
      <c r="A63" s="11" t="s">
        <v>267</v>
      </c>
      <c r="B63" s="34" t="s">
        <v>311</v>
      </c>
      <c r="C63" s="11" t="s">
        <v>312</v>
      </c>
      <c r="D63" s="19" t="s">
        <v>368</v>
      </c>
      <c r="E63" s="23" t="str">
        <f t="shared" si="2"/>
        <v>Defects and Recalls Submission Details/Recall Report or Remedial Plan Details</v>
      </c>
      <c r="F63" s="32" t="str">
        <f t="shared" si="1"/>
        <v>Recall Report or Remedial Plan</v>
      </c>
      <c r="G63" s="13" t="s">
        <v>386</v>
      </c>
      <c r="H63" s="13" t="s">
        <v>387</v>
      </c>
      <c r="I63" s="19" t="s">
        <v>30</v>
      </c>
      <c r="J63" s="17" t="s">
        <v>139</v>
      </c>
      <c r="K63" s="19" t="s">
        <v>517</v>
      </c>
      <c r="L63" s="11" t="s">
        <v>81</v>
      </c>
      <c r="M63" s="11">
        <v>1</v>
      </c>
      <c r="N63" s="11">
        <v>4000</v>
      </c>
      <c r="O63" s="11"/>
      <c r="P63" s="11"/>
      <c r="Q63" s="11"/>
      <c r="R63" s="11"/>
      <c r="S63" s="14"/>
      <c r="U63" s="35"/>
      <c r="V63" s="11" t="s">
        <v>38</v>
      </c>
      <c r="W63" s="19" t="s">
        <v>78</v>
      </c>
      <c r="X63" s="11" t="s">
        <v>200</v>
      </c>
      <c r="Z63" s="20" t="s">
        <v>94</v>
      </c>
      <c r="AA63" s="20" t="s">
        <v>94</v>
      </c>
      <c r="AB63" s="20" t="s">
        <v>133</v>
      </c>
      <c r="AC63" s="20" t="s">
        <v>133</v>
      </c>
      <c r="AD63" s="13" t="s">
        <v>569</v>
      </c>
      <c r="AE63" s="13"/>
      <c r="AF63" s="19" t="s">
        <v>613</v>
      </c>
      <c r="AG63" s="8" t="s">
        <v>661</v>
      </c>
    </row>
    <row r="64" spans="1:33" ht="27.6" hidden="1" x14ac:dyDescent="0.3">
      <c r="A64" s="11" t="s">
        <v>268</v>
      </c>
      <c r="B64" s="34" t="s">
        <v>311</v>
      </c>
      <c r="C64" s="11" t="s">
        <v>312</v>
      </c>
      <c r="D64" s="19" t="s">
        <v>368</v>
      </c>
      <c r="E64" s="23" t="str">
        <f t="shared" si="2"/>
        <v>Defects and Recalls Submission Details/Recall Report or Remedial Plan Details</v>
      </c>
      <c r="F64" s="32" t="str">
        <f t="shared" si="1"/>
        <v>Recall Report or Remedial Plan</v>
      </c>
      <c r="G64" s="13" t="s">
        <v>388</v>
      </c>
      <c r="H64" s="13" t="s">
        <v>389</v>
      </c>
      <c r="I64" s="19" t="s">
        <v>29</v>
      </c>
      <c r="J64" s="17" t="s">
        <v>139</v>
      </c>
      <c r="K64" s="19" t="s">
        <v>518</v>
      </c>
      <c r="L64" s="11" t="s">
        <v>81</v>
      </c>
      <c r="M64" s="11">
        <v>1</v>
      </c>
      <c r="N64" s="11">
        <v>4000</v>
      </c>
      <c r="O64" s="11"/>
      <c r="P64" s="11"/>
      <c r="Q64" s="11"/>
      <c r="R64" s="11"/>
      <c r="S64" s="14"/>
      <c r="U64" s="19" t="s">
        <v>646</v>
      </c>
      <c r="V64" s="11" t="s">
        <v>38</v>
      </c>
      <c r="W64" s="19" t="s">
        <v>78</v>
      </c>
      <c r="X64" s="11" t="s">
        <v>200</v>
      </c>
      <c r="Z64" s="20" t="s">
        <v>94</v>
      </c>
      <c r="AA64" s="20" t="s">
        <v>94</v>
      </c>
      <c r="AB64" s="20" t="s">
        <v>133</v>
      </c>
      <c r="AC64" s="20" t="s">
        <v>133</v>
      </c>
      <c r="AD64" s="13" t="s">
        <v>570</v>
      </c>
      <c r="AE64" s="13"/>
      <c r="AF64" s="19" t="s">
        <v>614</v>
      </c>
      <c r="AG64" s="8" t="s">
        <v>661</v>
      </c>
    </row>
    <row r="65" spans="1:33" ht="41.4" hidden="1" x14ac:dyDescent="0.3">
      <c r="A65" s="11" t="s">
        <v>269</v>
      </c>
      <c r="B65" s="34" t="s">
        <v>311</v>
      </c>
      <c r="C65" s="11" t="s">
        <v>312</v>
      </c>
      <c r="D65" s="19" t="s">
        <v>368</v>
      </c>
      <c r="E65" s="23" t="str">
        <f t="shared" si="2"/>
        <v>Defects and Recalls Submission Details/Recall Report or Remedial Plan Details</v>
      </c>
      <c r="F65" s="32" t="str">
        <f t="shared" si="1"/>
        <v>Recall Report or Remedial Plan</v>
      </c>
      <c r="G65" s="13" t="s">
        <v>390</v>
      </c>
      <c r="H65" s="13" t="s">
        <v>391</v>
      </c>
      <c r="I65" s="19" t="s">
        <v>30</v>
      </c>
      <c r="J65" s="17" t="s">
        <v>139</v>
      </c>
      <c r="K65" s="19" t="s">
        <v>519</v>
      </c>
      <c r="L65" s="11" t="s">
        <v>81</v>
      </c>
      <c r="M65" s="11">
        <v>1</v>
      </c>
      <c r="N65" s="11">
        <v>4000</v>
      </c>
      <c r="O65" s="11"/>
      <c r="P65" s="11"/>
      <c r="Q65" s="11"/>
      <c r="R65" s="11"/>
      <c r="S65" s="14"/>
      <c r="U65" s="19"/>
      <c r="V65" s="11" t="s">
        <v>38</v>
      </c>
      <c r="W65" s="19" t="s">
        <v>78</v>
      </c>
      <c r="X65" s="34"/>
      <c r="Z65" s="20" t="s">
        <v>94</v>
      </c>
      <c r="AA65" s="20" t="s">
        <v>94</v>
      </c>
      <c r="AB65" s="20" t="s">
        <v>133</v>
      </c>
      <c r="AC65" s="20" t="s">
        <v>133</v>
      </c>
      <c r="AD65" s="13" t="s">
        <v>585</v>
      </c>
      <c r="AE65" s="13"/>
      <c r="AF65" s="19" t="s">
        <v>615</v>
      </c>
      <c r="AG65" s="8" t="s">
        <v>661</v>
      </c>
    </row>
    <row r="66" spans="1:33" ht="41.4" hidden="1" x14ac:dyDescent="0.3">
      <c r="A66" s="11" t="s">
        <v>270</v>
      </c>
      <c r="B66" s="34" t="s">
        <v>311</v>
      </c>
      <c r="C66" s="11" t="s">
        <v>312</v>
      </c>
      <c r="D66" s="19" t="s">
        <v>368</v>
      </c>
      <c r="E66" s="23" t="str">
        <f t="shared" si="2"/>
        <v>Defects and Recalls Submission Details/Recall Report or Remedial Plan Details</v>
      </c>
      <c r="F66" s="32" t="str">
        <f t="shared" si="1"/>
        <v>Recall Report or Remedial Plan</v>
      </c>
      <c r="G66" s="13" t="s">
        <v>392</v>
      </c>
      <c r="H66" s="13" t="s">
        <v>393</v>
      </c>
      <c r="I66" s="19" t="s">
        <v>30</v>
      </c>
      <c r="J66" s="17" t="s">
        <v>139</v>
      </c>
      <c r="K66" s="19" t="s">
        <v>520</v>
      </c>
      <c r="L66" s="11" t="s">
        <v>81</v>
      </c>
      <c r="M66" s="11">
        <v>1</v>
      </c>
      <c r="N66" s="11">
        <v>4000</v>
      </c>
      <c r="O66" s="11"/>
      <c r="P66" s="11"/>
      <c r="Q66" s="11"/>
      <c r="R66" s="11"/>
      <c r="S66" s="14"/>
      <c r="U66" s="19"/>
      <c r="V66" s="11" t="s">
        <v>38</v>
      </c>
      <c r="W66" s="19" t="s">
        <v>78</v>
      </c>
      <c r="X66" s="11" t="s">
        <v>200</v>
      </c>
      <c r="Z66" s="20" t="s">
        <v>94</v>
      </c>
      <c r="AA66" s="20" t="s">
        <v>94</v>
      </c>
      <c r="AB66" s="20" t="s">
        <v>133</v>
      </c>
      <c r="AC66" s="20" t="s">
        <v>133</v>
      </c>
      <c r="AD66" s="13" t="s">
        <v>586</v>
      </c>
      <c r="AE66" s="13"/>
      <c r="AF66" s="19" t="s">
        <v>616</v>
      </c>
      <c r="AG66" s="8" t="s">
        <v>661</v>
      </c>
    </row>
    <row r="67" spans="1:33" ht="27.6" hidden="1" x14ac:dyDescent="0.3">
      <c r="A67" s="11" t="s">
        <v>271</v>
      </c>
      <c r="B67" s="34" t="s">
        <v>311</v>
      </c>
      <c r="C67" s="11" t="s">
        <v>312</v>
      </c>
      <c r="D67" s="19" t="s">
        <v>368</v>
      </c>
      <c r="E67" s="23" t="str">
        <f t="shared" si="2"/>
        <v>Defects and Recalls Submission Details/Recall Report or Remedial Plan Details</v>
      </c>
      <c r="F67" s="32" t="str">
        <f t="shared" si="1"/>
        <v>Recall Report or Remedial Plan</v>
      </c>
      <c r="G67" s="13" t="s">
        <v>394</v>
      </c>
      <c r="H67" s="13" t="s">
        <v>395</v>
      </c>
      <c r="I67" s="19" t="s">
        <v>29</v>
      </c>
      <c r="J67" s="17" t="s">
        <v>139</v>
      </c>
      <c r="K67" s="19" t="s">
        <v>521</v>
      </c>
      <c r="L67" s="11" t="s">
        <v>81</v>
      </c>
      <c r="M67" s="11">
        <v>1</v>
      </c>
      <c r="N67" s="11">
        <v>4000</v>
      </c>
      <c r="O67" s="11"/>
      <c r="P67" s="11"/>
      <c r="Q67" s="11"/>
      <c r="R67" s="11"/>
      <c r="S67" s="14"/>
      <c r="U67" s="19" t="s">
        <v>647</v>
      </c>
      <c r="V67" s="11" t="s">
        <v>38</v>
      </c>
      <c r="W67" s="19" t="s">
        <v>78</v>
      </c>
      <c r="X67" s="11" t="s">
        <v>200</v>
      </c>
      <c r="Z67" s="20" t="s">
        <v>94</v>
      </c>
      <c r="AA67" s="20" t="s">
        <v>94</v>
      </c>
      <c r="AB67" s="20" t="s">
        <v>133</v>
      </c>
      <c r="AC67" s="20" t="s">
        <v>133</v>
      </c>
      <c r="AD67" s="13" t="s">
        <v>571</v>
      </c>
      <c r="AE67" s="13"/>
      <c r="AF67" s="19" t="s">
        <v>617</v>
      </c>
      <c r="AG67" s="8" t="s">
        <v>661</v>
      </c>
    </row>
    <row r="68" spans="1:33" ht="27.6" hidden="1" x14ac:dyDescent="0.3">
      <c r="A68" s="35" t="s">
        <v>272</v>
      </c>
      <c r="B68" s="36" t="s">
        <v>311</v>
      </c>
      <c r="C68" s="35" t="s">
        <v>312</v>
      </c>
      <c r="D68" s="37" t="s">
        <v>368</v>
      </c>
      <c r="E68" s="23" t="str">
        <f t="shared" si="2"/>
        <v>Defects and Recalls Submission Details/Recall Report or Remedial Plan Details</v>
      </c>
      <c r="F68" s="38" t="str">
        <f t="shared" si="1"/>
        <v>Recall Report or Remedial Plan</v>
      </c>
      <c r="G68" s="39" t="s">
        <v>396</v>
      </c>
      <c r="H68" s="39" t="s">
        <v>397</v>
      </c>
      <c r="I68" s="35" t="s">
        <v>30</v>
      </c>
      <c r="J68" s="47" t="s">
        <v>139</v>
      </c>
      <c r="K68" s="37"/>
      <c r="L68" s="35" t="s">
        <v>81</v>
      </c>
      <c r="M68" s="35">
        <v>1</v>
      </c>
      <c r="N68" s="35">
        <v>4000</v>
      </c>
      <c r="O68" s="35"/>
      <c r="P68" s="35"/>
      <c r="Q68" s="35"/>
      <c r="R68" s="35"/>
      <c r="S68" s="56"/>
      <c r="U68" s="35"/>
      <c r="V68" s="35" t="s">
        <v>38</v>
      </c>
      <c r="W68" s="37" t="s">
        <v>78</v>
      </c>
      <c r="X68" s="35" t="s">
        <v>200</v>
      </c>
      <c r="Z68" s="58" t="s">
        <v>94</v>
      </c>
      <c r="AA68" s="58" t="s">
        <v>94</v>
      </c>
      <c r="AB68" s="58" t="s">
        <v>133</v>
      </c>
      <c r="AC68" s="58" t="s">
        <v>133</v>
      </c>
      <c r="AD68" s="39"/>
      <c r="AE68" s="39"/>
      <c r="AF68" s="37"/>
      <c r="AG68" s="8" t="s">
        <v>661</v>
      </c>
    </row>
    <row r="69" spans="1:33" ht="27.6" hidden="1" x14ac:dyDescent="0.3">
      <c r="A69" s="11" t="s">
        <v>273</v>
      </c>
      <c r="B69" s="34" t="s">
        <v>311</v>
      </c>
      <c r="C69" s="11" t="s">
        <v>312</v>
      </c>
      <c r="D69" s="19" t="s">
        <v>368</v>
      </c>
      <c r="E69" s="23" t="str">
        <f t="shared" si="2"/>
        <v>Defects and Recalls Submission Details/Recall Report or Remedial Plan Details</v>
      </c>
      <c r="F69" s="32" t="str">
        <f t="shared" si="1"/>
        <v>Recall Report or Remedial Plan</v>
      </c>
      <c r="G69" s="13" t="s">
        <v>398</v>
      </c>
      <c r="H69" s="13" t="s">
        <v>399</v>
      </c>
      <c r="I69" s="19" t="s">
        <v>30</v>
      </c>
      <c r="J69" s="17" t="s">
        <v>139</v>
      </c>
      <c r="K69" s="19" t="s">
        <v>522</v>
      </c>
      <c r="L69" s="11" t="s">
        <v>81</v>
      </c>
      <c r="M69" s="11">
        <v>1</v>
      </c>
      <c r="N69" s="11">
        <v>4000</v>
      </c>
      <c r="O69" s="11"/>
      <c r="P69" s="11"/>
      <c r="Q69" s="11"/>
      <c r="R69" s="11"/>
      <c r="S69" s="14"/>
      <c r="U69" s="11"/>
      <c r="V69" s="11" t="s">
        <v>38</v>
      </c>
      <c r="W69" s="19" t="s">
        <v>78</v>
      </c>
      <c r="X69" s="11" t="s">
        <v>200</v>
      </c>
      <c r="Z69" s="20" t="s">
        <v>94</v>
      </c>
      <c r="AA69" s="20" t="s">
        <v>94</v>
      </c>
      <c r="AB69" s="20" t="s">
        <v>133</v>
      </c>
      <c r="AC69" s="20" t="s">
        <v>133</v>
      </c>
      <c r="AD69" s="13" t="s">
        <v>399</v>
      </c>
      <c r="AE69" s="13"/>
      <c r="AF69" s="19" t="s">
        <v>618</v>
      </c>
      <c r="AG69" s="8" t="s">
        <v>661</v>
      </c>
    </row>
    <row r="70" spans="1:33" ht="27.6" hidden="1" x14ac:dyDescent="0.3">
      <c r="A70" s="11" t="s">
        <v>274</v>
      </c>
      <c r="B70" s="34" t="s">
        <v>311</v>
      </c>
      <c r="C70" s="11" t="s">
        <v>312</v>
      </c>
      <c r="D70" s="19" t="s">
        <v>368</v>
      </c>
      <c r="E70" s="23" t="str">
        <f t="shared" ref="E70:E101" si="3">IF(ISERROR(LOOKUP(D70,groupNumberList,groupPathList)),"(Select a Group Number)",LOOKUP(D70,groupNumberList,groupPathList))</f>
        <v>Defects and Recalls Submission Details/Recall Report or Remedial Plan Details</v>
      </c>
      <c r="F70" s="32" t="str">
        <f t="shared" si="1"/>
        <v>Recall Report or Remedial Plan</v>
      </c>
      <c r="G70" s="13" t="s">
        <v>400</v>
      </c>
      <c r="H70" s="13" t="s">
        <v>401</v>
      </c>
      <c r="I70" s="19" t="s">
        <v>29</v>
      </c>
      <c r="J70" s="17" t="s">
        <v>139</v>
      </c>
      <c r="K70" s="19" t="s">
        <v>523</v>
      </c>
      <c r="L70" s="11" t="s">
        <v>33</v>
      </c>
      <c r="M70" s="11"/>
      <c r="N70" s="11"/>
      <c r="O70" s="11"/>
      <c r="P70" s="11"/>
      <c r="Q70" s="11"/>
      <c r="R70" s="11"/>
      <c r="S70" s="14"/>
      <c r="U70" s="19" t="s">
        <v>648</v>
      </c>
      <c r="V70" s="11" t="s">
        <v>38</v>
      </c>
      <c r="W70" s="19" t="s">
        <v>78</v>
      </c>
      <c r="X70" s="11" t="s">
        <v>200</v>
      </c>
      <c r="Z70" s="20" t="s">
        <v>94</v>
      </c>
      <c r="AA70" s="20" t="s">
        <v>94</v>
      </c>
      <c r="AB70" s="20" t="s">
        <v>133</v>
      </c>
      <c r="AC70" s="20" t="s">
        <v>133</v>
      </c>
      <c r="AD70" s="13" t="s">
        <v>572</v>
      </c>
      <c r="AE70" s="13"/>
      <c r="AF70" s="19" t="s">
        <v>618</v>
      </c>
      <c r="AG70" s="8" t="s">
        <v>661</v>
      </c>
    </row>
    <row r="71" spans="1:33" ht="27.6" hidden="1" x14ac:dyDescent="0.3">
      <c r="A71" s="11" t="s">
        <v>275</v>
      </c>
      <c r="B71" s="34" t="s">
        <v>311</v>
      </c>
      <c r="C71" s="11" t="s">
        <v>312</v>
      </c>
      <c r="D71" s="19" t="s">
        <v>368</v>
      </c>
      <c r="E71" s="23" t="str">
        <f t="shared" si="3"/>
        <v>Defects and Recalls Submission Details/Recall Report or Remedial Plan Details</v>
      </c>
      <c r="F71" s="32" t="str">
        <f t="shared" si="1"/>
        <v>Recall Report or Remedial Plan</v>
      </c>
      <c r="G71" s="13" t="s">
        <v>402</v>
      </c>
      <c r="H71" s="13" t="s">
        <v>403</v>
      </c>
      <c r="I71" s="19" t="s">
        <v>29</v>
      </c>
      <c r="J71" s="17" t="s">
        <v>139</v>
      </c>
      <c r="K71" s="19" t="s">
        <v>524</v>
      </c>
      <c r="L71" s="11" t="s">
        <v>81</v>
      </c>
      <c r="M71" s="11">
        <v>1</v>
      </c>
      <c r="N71" s="11">
        <v>300</v>
      </c>
      <c r="O71" s="11"/>
      <c r="P71" s="11"/>
      <c r="Q71" s="11"/>
      <c r="R71" s="11"/>
      <c r="S71" s="14"/>
      <c r="U71" s="19" t="s">
        <v>649</v>
      </c>
      <c r="V71" s="11" t="s">
        <v>38</v>
      </c>
      <c r="W71" s="19" t="s">
        <v>78</v>
      </c>
      <c r="X71" s="11" t="s">
        <v>200</v>
      </c>
      <c r="Z71" s="20" t="s">
        <v>94</v>
      </c>
      <c r="AA71" s="20" t="s">
        <v>94</v>
      </c>
      <c r="AB71" s="20" t="s">
        <v>133</v>
      </c>
      <c r="AC71" s="20" t="s">
        <v>133</v>
      </c>
      <c r="AD71" s="13" t="s">
        <v>573</v>
      </c>
      <c r="AE71" s="13"/>
      <c r="AF71" s="19" t="s">
        <v>618</v>
      </c>
      <c r="AG71" s="8" t="s">
        <v>661</v>
      </c>
    </row>
    <row r="72" spans="1:33" ht="27.6" hidden="1" x14ac:dyDescent="0.3">
      <c r="A72" s="11" t="s">
        <v>276</v>
      </c>
      <c r="B72" s="34" t="s">
        <v>311</v>
      </c>
      <c r="C72" s="11" t="s">
        <v>312</v>
      </c>
      <c r="D72" s="19" t="s">
        <v>368</v>
      </c>
      <c r="E72" s="23" t="str">
        <f t="shared" si="3"/>
        <v>Defects and Recalls Submission Details/Recall Report or Remedial Plan Details</v>
      </c>
      <c r="F72" s="32" t="str">
        <f t="shared" si="1"/>
        <v>Recall Report or Remedial Plan</v>
      </c>
      <c r="G72" s="13" t="s">
        <v>404</v>
      </c>
      <c r="H72" s="13" t="s">
        <v>405</v>
      </c>
      <c r="I72" s="19" t="s">
        <v>29</v>
      </c>
      <c r="J72" s="17" t="s">
        <v>139</v>
      </c>
      <c r="K72" s="19" t="s">
        <v>525</v>
      </c>
      <c r="L72" s="11" t="s">
        <v>81</v>
      </c>
      <c r="M72" s="11">
        <v>1</v>
      </c>
      <c r="N72" s="11">
        <v>1000</v>
      </c>
      <c r="O72" s="11"/>
      <c r="P72" s="11"/>
      <c r="Q72" s="11"/>
      <c r="R72" s="11"/>
      <c r="S72" s="14"/>
      <c r="U72" s="19" t="s">
        <v>650</v>
      </c>
      <c r="V72" s="11" t="s">
        <v>38</v>
      </c>
      <c r="W72" s="19" t="s">
        <v>78</v>
      </c>
      <c r="X72" s="11" t="s">
        <v>200</v>
      </c>
      <c r="Z72" s="20" t="s">
        <v>94</v>
      </c>
      <c r="AA72" s="20" t="s">
        <v>94</v>
      </c>
      <c r="AB72" s="20" t="s">
        <v>133</v>
      </c>
      <c r="AC72" s="20" t="s">
        <v>133</v>
      </c>
      <c r="AD72" s="13" t="s">
        <v>574</v>
      </c>
      <c r="AE72" s="13"/>
      <c r="AF72" s="19" t="s">
        <v>618</v>
      </c>
      <c r="AG72" s="8" t="s">
        <v>661</v>
      </c>
    </row>
    <row r="73" spans="1:33" ht="82.8" hidden="1" x14ac:dyDescent="0.3">
      <c r="A73" s="11" t="s">
        <v>277</v>
      </c>
      <c r="B73" s="34" t="s">
        <v>311</v>
      </c>
      <c r="C73" s="11" t="s">
        <v>312</v>
      </c>
      <c r="D73" s="19" t="s">
        <v>368</v>
      </c>
      <c r="E73" s="23" t="str">
        <f t="shared" si="3"/>
        <v>Defects and Recalls Submission Details/Recall Report or Remedial Plan Details</v>
      </c>
      <c r="F73" s="32" t="str">
        <f t="shared" si="1"/>
        <v>Recall Report or Remedial Plan</v>
      </c>
      <c r="G73" s="13" t="s">
        <v>406</v>
      </c>
      <c r="H73" s="13" t="s">
        <v>407</v>
      </c>
      <c r="I73" s="16" t="s">
        <v>31</v>
      </c>
      <c r="J73" s="17" t="s">
        <v>139</v>
      </c>
      <c r="K73" s="19" t="s">
        <v>526</v>
      </c>
      <c r="L73" s="11" t="s">
        <v>81</v>
      </c>
      <c r="M73" s="11">
        <v>1</v>
      </c>
      <c r="N73" s="11">
        <v>4000</v>
      </c>
      <c r="O73" s="11"/>
      <c r="P73" s="11"/>
      <c r="Q73" s="11"/>
      <c r="R73" s="11"/>
      <c r="S73" s="14"/>
      <c r="U73" s="19"/>
      <c r="V73" s="11" t="s">
        <v>38</v>
      </c>
      <c r="W73" s="19" t="s">
        <v>78</v>
      </c>
      <c r="X73" s="11" t="s">
        <v>200</v>
      </c>
      <c r="Z73" s="20" t="s">
        <v>94</v>
      </c>
      <c r="AA73" s="20" t="s">
        <v>94</v>
      </c>
      <c r="AB73" s="20" t="s">
        <v>133</v>
      </c>
      <c r="AC73" s="20" t="s">
        <v>133</v>
      </c>
      <c r="AD73" s="52" t="s">
        <v>587</v>
      </c>
      <c r="AE73" s="13"/>
      <c r="AF73" s="19" t="s">
        <v>619</v>
      </c>
      <c r="AG73" s="8" t="s">
        <v>661</v>
      </c>
    </row>
    <row r="74" spans="1:33" ht="27.6" hidden="1" x14ac:dyDescent="0.3">
      <c r="A74" s="11" t="s">
        <v>278</v>
      </c>
      <c r="B74" s="34" t="s">
        <v>311</v>
      </c>
      <c r="C74" s="11" t="s">
        <v>312</v>
      </c>
      <c r="D74" s="19" t="s">
        <v>368</v>
      </c>
      <c r="E74" s="23" t="str">
        <f t="shared" si="3"/>
        <v>Defects and Recalls Submission Details/Recall Report or Remedial Plan Details</v>
      </c>
      <c r="F74" s="32" t="str">
        <f t="shared" si="1"/>
        <v>Recall Report or Remedial Plan</v>
      </c>
      <c r="G74" s="13" t="s">
        <v>408</v>
      </c>
      <c r="H74" s="13" t="s">
        <v>409</v>
      </c>
      <c r="I74" s="19" t="s">
        <v>30</v>
      </c>
      <c r="J74" s="17" t="s">
        <v>139</v>
      </c>
      <c r="K74" s="19" t="s">
        <v>527</v>
      </c>
      <c r="L74" s="11" t="s">
        <v>81</v>
      </c>
      <c r="M74" s="11">
        <v>1</v>
      </c>
      <c r="N74" s="11">
        <v>4000</v>
      </c>
      <c r="O74" s="11"/>
      <c r="P74" s="11"/>
      <c r="Q74" s="11"/>
      <c r="R74" s="11"/>
      <c r="S74" s="14"/>
      <c r="U74" s="11"/>
      <c r="V74" s="11" t="s">
        <v>38</v>
      </c>
      <c r="W74" s="19" t="s">
        <v>78</v>
      </c>
      <c r="X74" s="11" t="s">
        <v>200</v>
      </c>
      <c r="Z74" s="20" t="s">
        <v>94</v>
      </c>
      <c r="AA74" s="20" t="s">
        <v>94</v>
      </c>
      <c r="AB74" s="20" t="s">
        <v>133</v>
      </c>
      <c r="AC74" s="20" t="s">
        <v>133</v>
      </c>
      <c r="AD74" s="13" t="s">
        <v>575</v>
      </c>
      <c r="AE74" s="13"/>
      <c r="AF74" s="19" t="s">
        <v>620</v>
      </c>
      <c r="AG74" s="8" t="s">
        <v>661</v>
      </c>
    </row>
    <row r="75" spans="1:33" ht="27.6" hidden="1" x14ac:dyDescent="0.3">
      <c r="A75" s="11" t="s">
        <v>279</v>
      </c>
      <c r="B75" s="34" t="s">
        <v>311</v>
      </c>
      <c r="C75" s="11" t="s">
        <v>312</v>
      </c>
      <c r="D75" s="19" t="s">
        <v>368</v>
      </c>
      <c r="E75" s="23" t="str">
        <f t="shared" si="3"/>
        <v>Defects and Recalls Submission Details/Recall Report or Remedial Plan Details</v>
      </c>
      <c r="F75" s="32" t="str">
        <f t="shared" si="1"/>
        <v>Recall Report or Remedial Plan</v>
      </c>
      <c r="G75" s="13" t="s">
        <v>410</v>
      </c>
      <c r="H75" s="13" t="s">
        <v>411</v>
      </c>
      <c r="I75" s="19" t="s">
        <v>30</v>
      </c>
      <c r="J75" s="17" t="s">
        <v>139</v>
      </c>
      <c r="K75" s="19" t="s">
        <v>528</v>
      </c>
      <c r="L75" s="11" t="s">
        <v>81</v>
      </c>
      <c r="M75" s="11">
        <v>1</v>
      </c>
      <c r="N75" s="11">
        <v>4000</v>
      </c>
      <c r="O75" s="11"/>
      <c r="P75" s="11"/>
      <c r="Q75" s="11"/>
      <c r="R75" s="11"/>
      <c r="S75" s="14"/>
      <c r="U75" s="19"/>
      <c r="V75" s="11" t="s">
        <v>38</v>
      </c>
      <c r="W75" s="19" t="s">
        <v>78</v>
      </c>
      <c r="X75" s="11" t="s">
        <v>200</v>
      </c>
      <c r="Z75" s="20" t="s">
        <v>94</v>
      </c>
      <c r="AA75" s="20" t="s">
        <v>94</v>
      </c>
      <c r="AB75" s="20" t="s">
        <v>133</v>
      </c>
      <c r="AC75" s="20" t="s">
        <v>133</v>
      </c>
      <c r="AD75" s="13" t="s">
        <v>576</v>
      </c>
      <c r="AE75" s="13"/>
      <c r="AF75" s="19" t="s">
        <v>621</v>
      </c>
      <c r="AG75" s="8" t="s">
        <v>661</v>
      </c>
    </row>
    <row r="76" spans="1:33" ht="27.6" hidden="1" x14ac:dyDescent="0.3">
      <c r="A76" s="11" t="s">
        <v>280</v>
      </c>
      <c r="B76" s="34" t="s">
        <v>311</v>
      </c>
      <c r="C76" s="11" t="s">
        <v>312</v>
      </c>
      <c r="D76" s="19" t="s">
        <v>368</v>
      </c>
      <c r="E76" s="23" t="str">
        <f t="shared" si="3"/>
        <v>Defects and Recalls Submission Details/Recall Report or Remedial Plan Details</v>
      </c>
      <c r="F76" s="32" t="str">
        <f t="shared" si="1"/>
        <v>Recall Report or Remedial Plan</v>
      </c>
      <c r="G76" s="13" t="s">
        <v>412</v>
      </c>
      <c r="H76" s="13" t="s">
        <v>413</v>
      </c>
      <c r="I76" s="19" t="s">
        <v>30</v>
      </c>
      <c r="J76" s="17" t="s">
        <v>139</v>
      </c>
      <c r="K76" s="19" t="s">
        <v>529</v>
      </c>
      <c r="L76" s="11" t="s">
        <v>33</v>
      </c>
      <c r="M76" s="11"/>
      <c r="N76" s="11"/>
      <c r="O76" s="11"/>
      <c r="P76" s="11"/>
      <c r="Q76" s="11"/>
      <c r="R76" s="11"/>
      <c r="S76" s="14"/>
      <c r="U76" s="19" t="s">
        <v>651</v>
      </c>
      <c r="V76" s="11" t="s">
        <v>38</v>
      </c>
      <c r="W76" s="19" t="s">
        <v>78</v>
      </c>
      <c r="X76" s="11" t="s">
        <v>200</v>
      </c>
      <c r="Z76" s="20" t="s">
        <v>94</v>
      </c>
      <c r="AA76" s="20" t="s">
        <v>94</v>
      </c>
      <c r="AB76" s="20" t="s">
        <v>133</v>
      </c>
      <c r="AC76" s="20" t="s">
        <v>133</v>
      </c>
      <c r="AD76" s="13"/>
      <c r="AE76" s="13"/>
      <c r="AF76" s="19" t="s">
        <v>622</v>
      </c>
      <c r="AG76" s="8" t="s">
        <v>661</v>
      </c>
    </row>
    <row r="77" spans="1:33" ht="27.6" hidden="1" x14ac:dyDescent="0.3">
      <c r="A77" s="11" t="s">
        <v>281</v>
      </c>
      <c r="B77" s="34" t="s">
        <v>311</v>
      </c>
      <c r="C77" s="11" t="s">
        <v>312</v>
      </c>
      <c r="D77" s="19" t="s">
        <v>368</v>
      </c>
      <c r="E77" s="23" t="str">
        <f t="shared" si="3"/>
        <v>Defects and Recalls Submission Details/Recall Report or Remedial Plan Details</v>
      </c>
      <c r="F77" s="32" t="str">
        <f t="shared" si="1"/>
        <v>Recall Report or Remedial Plan</v>
      </c>
      <c r="G77" s="13" t="s">
        <v>414</v>
      </c>
      <c r="H77" s="13" t="s">
        <v>415</v>
      </c>
      <c r="I77" s="16" t="s">
        <v>31</v>
      </c>
      <c r="J77" s="17" t="s">
        <v>139</v>
      </c>
      <c r="K77" s="19" t="s">
        <v>530</v>
      </c>
      <c r="L77" s="11" t="s">
        <v>33</v>
      </c>
      <c r="M77" s="11"/>
      <c r="N77" s="11"/>
      <c r="O77" s="11"/>
      <c r="P77" s="11"/>
      <c r="Q77" s="11"/>
      <c r="R77" s="11"/>
      <c r="S77" s="14"/>
      <c r="U77" s="19" t="s">
        <v>651</v>
      </c>
      <c r="V77" s="11" t="s">
        <v>38</v>
      </c>
      <c r="W77" s="19" t="s">
        <v>78</v>
      </c>
      <c r="X77" s="11" t="s">
        <v>200</v>
      </c>
      <c r="Z77" s="20" t="s">
        <v>94</v>
      </c>
      <c r="AA77" s="20" t="s">
        <v>94</v>
      </c>
      <c r="AB77" s="20" t="s">
        <v>133</v>
      </c>
      <c r="AC77" s="20" t="s">
        <v>133</v>
      </c>
      <c r="AD77" s="13"/>
      <c r="AE77" s="13"/>
      <c r="AF77" s="19" t="s">
        <v>622</v>
      </c>
      <c r="AG77" s="8" t="s">
        <v>661</v>
      </c>
    </row>
    <row r="78" spans="1:33" ht="110.4" hidden="1" x14ac:dyDescent="0.3">
      <c r="A78" s="11" t="s">
        <v>282</v>
      </c>
      <c r="B78" s="34" t="s">
        <v>311</v>
      </c>
      <c r="C78" s="11" t="s">
        <v>312</v>
      </c>
      <c r="D78" s="19" t="s">
        <v>416</v>
      </c>
      <c r="E78" s="23" t="str">
        <f t="shared" si="3"/>
        <v>Recall Report or Remedial Plan Details/Recall Report or Remedial Plan Family Details</v>
      </c>
      <c r="F78" s="32" t="str">
        <f t="shared" si="1"/>
        <v>Recall Report or Remedial Plan</v>
      </c>
      <c r="G78" s="13" t="s">
        <v>196</v>
      </c>
      <c r="H78" s="13" t="s">
        <v>417</v>
      </c>
      <c r="I78" s="19" t="s">
        <v>30</v>
      </c>
      <c r="J78" s="17" t="s">
        <v>139</v>
      </c>
      <c r="K78" s="19" t="s">
        <v>494</v>
      </c>
      <c r="L78" s="11" t="s">
        <v>81</v>
      </c>
      <c r="M78" s="11">
        <v>12</v>
      </c>
      <c r="N78" s="11">
        <v>12</v>
      </c>
      <c r="O78" s="11"/>
      <c r="P78" s="11"/>
      <c r="Q78" s="11"/>
      <c r="R78" s="11"/>
      <c r="S78" s="14"/>
      <c r="U78" s="19" t="s">
        <v>652</v>
      </c>
      <c r="V78" s="11" t="s">
        <v>38</v>
      </c>
      <c r="W78" s="19" t="s">
        <v>78</v>
      </c>
      <c r="X78" s="11" t="s">
        <v>200</v>
      </c>
      <c r="Z78" s="20" t="s">
        <v>94</v>
      </c>
      <c r="AA78" s="20" t="s">
        <v>94</v>
      </c>
      <c r="AB78" s="20" t="s">
        <v>133</v>
      </c>
      <c r="AC78" s="20" t="s">
        <v>133</v>
      </c>
      <c r="AD78" s="13" t="s">
        <v>583</v>
      </c>
      <c r="AE78" s="13"/>
      <c r="AF78" s="11" t="s">
        <v>610</v>
      </c>
      <c r="AG78" s="8" t="s">
        <v>661</v>
      </c>
    </row>
    <row r="79" spans="1:33" ht="82.8" hidden="1" x14ac:dyDescent="0.3">
      <c r="A79" s="11" t="s">
        <v>283</v>
      </c>
      <c r="B79" s="34" t="s">
        <v>311</v>
      </c>
      <c r="C79" s="11" t="s">
        <v>312</v>
      </c>
      <c r="D79" s="19" t="s">
        <v>416</v>
      </c>
      <c r="E79" s="23" t="str">
        <f t="shared" si="3"/>
        <v>Recall Report or Remedial Plan Details/Recall Report or Remedial Plan Family Details</v>
      </c>
      <c r="F79" s="32" t="str">
        <f t="shared" si="1"/>
        <v>Recall Report or Remedial Plan</v>
      </c>
      <c r="G79" s="13" t="s">
        <v>339</v>
      </c>
      <c r="H79" s="40" t="s">
        <v>418</v>
      </c>
      <c r="I79" s="16" t="s">
        <v>31</v>
      </c>
      <c r="J79" s="17" t="s">
        <v>140</v>
      </c>
      <c r="K79" s="19" t="s">
        <v>495</v>
      </c>
      <c r="L79" s="11" t="s">
        <v>81</v>
      </c>
      <c r="M79" s="11">
        <v>12</v>
      </c>
      <c r="N79" s="11">
        <v>12</v>
      </c>
      <c r="O79" s="11"/>
      <c r="P79" s="11"/>
      <c r="Q79" s="11"/>
      <c r="R79" s="11"/>
      <c r="S79" s="14"/>
      <c r="U79" s="19" t="s">
        <v>653</v>
      </c>
      <c r="V79" s="11" t="s">
        <v>38</v>
      </c>
      <c r="W79" s="19" t="s">
        <v>78</v>
      </c>
      <c r="X79" s="11" t="s">
        <v>200</v>
      </c>
      <c r="Z79" s="20" t="s">
        <v>94</v>
      </c>
      <c r="AA79" s="20" t="s">
        <v>94</v>
      </c>
      <c r="AB79" s="20" t="s">
        <v>133</v>
      </c>
      <c r="AC79" s="20" t="s">
        <v>133</v>
      </c>
      <c r="AD79" s="13"/>
      <c r="AE79" s="13" t="s">
        <v>592</v>
      </c>
      <c r="AF79" s="19"/>
      <c r="AG79" s="8" t="s">
        <v>661</v>
      </c>
    </row>
    <row r="80" spans="1:33" ht="27.6" hidden="1" x14ac:dyDescent="0.3">
      <c r="A80" s="11" t="s">
        <v>284</v>
      </c>
      <c r="B80" s="34" t="s">
        <v>311</v>
      </c>
      <c r="C80" s="11" t="s">
        <v>312</v>
      </c>
      <c r="D80" s="19" t="s">
        <v>416</v>
      </c>
      <c r="E80" s="23" t="str">
        <f t="shared" si="3"/>
        <v>Recall Report or Remedial Plan Details/Recall Report or Remedial Plan Family Details</v>
      </c>
      <c r="F80" s="32" t="str">
        <f t="shared" si="1"/>
        <v>Recall Report or Remedial Plan</v>
      </c>
      <c r="G80" s="13" t="s">
        <v>164</v>
      </c>
      <c r="H80" s="13" t="s">
        <v>341</v>
      </c>
      <c r="I80" s="19" t="s">
        <v>30</v>
      </c>
      <c r="J80" s="17" t="s">
        <v>139</v>
      </c>
      <c r="K80" s="19" t="s">
        <v>496</v>
      </c>
      <c r="L80" s="11" t="s">
        <v>37</v>
      </c>
      <c r="M80" s="11"/>
      <c r="N80" s="11"/>
      <c r="O80" s="11">
        <v>1980</v>
      </c>
      <c r="P80" s="11">
        <v>2100</v>
      </c>
      <c r="Q80" s="11">
        <v>4</v>
      </c>
      <c r="R80" s="11">
        <v>0</v>
      </c>
      <c r="S80" s="14"/>
      <c r="U80" s="11" t="s">
        <v>654</v>
      </c>
      <c r="V80" s="11" t="s">
        <v>38</v>
      </c>
      <c r="W80" s="19" t="s">
        <v>78</v>
      </c>
      <c r="X80" s="11" t="s">
        <v>200</v>
      </c>
      <c r="Z80" s="20" t="s">
        <v>94</v>
      </c>
      <c r="AA80" s="20" t="s">
        <v>94</v>
      </c>
      <c r="AB80" s="20" t="s">
        <v>133</v>
      </c>
      <c r="AC80" s="20" t="s">
        <v>133</v>
      </c>
      <c r="AD80" s="13"/>
      <c r="AE80" s="13"/>
      <c r="AF80" s="11" t="s">
        <v>610</v>
      </c>
      <c r="AG80" s="8" t="s">
        <v>661</v>
      </c>
    </row>
    <row r="81" spans="1:33" ht="41.4" hidden="1" x14ac:dyDescent="0.3">
      <c r="A81" s="11" t="s">
        <v>285</v>
      </c>
      <c r="B81" s="34" t="s">
        <v>311</v>
      </c>
      <c r="C81" s="11" t="s">
        <v>312</v>
      </c>
      <c r="D81" s="19" t="s">
        <v>416</v>
      </c>
      <c r="E81" s="23" t="str">
        <f t="shared" si="3"/>
        <v>Recall Report or Remedial Plan Details/Recall Report or Remedial Plan Family Details</v>
      </c>
      <c r="F81" s="32" t="str">
        <f t="shared" si="1"/>
        <v>Recall Report or Remedial Plan</v>
      </c>
      <c r="G81" s="13" t="s">
        <v>342</v>
      </c>
      <c r="H81" s="13" t="s">
        <v>343</v>
      </c>
      <c r="I81" s="19" t="s">
        <v>30</v>
      </c>
      <c r="J81" s="17" t="s">
        <v>139</v>
      </c>
      <c r="K81" s="19" t="s">
        <v>497</v>
      </c>
      <c r="L81" s="11" t="s">
        <v>35</v>
      </c>
      <c r="M81" s="11"/>
      <c r="N81" s="11"/>
      <c r="O81" s="11"/>
      <c r="P81" s="11"/>
      <c r="Q81" s="11"/>
      <c r="R81" s="11"/>
      <c r="S81" s="15" t="s">
        <v>555</v>
      </c>
      <c r="U81" s="11"/>
      <c r="V81" s="11" t="s">
        <v>38</v>
      </c>
      <c r="W81" s="19" t="s">
        <v>78</v>
      </c>
      <c r="X81" s="11" t="s">
        <v>200</v>
      </c>
      <c r="Z81" s="20" t="s">
        <v>94</v>
      </c>
      <c r="AA81" s="20" t="s">
        <v>94</v>
      </c>
      <c r="AB81" s="20" t="s">
        <v>133</v>
      </c>
      <c r="AC81" s="20" t="s">
        <v>133</v>
      </c>
      <c r="AD81" s="13" t="s">
        <v>560</v>
      </c>
      <c r="AE81" s="13"/>
      <c r="AF81" s="11" t="s">
        <v>610</v>
      </c>
      <c r="AG81" s="8" t="s">
        <v>661</v>
      </c>
    </row>
    <row r="82" spans="1:33" ht="27.6" hidden="1" x14ac:dyDescent="0.3">
      <c r="A82" s="11" t="s">
        <v>286</v>
      </c>
      <c r="B82" s="34" t="s">
        <v>311</v>
      </c>
      <c r="C82" s="11" t="s">
        <v>312</v>
      </c>
      <c r="D82" s="19" t="s">
        <v>416</v>
      </c>
      <c r="E82" s="23" t="str">
        <f t="shared" si="3"/>
        <v>Recall Report or Remedial Plan Details/Recall Report or Remedial Plan Family Details</v>
      </c>
      <c r="F82" s="32" t="str">
        <f t="shared" si="1"/>
        <v>Recall Report or Remedial Plan</v>
      </c>
      <c r="G82" s="13" t="s">
        <v>419</v>
      </c>
      <c r="H82" s="13" t="s">
        <v>420</v>
      </c>
      <c r="I82" s="19" t="s">
        <v>30</v>
      </c>
      <c r="J82" s="17" t="s">
        <v>139</v>
      </c>
      <c r="K82" s="19" t="s">
        <v>531</v>
      </c>
      <c r="L82" s="11" t="s">
        <v>37</v>
      </c>
      <c r="M82" s="11"/>
      <c r="N82" s="11"/>
      <c r="O82" s="11">
        <v>0</v>
      </c>
      <c r="P82" s="11">
        <v>9999999</v>
      </c>
      <c r="Q82" s="11">
        <v>7</v>
      </c>
      <c r="R82" s="11">
        <v>0</v>
      </c>
      <c r="S82" s="14"/>
      <c r="U82" s="11"/>
      <c r="V82" s="11" t="s">
        <v>38</v>
      </c>
      <c r="W82" s="19" t="s">
        <v>78</v>
      </c>
      <c r="X82" s="11" t="s">
        <v>200</v>
      </c>
      <c r="Z82" s="20" t="s">
        <v>94</v>
      </c>
      <c r="AA82" s="20" t="s">
        <v>94</v>
      </c>
      <c r="AB82" s="20" t="s">
        <v>133</v>
      </c>
      <c r="AC82" s="20" t="s">
        <v>133</v>
      </c>
      <c r="AD82" s="13"/>
      <c r="AE82" s="13"/>
      <c r="AF82" s="11" t="s">
        <v>610</v>
      </c>
      <c r="AG82" s="8" t="s">
        <v>661</v>
      </c>
    </row>
    <row r="83" spans="1:33" ht="55.2" hidden="1" x14ac:dyDescent="0.3">
      <c r="A83" s="11" t="s">
        <v>287</v>
      </c>
      <c r="B83" s="34" t="s">
        <v>311</v>
      </c>
      <c r="C83" s="11" t="s">
        <v>312</v>
      </c>
      <c r="D83" s="19" t="s">
        <v>421</v>
      </c>
      <c r="E83" s="23" t="str">
        <f t="shared" si="3"/>
        <v>Recall Report or Remedial Plan Family Details/Recall Report or Remedial Plan Model Details</v>
      </c>
      <c r="F83" s="32" t="str">
        <f t="shared" si="1"/>
        <v>Recall Report or Remedial Plan</v>
      </c>
      <c r="G83" s="13" t="s">
        <v>356</v>
      </c>
      <c r="H83" s="13" t="s">
        <v>422</v>
      </c>
      <c r="I83" s="19" t="s">
        <v>29</v>
      </c>
      <c r="J83" s="17" t="s">
        <v>139</v>
      </c>
      <c r="K83" s="19" t="s">
        <v>504</v>
      </c>
      <c r="L83" s="11" t="s">
        <v>20</v>
      </c>
      <c r="M83" s="11">
        <v>3</v>
      </c>
      <c r="N83" s="11">
        <v>3</v>
      </c>
      <c r="O83" s="11"/>
      <c r="P83" s="11"/>
      <c r="Q83" s="11"/>
      <c r="R83" s="11"/>
      <c r="S83" s="14"/>
      <c r="U83" s="11"/>
      <c r="V83" s="11" t="s">
        <v>38</v>
      </c>
      <c r="W83" s="19" t="s">
        <v>78</v>
      </c>
      <c r="X83" s="11" t="s">
        <v>200</v>
      </c>
      <c r="Z83" s="20" t="s">
        <v>94</v>
      </c>
      <c r="AA83" s="20" t="s">
        <v>94</v>
      </c>
      <c r="AB83" s="20" t="s">
        <v>133</v>
      </c>
      <c r="AC83" s="20" t="s">
        <v>133</v>
      </c>
      <c r="AD83" s="13" t="s">
        <v>561</v>
      </c>
      <c r="AE83" s="13" t="s">
        <v>593</v>
      </c>
      <c r="AF83" s="11"/>
      <c r="AG83" s="8" t="s">
        <v>661</v>
      </c>
    </row>
    <row r="84" spans="1:33" ht="179.4" hidden="1" x14ac:dyDescent="0.3">
      <c r="A84" s="11" t="s">
        <v>288</v>
      </c>
      <c r="B84" s="34" t="s">
        <v>311</v>
      </c>
      <c r="C84" s="11" t="s">
        <v>312</v>
      </c>
      <c r="D84" s="19" t="s">
        <v>421</v>
      </c>
      <c r="E84" s="23" t="str">
        <f t="shared" si="3"/>
        <v>Recall Report or Remedial Plan Family Details/Recall Report or Remedial Plan Model Details</v>
      </c>
      <c r="F84" s="32" t="str">
        <f t="shared" si="1"/>
        <v>Recall Report or Remedial Plan</v>
      </c>
      <c r="G84" s="13" t="s">
        <v>358</v>
      </c>
      <c r="H84" s="13" t="s">
        <v>423</v>
      </c>
      <c r="I84" s="19" t="s">
        <v>29</v>
      </c>
      <c r="J84" s="17" t="s">
        <v>139</v>
      </c>
      <c r="K84" s="19" t="s">
        <v>505</v>
      </c>
      <c r="L84" s="11" t="s">
        <v>81</v>
      </c>
      <c r="M84" s="11">
        <v>1</v>
      </c>
      <c r="N84" s="11">
        <v>20</v>
      </c>
      <c r="O84" s="11"/>
      <c r="P84" s="11"/>
      <c r="Q84" s="11"/>
      <c r="R84" s="11"/>
      <c r="S84" s="14"/>
      <c r="U84" s="19" t="s">
        <v>655</v>
      </c>
      <c r="V84" s="11" t="s">
        <v>38</v>
      </c>
      <c r="W84" s="19" t="s">
        <v>78</v>
      </c>
      <c r="X84" s="11" t="s">
        <v>200</v>
      </c>
      <c r="Z84" s="20" t="s">
        <v>94</v>
      </c>
      <c r="AA84" s="20" t="s">
        <v>94</v>
      </c>
      <c r="AB84" s="20" t="s">
        <v>133</v>
      </c>
      <c r="AC84" s="20" t="s">
        <v>133</v>
      </c>
      <c r="AD84" s="13" t="s">
        <v>581</v>
      </c>
      <c r="AE84" s="13" t="s">
        <v>594</v>
      </c>
      <c r="AF84" s="11" t="s">
        <v>610</v>
      </c>
      <c r="AG84" s="8" t="s">
        <v>661</v>
      </c>
    </row>
    <row r="85" spans="1:33" ht="252" hidden="1" x14ac:dyDescent="0.3">
      <c r="A85" s="11" t="s">
        <v>289</v>
      </c>
      <c r="B85" s="34" t="s">
        <v>311</v>
      </c>
      <c r="C85" s="11" t="s">
        <v>312</v>
      </c>
      <c r="D85" s="19" t="s">
        <v>421</v>
      </c>
      <c r="E85" s="23" t="str">
        <f t="shared" si="3"/>
        <v>Recall Report or Remedial Plan Family Details/Recall Report or Remedial Plan Model Details</v>
      </c>
      <c r="F85" s="32" t="str">
        <f t="shared" si="1"/>
        <v>Recall Report or Remedial Plan</v>
      </c>
      <c r="G85" s="13" t="s">
        <v>213</v>
      </c>
      <c r="H85" s="13" t="s">
        <v>424</v>
      </c>
      <c r="I85" s="19" t="s">
        <v>30</v>
      </c>
      <c r="J85" s="17" t="s">
        <v>139</v>
      </c>
      <c r="K85" s="19" t="s">
        <v>506</v>
      </c>
      <c r="L85" s="11" t="s">
        <v>81</v>
      </c>
      <c r="M85" s="11">
        <v>1</v>
      </c>
      <c r="N85" s="11">
        <v>50</v>
      </c>
      <c r="O85" s="11"/>
      <c r="P85" s="11"/>
      <c r="Q85" s="11"/>
      <c r="R85" s="11"/>
      <c r="S85" s="14"/>
      <c r="U85" s="19" t="s">
        <v>656</v>
      </c>
      <c r="V85" s="11" t="s">
        <v>38</v>
      </c>
      <c r="W85" s="19" t="s">
        <v>78</v>
      </c>
      <c r="X85" s="11" t="s">
        <v>200</v>
      </c>
      <c r="Z85" s="20" t="s">
        <v>94</v>
      </c>
      <c r="AA85" s="20" t="s">
        <v>94</v>
      </c>
      <c r="AB85" s="20" t="s">
        <v>133</v>
      </c>
      <c r="AC85" s="20" t="s">
        <v>133</v>
      </c>
      <c r="AD85" s="13" t="s">
        <v>707</v>
      </c>
      <c r="AE85" s="60" t="s">
        <v>709</v>
      </c>
      <c r="AF85" s="11" t="s">
        <v>610</v>
      </c>
      <c r="AG85" s="8" t="s">
        <v>661</v>
      </c>
    </row>
    <row r="86" spans="1:33" ht="41.4" hidden="1" x14ac:dyDescent="0.3">
      <c r="A86" s="35" t="s">
        <v>290</v>
      </c>
      <c r="B86" s="36" t="s">
        <v>311</v>
      </c>
      <c r="C86" s="35" t="s">
        <v>312</v>
      </c>
      <c r="D86" s="37" t="s">
        <v>421</v>
      </c>
      <c r="E86" s="23" t="str">
        <f t="shared" si="3"/>
        <v>Recall Report or Remedial Plan Family Details/Recall Report or Remedial Plan Model Details</v>
      </c>
      <c r="F86" s="38" t="str">
        <f t="shared" si="1"/>
        <v>Recall Report or Remedial Plan</v>
      </c>
      <c r="G86" s="39" t="s">
        <v>361</v>
      </c>
      <c r="H86" s="39" t="s">
        <v>362</v>
      </c>
      <c r="I86" s="37" t="s">
        <v>29</v>
      </c>
      <c r="J86" s="47" t="s">
        <v>139</v>
      </c>
      <c r="K86" s="37"/>
      <c r="L86" s="35" t="s">
        <v>81</v>
      </c>
      <c r="M86" s="35">
        <v>1</v>
      </c>
      <c r="N86" s="35">
        <v>20</v>
      </c>
      <c r="O86" s="35"/>
      <c r="P86" s="35"/>
      <c r="Q86" s="35"/>
      <c r="R86" s="35"/>
      <c r="S86" s="56"/>
      <c r="U86" s="35"/>
      <c r="V86" s="35" t="s">
        <v>38</v>
      </c>
      <c r="W86" s="37" t="s">
        <v>78</v>
      </c>
      <c r="X86" s="35" t="s">
        <v>200</v>
      </c>
      <c r="Z86" s="58" t="s">
        <v>94</v>
      </c>
      <c r="AA86" s="58" t="s">
        <v>94</v>
      </c>
      <c r="AB86" s="58" t="s">
        <v>133</v>
      </c>
      <c r="AC86" s="58" t="s">
        <v>133</v>
      </c>
      <c r="AD86" s="39"/>
      <c r="AE86" s="39"/>
      <c r="AF86" s="37" t="s">
        <v>606</v>
      </c>
      <c r="AG86" s="8" t="s">
        <v>661</v>
      </c>
    </row>
    <row r="87" spans="1:33" ht="248.4" hidden="1" x14ac:dyDescent="0.3">
      <c r="A87" s="11" t="s">
        <v>291</v>
      </c>
      <c r="B87" s="34" t="s">
        <v>311</v>
      </c>
      <c r="C87" s="11" t="s">
        <v>312</v>
      </c>
      <c r="D87" s="19" t="s">
        <v>421</v>
      </c>
      <c r="E87" s="23" t="str">
        <f t="shared" si="3"/>
        <v>Recall Report or Remedial Plan Family Details/Recall Report or Remedial Plan Model Details</v>
      </c>
      <c r="F87" s="32" t="str">
        <f t="shared" si="1"/>
        <v>Recall Report or Remedial Plan</v>
      </c>
      <c r="G87" s="13" t="s">
        <v>214</v>
      </c>
      <c r="H87" s="13" t="s">
        <v>363</v>
      </c>
      <c r="I87" s="19" t="s">
        <v>29</v>
      </c>
      <c r="J87" s="17" t="s">
        <v>139</v>
      </c>
      <c r="K87" s="19" t="s">
        <v>507</v>
      </c>
      <c r="L87" s="11" t="s">
        <v>81</v>
      </c>
      <c r="M87" s="11">
        <v>1</v>
      </c>
      <c r="N87" s="11">
        <v>20</v>
      </c>
      <c r="O87" s="11"/>
      <c r="P87" s="11"/>
      <c r="Q87" s="11"/>
      <c r="R87" s="11"/>
      <c r="S87" s="14"/>
      <c r="U87" s="19" t="s">
        <v>657</v>
      </c>
      <c r="V87" s="11" t="s">
        <v>38</v>
      </c>
      <c r="W87" s="19" t="s">
        <v>78</v>
      </c>
      <c r="X87" s="11" t="s">
        <v>200</v>
      </c>
      <c r="Z87" s="20" t="s">
        <v>94</v>
      </c>
      <c r="AA87" s="20" t="s">
        <v>94</v>
      </c>
      <c r="AB87" s="20" t="s">
        <v>133</v>
      </c>
      <c r="AC87" s="20" t="s">
        <v>133</v>
      </c>
      <c r="AD87" s="13" t="s">
        <v>708</v>
      </c>
      <c r="AE87" s="13" t="s">
        <v>710</v>
      </c>
      <c r="AF87" s="11"/>
      <c r="AG87" s="8" t="s">
        <v>661</v>
      </c>
    </row>
    <row r="88" spans="1:33" ht="138" hidden="1" x14ac:dyDescent="0.3">
      <c r="A88" s="11" t="s">
        <v>292</v>
      </c>
      <c r="B88" s="34" t="s">
        <v>311</v>
      </c>
      <c r="C88" s="11" t="s">
        <v>312</v>
      </c>
      <c r="D88" s="19" t="s">
        <v>421</v>
      </c>
      <c r="E88" s="23" t="str">
        <f t="shared" si="3"/>
        <v>Recall Report or Remedial Plan Family Details/Recall Report or Remedial Plan Model Details</v>
      </c>
      <c r="F88" s="32" t="str">
        <f t="shared" si="1"/>
        <v>Recall Report or Remedial Plan</v>
      </c>
      <c r="G88" s="13" t="s">
        <v>364</v>
      </c>
      <c r="H88" s="13" t="s">
        <v>425</v>
      </c>
      <c r="I88" s="16" t="s">
        <v>31</v>
      </c>
      <c r="J88" s="17" t="s">
        <v>139</v>
      </c>
      <c r="K88" s="19" t="s">
        <v>508</v>
      </c>
      <c r="L88" s="11" t="s">
        <v>81</v>
      </c>
      <c r="M88" s="11">
        <v>1</v>
      </c>
      <c r="N88" s="11">
        <v>1000</v>
      </c>
      <c r="O88" s="35"/>
      <c r="P88" s="35">
        <v>999.9</v>
      </c>
      <c r="Q88" s="35"/>
      <c r="R88" s="35"/>
      <c r="S88" s="14"/>
      <c r="U88" s="11"/>
      <c r="V88" s="11" t="s">
        <v>38</v>
      </c>
      <c r="W88" s="19" t="s">
        <v>78</v>
      </c>
      <c r="X88" s="11" t="s">
        <v>200</v>
      </c>
      <c r="Z88" s="20" t="s">
        <v>94</v>
      </c>
      <c r="AA88" s="20" t="s">
        <v>94</v>
      </c>
      <c r="AB88" s="20" t="s">
        <v>133</v>
      </c>
      <c r="AC88" s="20" t="s">
        <v>133</v>
      </c>
      <c r="AD88" s="13"/>
      <c r="AE88" s="13" t="s">
        <v>595</v>
      </c>
      <c r="AF88" s="11" t="s">
        <v>610</v>
      </c>
      <c r="AG88" s="8" t="s">
        <v>661</v>
      </c>
    </row>
    <row r="89" spans="1:33" ht="69" hidden="1" x14ac:dyDescent="0.3">
      <c r="A89" s="11" t="s">
        <v>293</v>
      </c>
      <c r="B89" s="34" t="s">
        <v>311</v>
      </c>
      <c r="C89" s="11" t="s">
        <v>312</v>
      </c>
      <c r="D89" s="19" t="s">
        <v>421</v>
      </c>
      <c r="E89" s="23" t="str">
        <f t="shared" si="3"/>
        <v>Recall Report or Remedial Plan Family Details/Recall Report or Remedial Plan Model Details</v>
      </c>
      <c r="F89" s="32" t="str">
        <f t="shared" si="1"/>
        <v>Recall Report or Remedial Plan</v>
      </c>
      <c r="G89" s="13" t="s">
        <v>366</v>
      </c>
      <c r="H89" s="13" t="s">
        <v>426</v>
      </c>
      <c r="I89" s="16" t="s">
        <v>31</v>
      </c>
      <c r="J89" s="17" t="s">
        <v>139</v>
      </c>
      <c r="K89" s="19" t="s">
        <v>509</v>
      </c>
      <c r="L89" s="11" t="s">
        <v>81</v>
      </c>
      <c r="M89" s="11">
        <v>1</v>
      </c>
      <c r="N89" s="11">
        <v>1000</v>
      </c>
      <c r="O89" s="11"/>
      <c r="P89" s="11"/>
      <c r="Q89" s="11"/>
      <c r="R89" s="11"/>
      <c r="S89" s="14"/>
      <c r="U89" s="11"/>
      <c r="V89" s="11" t="s">
        <v>38</v>
      </c>
      <c r="W89" s="19" t="s">
        <v>78</v>
      </c>
      <c r="X89" s="11" t="s">
        <v>200</v>
      </c>
      <c r="Z89" s="20" t="s">
        <v>94</v>
      </c>
      <c r="AA89" s="20" t="s">
        <v>94</v>
      </c>
      <c r="AB89" s="20" t="s">
        <v>133</v>
      </c>
      <c r="AC89" s="20" t="s">
        <v>133</v>
      </c>
      <c r="AD89" s="13"/>
      <c r="AE89" s="13" t="s">
        <v>596</v>
      </c>
      <c r="AF89" s="11"/>
      <c r="AG89" s="8" t="s">
        <v>661</v>
      </c>
    </row>
    <row r="90" spans="1:33" ht="27.6" hidden="1" x14ac:dyDescent="0.3">
      <c r="A90" s="35" t="s">
        <v>294</v>
      </c>
      <c r="B90" s="36" t="s">
        <v>311</v>
      </c>
      <c r="C90" s="35" t="s">
        <v>312</v>
      </c>
      <c r="D90" s="37" t="s">
        <v>427</v>
      </c>
      <c r="E90" s="23" t="str">
        <f t="shared" si="3"/>
        <v>Defects and Recalls Submission Details/Quarterly Report Details</v>
      </c>
      <c r="F90" s="38" t="str">
        <f t="shared" si="1"/>
        <v>Quarterly Report</v>
      </c>
      <c r="G90" s="39" t="s">
        <v>428</v>
      </c>
      <c r="H90" s="39" t="s">
        <v>429</v>
      </c>
      <c r="I90" s="37" t="s">
        <v>30</v>
      </c>
      <c r="J90" s="47" t="s">
        <v>139</v>
      </c>
      <c r="K90" s="37"/>
      <c r="L90" s="35" t="s">
        <v>20</v>
      </c>
      <c r="M90" s="35">
        <v>7</v>
      </c>
      <c r="N90" s="35">
        <v>7</v>
      </c>
      <c r="O90" s="35"/>
      <c r="P90" s="35"/>
      <c r="Q90" s="35"/>
      <c r="R90" s="48"/>
      <c r="S90" s="56"/>
      <c r="U90" s="37"/>
      <c r="V90" s="35" t="s">
        <v>82</v>
      </c>
      <c r="W90" s="37" t="s">
        <v>201</v>
      </c>
      <c r="X90" s="35" t="s">
        <v>83</v>
      </c>
      <c r="Z90" s="58" t="s">
        <v>94</v>
      </c>
      <c r="AA90" s="58" t="s">
        <v>94</v>
      </c>
      <c r="AB90" s="58" t="s">
        <v>133</v>
      </c>
      <c r="AC90" s="58" t="s">
        <v>133</v>
      </c>
      <c r="AD90" s="48"/>
      <c r="AE90" s="48"/>
      <c r="AF90" s="37"/>
      <c r="AG90" s="8" t="s">
        <v>661</v>
      </c>
    </row>
    <row r="91" spans="1:33" ht="55.2" hidden="1" x14ac:dyDescent="0.3">
      <c r="A91" s="11" t="s">
        <v>295</v>
      </c>
      <c r="B91" s="34" t="s">
        <v>311</v>
      </c>
      <c r="C91" s="11" t="s">
        <v>312</v>
      </c>
      <c r="D91" s="19" t="s">
        <v>427</v>
      </c>
      <c r="E91" s="23" t="str">
        <f t="shared" si="3"/>
        <v>Defects and Recalls Submission Details/Quarterly Report Details</v>
      </c>
      <c r="F91" s="32" t="str">
        <f t="shared" si="1"/>
        <v>Quarterly Report</v>
      </c>
      <c r="G91" s="13" t="s">
        <v>430</v>
      </c>
      <c r="H91" s="13" t="s">
        <v>431</v>
      </c>
      <c r="I91" s="19" t="s">
        <v>30</v>
      </c>
      <c r="J91" s="17" t="s">
        <v>139</v>
      </c>
      <c r="K91" s="19" t="s">
        <v>532</v>
      </c>
      <c r="L91" s="11" t="s">
        <v>35</v>
      </c>
      <c r="M91" s="11"/>
      <c r="N91" s="11"/>
      <c r="O91" s="11"/>
      <c r="P91" s="11"/>
      <c r="Q91" s="11"/>
      <c r="R91" s="11"/>
      <c r="S91" s="15" t="s">
        <v>533</v>
      </c>
      <c r="U91" s="11" t="s">
        <v>658</v>
      </c>
      <c r="V91" s="11" t="s">
        <v>38</v>
      </c>
      <c r="W91" s="19" t="s">
        <v>78</v>
      </c>
      <c r="X91" s="11" t="s">
        <v>200</v>
      </c>
      <c r="Z91" s="20" t="s">
        <v>94</v>
      </c>
      <c r="AA91" s="20" t="s">
        <v>94</v>
      </c>
      <c r="AB91" s="20" t="s">
        <v>133</v>
      </c>
      <c r="AC91" s="20" t="s">
        <v>133</v>
      </c>
      <c r="AD91" s="13" t="s">
        <v>577</v>
      </c>
      <c r="AE91" s="13"/>
      <c r="AF91" s="19" t="s">
        <v>623</v>
      </c>
      <c r="AG91" s="8" t="s">
        <v>661</v>
      </c>
    </row>
    <row r="92" spans="1:33" ht="27.6" hidden="1" x14ac:dyDescent="0.3">
      <c r="A92" s="11" t="s">
        <v>296</v>
      </c>
      <c r="B92" s="34" t="s">
        <v>311</v>
      </c>
      <c r="C92" s="11" t="s">
        <v>312</v>
      </c>
      <c r="D92" s="19" t="s">
        <v>427</v>
      </c>
      <c r="E92" s="23" t="str">
        <f t="shared" si="3"/>
        <v>Defects and Recalls Submission Details/Quarterly Report Details</v>
      </c>
      <c r="F92" s="32" t="str">
        <f t="shared" si="1"/>
        <v>Quarterly Report</v>
      </c>
      <c r="G92" s="13" t="s">
        <v>432</v>
      </c>
      <c r="H92" s="13" t="s">
        <v>433</v>
      </c>
      <c r="I92" s="19" t="s">
        <v>30</v>
      </c>
      <c r="J92" s="17" t="s">
        <v>139</v>
      </c>
      <c r="K92" s="19" t="s">
        <v>534</v>
      </c>
      <c r="L92" s="11" t="s">
        <v>37</v>
      </c>
      <c r="M92" s="11"/>
      <c r="N92" s="11"/>
      <c r="O92" s="11">
        <v>1900</v>
      </c>
      <c r="P92" s="11">
        <v>2100</v>
      </c>
      <c r="Q92" s="11">
        <v>4</v>
      </c>
      <c r="R92" s="11">
        <v>0</v>
      </c>
      <c r="S92" s="14"/>
      <c r="U92" s="11" t="s">
        <v>658</v>
      </c>
      <c r="V92" s="11" t="s">
        <v>38</v>
      </c>
      <c r="W92" s="19" t="s">
        <v>78</v>
      </c>
      <c r="X92" s="11" t="s">
        <v>200</v>
      </c>
      <c r="Z92" s="20" t="s">
        <v>94</v>
      </c>
      <c r="AA92" s="20" t="s">
        <v>94</v>
      </c>
      <c r="AB92" s="20" t="s">
        <v>133</v>
      </c>
      <c r="AC92" s="20" t="s">
        <v>133</v>
      </c>
      <c r="AD92" s="13" t="s">
        <v>578</v>
      </c>
      <c r="AE92" s="13"/>
      <c r="AF92" s="19" t="s">
        <v>623</v>
      </c>
      <c r="AG92" s="8" t="s">
        <v>661</v>
      </c>
    </row>
    <row r="93" spans="1:33" ht="82.8" hidden="1" x14ac:dyDescent="0.3">
      <c r="A93" s="11" t="s">
        <v>297</v>
      </c>
      <c r="B93" s="34" t="s">
        <v>311</v>
      </c>
      <c r="C93" s="11" t="s">
        <v>312</v>
      </c>
      <c r="D93" s="19" t="s">
        <v>427</v>
      </c>
      <c r="E93" s="23" t="str">
        <f t="shared" si="3"/>
        <v>Defects and Recalls Submission Details/Quarterly Report Details</v>
      </c>
      <c r="F93" s="32" t="str">
        <f t="shared" si="1"/>
        <v>Quarterly Report</v>
      </c>
      <c r="G93" s="13" t="s">
        <v>434</v>
      </c>
      <c r="H93" s="13" t="s">
        <v>435</v>
      </c>
      <c r="I93" s="19" t="s">
        <v>30</v>
      </c>
      <c r="J93" s="17" t="s">
        <v>139</v>
      </c>
      <c r="K93" s="19" t="s">
        <v>535</v>
      </c>
      <c r="L93" s="11" t="s">
        <v>35</v>
      </c>
      <c r="M93" s="11"/>
      <c r="N93" s="11"/>
      <c r="O93" s="11"/>
      <c r="P93" s="11"/>
      <c r="Q93" s="11"/>
      <c r="R93" s="11"/>
      <c r="S93" s="15" t="s">
        <v>536</v>
      </c>
      <c r="U93" s="11" t="s">
        <v>658</v>
      </c>
      <c r="V93" s="11" t="s">
        <v>38</v>
      </c>
      <c r="W93" s="19" t="s">
        <v>78</v>
      </c>
      <c r="X93" s="11" t="s">
        <v>200</v>
      </c>
      <c r="Z93" s="20" t="s">
        <v>94</v>
      </c>
      <c r="AA93" s="20" t="s">
        <v>94</v>
      </c>
      <c r="AB93" s="20" t="s">
        <v>133</v>
      </c>
      <c r="AC93" s="20" t="s">
        <v>133</v>
      </c>
      <c r="AD93" s="13" t="s">
        <v>579</v>
      </c>
      <c r="AE93" s="13"/>
      <c r="AF93" s="19" t="s">
        <v>623</v>
      </c>
      <c r="AG93" s="8" t="s">
        <v>661</v>
      </c>
    </row>
    <row r="94" spans="1:33" ht="82.8" hidden="1" x14ac:dyDescent="0.3">
      <c r="A94" s="11" t="s">
        <v>298</v>
      </c>
      <c r="B94" s="34" t="s">
        <v>311</v>
      </c>
      <c r="C94" s="11" t="s">
        <v>312</v>
      </c>
      <c r="D94" s="19" t="s">
        <v>427</v>
      </c>
      <c r="E94" s="23" t="str">
        <f t="shared" si="3"/>
        <v>Defects and Recalls Submission Details/Quarterly Report Details</v>
      </c>
      <c r="F94" s="32" t="str">
        <f t="shared" si="1"/>
        <v>Quarterly Report</v>
      </c>
      <c r="G94" s="13" t="s">
        <v>436</v>
      </c>
      <c r="H94" s="13" t="s">
        <v>437</v>
      </c>
      <c r="I94" s="19" t="s">
        <v>30</v>
      </c>
      <c r="J94" s="17" t="s">
        <v>139</v>
      </c>
      <c r="K94" s="19" t="s">
        <v>537</v>
      </c>
      <c r="L94" s="11" t="s">
        <v>81</v>
      </c>
      <c r="M94" s="11">
        <v>19</v>
      </c>
      <c r="N94" s="11">
        <v>19</v>
      </c>
      <c r="O94" s="35"/>
      <c r="P94" s="35">
        <v>9999</v>
      </c>
      <c r="Q94" s="11"/>
      <c r="R94" s="35"/>
      <c r="S94" s="14"/>
      <c r="U94" s="11" t="s">
        <v>659</v>
      </c>
      <c r="V94" s="11" t="s">
        <v>38</v>
      </c>
      <c r="W94" s="19" t="s">
        <v>78</v>
      </c>
      <c r="X94" s="11" t="s">
        <v>200</v>
      </c>
      <c r="Z94" s="20" t="s">
        <v>94</v>
      </c>
      <c r="AA94" s="20" t="s">
        <v>94</v>
      </c>
      <c r="AB94" s="20" t="s">
        <v>133</v>
      </c>
      <c r="AC94" s="20" t="s">
        <v>133</v>
      </c>
      <c r="AD94" s="13" t="s">
        <v>588</v>
      </c>
      <c r="AE94" s="13" t="s">
        <v>597</v>
      </c>
      <c r="AF94" s="19" t="s">
        <v>624</v>
      </c>
      <c r="AG94" s="8" t="s">
        <v>661</v>
      </c>
    </row>
    <row r="95" spans="1:33" ht="41.4" hidden="1" x14ac:dyDescent="0.3">
      <c r="A95" s="35" t="s">
        <v>299</v>
      </c>
      <c r="B95" s="36" t="s">
        <v>311</v>
      </c>
      <c r="C95" s="35" t="s">
        <v>312</v>
      </c>
      <c r="D95" s="37" t="s">
        <v>427</v>
      </c>
      <c r="E95" s="23" t="str">
        <f t="shared" si="3"/>
        <v>Defects and Recalls Submission Details/Quarterly Report Details</v>
      </c>
      <c r="F95" s="57" t="str">
        <f t="shared" si="1"/>
        <v>Quarterly Report</v>
      </c>
      <c r="G95" s="39" t="s">
        <v>438</v>
      </c>
      <c r="H95" s="39" t="s">
        <v>439</v>
      </c>
      <c r="I95" s="37" t="s">
        <v>31</v>
      </c>
      <c r="J95" s="47" t="s">
        <v>139</v>
      </c>
      <c r="K95" s="37" t="s">
        <v>538</v>
      </c>
      <c r="L95" s="37" t="s">
        <v>81</v>
      </c>
      <c r="M95" s="49">
        <v>0</v>
      </c>
      <c r="N95" s="49">
        <v>50</v>
      </c>
      <c r="O95" s="37"/>
      <c r="P95" s="37"/>
      <c r="Q95" s="37"/>
      <c r="R95" s="37"/>
      <c r="S95" s="54"/>
      <c r="U95" s="37"/>
      <c r="V95" s="35" t="s">
        <v>38</v>
      </c>
      <c r="W95" s="37" t="s">
        <v>78</v>
      </c>
      <c r="X95" s="35" t="s">
        <v>200</v>
      </c>
      <c r="Z95" s="58" t="s">
        <v>94</v>
      </c>
      <c r="AA95" s="58" t="s">
        <v>94</v>
      </c>
      <c r="AB95" s="58" t="s">
        <v>133</v>
      </c>
      <c r="AC95" s="58" t="s">
        <v>133</v>
      </c>
      <c r="AD95" s="39" t="s">
        <v>589</v>
      </c>
      <c r="AE95" s="48"/>
      <c r="AF95" s="37" t="s">
        <v>625</v>
      </c>
      <c r="AG95" s="8" t="s">
        <v>661</v>
      </c>
    </row>
    <row r="96" spans="1:33" ht="27.6" hidden="1" x14ac:dyDescent="0.3">
      <c r="A96" s="11" t="s">
        <v>300</v>
      </c>
      <c r="B96" s="34" t="s">
        <v>311</v>
      </c>
      <c r="C96" s="11" t="s">
        <v>312</v>
      </c>
      <c r="D96" s="19" t="s">
        <v>427</v>
      </c>
      <c r="E96" s="23" t="str">
        <f t="shared" si="3"/>
        <v>Defects and Recalls Submission Details/Quarterly Report Details</v>
      </c>
      <c r="F96" s="32" t="str">
        <f t="shared" si="1"/>
        <v>Quarterly Report</v>
      </c>
      <c r="G96" s="13" t="s">
        <v>440</v>
      </c>
      <c r="H96" s="13" t="s">
        <v>441</v>
      </c>
      <c r="I96" s="19" t="s">
        <v>30</v>
      </c>
      <c r="J96" s="17" t="s">
        <v>139</v>
      </c>
      <c r="K96" s="19" t="s">
        <v>539</v>
      </c>
      <c r="L96" s="11" t="s">
        <v>37</v>
      </c>
      <c r="M96" s="11"/>
      <c r="N96" s="11"/>
      <c r="O96" s="11">
        <v>0</v>
      </c>
      <c r="P96" s="11">
        <v>9999999</v>
      </c>
      <c r="Q96" s="11">
        <v>7</v>
      </c>
      <c r="R96" s="11">
        <v>0</v>
      </c>
      <c r="S96" s="14"/>
      <c r="U96" s="11"/>
      <c r="V96" s="11" t="s">
        <v>38</v>
      </c>
      <c r="W96" s="19" t="s">
        <v>78</v>
      </c>
      <c r="X96" s="11" t="s">
        <v>200</v>
      </c>
      <c r="Z96" s="20" t="s">
        <v>94</v>
      </c>
      <c r="AA96" s="20" t="s">
        <v>94</v>
      </c>
      <c r="AB96" s="20" t="s">
        <v>133</v>
      </c>
      <c r="AC96" s="20" t="s">
        <v>133</v>
      </c>
      <c r="AD96" s="13"/>
      <c r="AE96" s="13"/>
      <c r="AF96" s="19" t="s">
        <v>626</v>
      </c>
      <c r="AG96" s="8" t="s">
        <v>661</v>
      </c>
    </row>
    <row r="97" spans="1:34" ht="27.6" hidden="1" x14ac:dyDescent="0.3">
      <c r="A97" s="11" t="s">
        <v>301</v>
      </c>
      <c r="B97" s="34" t="s">
        <v>311</v>
      </c>
      <c r="C97" s="11" t="s">
        <v>312</v>
      </c>
      <c r="D97" s="19" t="s">
        <v>427</v>
      </c>
      <c r="E97" s="23" t="str">
        <f t="shared" si="3"/>
        <v>Defects and Recalls Submission Details/Quarterly Report Details</v>
      </c>
      <c r="F97" s="32" t="str">
        <f t="shared" si="1"/>
        <v>Quarterly Report</v>
      </c>
      <c r="G97" s="13" t="s">
        <v>442</v>
      </c>
      <c r="H97" s="13" t="s">
        <v>443</v>
      </c>
      <c r="I97" s="19" t="s">
        <v>30</v>
      </c>
      <c r="J97" s="17" t="s">
        <v>139</v>
      </c>
      <c r="K97" s="19" t="s">
        <v>540</v>
      </c>
      <c r="L97" s="11" t="s">
        <v>37</v>
      </c>
      <c r="M97" s="11"/>
      <c r="N97" s="11"/>
      <c r="O97" s="11">
        <v>0</v>
      </c>
      <c r="P97" s="11">
        <v>9999999</v>
      </c>
      <c r="Q97" s="11">
        <v>7</v>
      </c>
      <c r="R97" s="11">
        <v>0</v>
      </c>
      <c r="S97" s="14"/>
      <c r="U97" s="11"/>
      <c r="V97" s="11" t="s">
        <v>38</v>
      </c>
      <c r="W97" s="19" t="s">
        <v>78</v>
      </c>
      <c r="X97" s="11" t="s">
        <v>200</v>
      </c>
      <c r="Z97" s="20" t="s">
        <v>94</v>
      </c>
      <c r="AA97" s="20" t="s">
        <v>94</v>
      </c>
      <c r="AB97" s="20" t="s">
        <v>133</v>
      </c>
      <c r="AC97" s="20" t="s">
        <v>133</v>
      </c>
      <c r="AD97" s="13"/>
      <c r="AE97" s="13"/>
      <c r="AF97" s="19" t="s">
        <v>627</v>
      </c>
      <c r="AG97" s="8" t="s">
        <v>661</v>
      </c>
    </row>
    <row r="98" spans="1:34" ht="27.6" hidden="1" x14ac:dyDescent="0.3">
      <c r="A98" s="11" t="s">
        <v>302</v>
      </c>
      <c r="B98" s="34" t="s">
        <v>311</v>
      </c>
      <c r="C98" s="11" t="s">
        <v>312</v>
      </c>
      <c r="D98" s="19" t="s">
        <v>427</v>
      </c>
      <c r="E98" s="23" t="str">
        <f t="shared" si="3"/>
        <v>Defects and Recalls Submission Details/Quarterly Report Details</v>
      </c>
      <c r="F98" s="32" t="str">
        <f t="shared" si="1"/>
        <v>Quarterly Report</v>
      </c>
      <c r="G98" s="13" t="s">
        <v>444</v>
      </c>
      <c r="H98" s="13" t="s">
        <v>445</v>
      </c>
      <c r="I98" s="19" t="s">
        <v>30</v>
      </c>
      <c r="J98" s="17" t="s">
        <v>139</v>
      </c>
      <c r="K98" s="19" t="s">
        <v>541</v>
      </c>
      <c r="L98" s="11" t="s">
        <v>37</v>
      </c>
      <c r="M98" s="11"/>
      <c r="N98" s="11"/>
      <c r="O98" s="11">
        <v>0</v>
      </c>
      <c r="P98" s="11">
        <v>9999999</v>
      </c>
      <c r="Q98" s="11">
        <v>7</v>
      </c>
      <c r="R98" s="11">
        <v>0</v>
      </c>
      <c r="S98" s="14"/>
      <c r="U98" s="11"/>
      <c r="V98" s="11" t="s">
        <v>38</v>
      </c>
      <c r="W98" s="19" t="s">
        <v>78</v>
      </c>
      <c r="X98" s="11" t="s">
        <v>200</v>
      </c>
      <c r="Z98" s="20" t="s">
        <v>94</v>
      </c>
      <c r="AA98" s="20" t="s">
        <v>94</v>
      </c>
      <c r="AB98" s="20" t="s">
        <v>133</v>
      </c>
      <c r="AC98" s="20" t="s">
        <v>133</v>
      </c>
      <c r="AD98" s="13"/>
      <c r="AE98" s="13"/>
      <c r="AF98" s="19" t="s">
        <v>628</v>
      </c>
      <c r="AG98" s="8" t="s">
        <v>661</v>
      </c>
    </row>
    <row r="99" spans="1:34" ht="27.6" hidden="1" x14ac:dyDescent="0.3">
      <c r="A99" s="11" t="s">
        <v>303</v>
      </c>
      <c r="B99" s="34" t="s">
        <v>311</v>
      </c>
      <c r="C99" s="11" t="s">
        <v>312</v>
      </c>
      <c r="D99" s="19" t="s">
        <v>427</v>
      </c>
      <c r="E99" s="23" t="str">
        <f t="shared" si="3"/>
        <v>Defects and Recalls Submission Details/Quarterly Report Details</v>
      </c>
      <c r="F99" s="32" t="str">
        <f t="shared" si="1"/>
        <v>Quarterly Report</v>
      </c>
      <c r="G99" s="13" t="s">
        <v>446</v>
      </c>
      <c r="H99" s="13" t="s">
        <v>447</v>
      </c>
      <c r="I99" s="19" t="s">
        <v>30</v>
      </c>
      <c r="J99" s="17" t="s">
        <v>139</v>
      </c>
      <c r="K99" s="19" t="s">
        <v>542</v>
      </c>
      <c r="L99" s="11" t="s">
        <v>37</v>
      </c>
      <c r="M99" s="11"/>
      <c r="N99" s="11"/>
      <c r="O99" s="11">
        <v>0</v>
      </c>
      <c r="P99" s="11">
        <v>9999999</v>
      </c>
      <c r="Q99" s="11">
        <v>7</v>
      </c>
      <c r="R99" s="11">
        <v>0</v>
      </c>
      <c r="S99" s="14"/>
      <c r="U99" s="11"/>
      <c r="V99" s="11" t="s">
        <v>38</v>
      </c>
      <c r="W99" s="19" t="s">
        <v>78</v>
      </c>
      <c r="X99" s="11" t="s">
        <v>200</v>
      </c>
      <c r="Z99" s="20" t="s">
        <v>94</v>
      </c>
      <c r="AA99" s="20" t="s">
        <v>94</v>
      </c>
      <c r="AB99" s="20" t="s">
        <v>133</v>
      </c>
      <c r="AC99" s="20" t="s">
        <v>133</v>
      </c>
      <c r="AD99" s="13"/>
      <c r="AE99" s="13"/>
      <c r="AF99" s="19" t="s">
        <v>629</v>
      </c>
      <c r="AG99" s="8" t="s">
        <v>661</v>
      </c>
    </row>
    <row r="100" spans="1:34" ht="27.6" hidden="1" x14ac:dyDescent="0.3">
      <c r="A100" s="11" t="s">
        <v>304</v>
      </c>
      <c r="B100" s="34" t="s">
        <v>311</v>
      </c>
      <c r="C100" s="11" t="s">
        <v>312</v>
      </c>
      <c r="D100" s="19" t="s">
        <v>427</v>
      </c>
      <c r="E100" s="23" t="str">
        <f t="shared" si="3"/>
        <v>Defects and Recalls Submission Details/Quarterly Report Details</v>
      </c>
      <c r="F100" s="32" t="str">
        <f t="shared" si="1"/>
        <v>Quarterly Report</v>
      </c>
      <c r="G100" s="13" t="s">
        <v>448</v>
      </c>
      <c r="H100" s="13" t="s">
        <v>449</v>
      </c>
      <c r="I100" s="19" t="s">
        <v>30</v>
      </c>
      <c r="J100" s="17" t="s">
        <v>139</v>
      </c>
      <c r="K100" s="19" t="s">
        <v>543</v>
      </c>
      <c r="L100" s="11" t="s">
        <v>37</v>
      </c>
      <c r="M100" s="11"/>
      <c r="N100" s="11"/>
      <c r="O100" s="11">
        <v>0</v>
      </c>
      <c r="P100" s="11">
        <v>9999999</v>
      </c>
      <c r="Q100" s="11">
        <v>7</v>
      </c>
      <c r="R100" s="11">
        <v>0</v>
      </c>
      <c r="S100" s="14"/>
      <c r="U100" s="11"/>
      <c r="V100" s="11" t="s">
        <v>38</v>
      </c>
      <c r="W100" s="19" t="s">
        <v>78</v>
      </c>
      <c r="X100" s="11" t="s">
        <v>200</v>
      </c>
      <c r="Z100" s="20" t="s">
        <v>94</v>
      </c>
      <c r="AA100" s="20" t="s">
        <v>94</v>
      </c>
      <c r="AB100" s="20" t="s">
        <v>133</v>
      </c>
      <c r="AC100" s="20" t="s">
        <v>133</v>
      </c>
      <c r="AD100" s="13"/>
      <c r="AE100" s="13"/>
      <c r="AF100" s="19" t="s">
        <v>630</v>
      </c>
      <c r="AG100" s="8" t="s">
        <v>661</v>
      </c>
    </row>
    <row r="101" spans="1:34" ht="27.6" hidden="1" x14ac:dyDescent="0.3">
      <c r="A101" s="11" t="s">
        <v>305</v>
      </c>
      <c r="B101" s="34" t="s">
        <v>311</v>
      </c>
      <c r="C101" s="11" t="s">
        <v>312</v>
      </c>
      <c r="D101" s="19" t="s">
        <v>427</v>
      </c>
      <c r="E101" s="23" t="str">
        <f t="shared" si="3"/>
        <v>Defects and Recalls Submission Details/Quarterly Report Details</v>
      </c>
      <c r="F101" s="32" t="str">
        <f t="shared" si="1"/>
        <v>Quarterly Report</v>
      </c>
      <c r="G101" s="13" t="s">
        <v>450</v>
      </c>
      <c r="H101" s="13" t="s">
        <v>451</v>
      </c>
      <c r="I101" s="19" t="s">
        <v>30</v>
      </c>
      <c r="J101" s="17" t="s">
        <v>139</v>
      </c>
      <c r="K101" s="19" t="s">
        <v>544</v>
      </c>
      <c r="L101" s="11" t="s">
        <v>37</v>
      </c>
      <c r="M101" s="11"/>
      <c r="N101" s="11"/>
      <c r="O101" s="11">
        <v>0</v>
      </c>
      <c r="P101" s="11">
        <v>9999999</v>
      </c>
      <c r="Q101" s="11">
        <v>7</v>
      </c>
      <c r="R101" s="11">
        <v>0</v>
      </c>
      <c r="S101" s="14"/>
      <c r="U101" s="11"/>
      <c r="V101" s="11" t="s">
        <v>38</v>
      </c>
      <c r="W101" s="19" t="s">
        <v>78</v>
      </c>
      <c r="X101" s="11" t="s">
        <v>200</v>
      </c>
      <c r="Z101" s="20" t="s">
        <v>94</v>
      </c>
      <c r="AA101" s="20" t="s">
        <v>94</v>
      </c>
      <c r="AB101" s="20" t="s">
        <v>133</v>
      </c>
      <c r="AC101" s="20" t="s">
        <v>133</v>
      </c>
      <c r="AD101" s="13"/>
      <c r="AE101" s="13"/>
      <c r="AF101" s="19" t="s">
        <v>631</v>
      </c>
      <c r="AG101" s="8" t="s">
        <v>661</v>
      </c>
    </row>
    <row r="102" spans="1:34" ht="27.6" hidden="1" x14ac:dyDescent="0.3">
      <c r="A102" s="11" t="s">
        <v>306</v>
      </c>
      <c r="B102" s="34" t="s">
        <v>311</v>
      </c>
      <c r="C102" s="11" t="s">
        <v>312</v>
      </c>
      <c r="D102" s="19" t="s">
        <v>427</v>
      </c>
      <c r="E102" s="23" t="str">
        <f t="shared" ref="E102:E142" si="4">IF(ISERROR(LOOKUP(D102,groupNumberList,groupPathList)),"(Select a Group Number)",LOOKUP(D102,groupNumberList,groupPathList))</f>
        <v>Defects and Recalls Submission Details/Quarterly Report Details</v>
      </c>
      <c r="F102" s="32" t="str">
        <f t="shared" si="1"/>
        <v>Quarterly Report</v>
      </c>
      <c r="G102" s="13" t="s">
        <v>452</v>
      </c>
      <c r="H102" s="13" t="s">
        <v>453</v>
      </c>
      <c r="I102" s="19" t="s">
        <v>30</v>
      </c>
      <c r="J102" s="17" t="s">
        <v>139</v>
      </c>
      <c r="K102" s="19" t="s">
        <v>545</v>
      </c>
      <c r="L102" s="11" t="s">
        <v>37</v>
      </c>
      <c r="M102" s="11"/>
      <c r="N102" s="11"/>
      <c r="O102" s="11">
        <v>0</v>
      </c>
      <c r="P102" s="11">
        <v>9999999</v>
      </c>
      <c r="Q102" s="11">
        <v>7</v>
      </c>
      <c r="R102" s="11">
        <v>0</v>
      </c>
      <c r="S102" s="14"/>
      <c r="U102" s="11"/>
      <c r="V102" s="11" t="s">
        <v>38</v>
      </c>
      <c r="W102" s="19" t="s">
        <v>78</v>
      </c>
      <c r="X102" s="11" t="s">
        <v>200</v>
      </c>
      <c r="Z102" s="20" t="s">
        <v>94</v>
      </c>
      <c r="AA102" s="20" t="s">
        <v>94</v>
      </c>
      <c r="AB102" s="20" t="s">
        <v>133</v>
      </c>
      <c r="AC102" s="20" t="s">
        <v>133</v>
      </c>
      <c r="AD102" s="13"/>
      <c r="AE102" s="13"/>
      <c r="AF102" s="19" t="s">
        <v>631</v>
      </c>
      <c r="AG102" s="8" t="s">
        <v>661</v>
      </c>
    </row>
    <row r="103" spans="1:34" ht="27.6" hidden="1" x14ac:dyDescent="0.3">
      <c r="A103" s="11" t="s">
        <v>307</v>
      </c>
      <c r="B103" s="34" t="s">
        <v>311</v>
      </c>
      <c r="C103" s="11" t="s">
        <v>312</v>
      </c>
      <c r="D103" s="19" t="s">
        <v>427</v>
      </c>
      <c r="E103" s="23" t="str">
        <f t="shared" si="4"/>
        <v>Defects and Recalls Submission Details/Quarterly Report Details</v>
      </c>
      <c r="F103" s="32" t="str">
        <f t="shared" si="1"/>
        <v>Quarterly Report</v>
      </c>
      <c r="G103" s="13" t="s">
        <v>454</v>
      </c>
      <c r="H103" s="13" t="s">
        <v>455</v>
      </c>
      <c r="I103" s="19" t="s">
        <v>30</v>
      </c>
      <c r="J103" s="17" t="s">
        <v>139</v>
      </c>
      <c r="K103" s="19" t="s">
        <v>546</v>
      </c>
      <c r="L103" s="11" t="s">
        <v>37</v>
      </c>
      <c r="M103" s="11"/>
      <c r="N103" s="11"/>
      <c r="O103" s="11">
        <v>0</v>
      </c>
      <c r="P103" s="11">
        <v>9999999</v>
      </c>
      <c r="Q103" s="11">
        <v>7</v>
      </c>
      <c r="R103" s="11">
        <v>0</v>
      </c>
      <c r="S103" s="14"/>
      <c r="U103" s="11"/>
      <c r="V103" s="11" t="s">
        <v>38</v>
      </c>
      <c r="W103" s="19" t="s">
        <v>78</v>
      </c>
      <c r="X103" s="11" t="s">
        <v>200</v>
      </c>
      <c r="Z103" s="20" t="s">
        <v>94</v>
      </c>
      <c r="AA103" s="20" t="s">
        <v>94</v>
      </c>
      <c r="AB103" s="20" t="s">
        <v>133</v>
      </c>
      <c r="AC103" s="20" t="s">
        <v>133</v>
      </c>
      <c r="AD103" s="13"/>
      <c r="AE103" s="13"/>
      <c r="AF103" s="19" t="s">
        <v>631</v>
      </c>
      <c r="AG103" s="8" t="s">
        <v>661</v>
      </c>
    </row>
    <row r="104" spans="1:34" ht="27.6" hidden="1" x14ac:dyDescent="0.3">
      <c r="A104" s="11" t="s">
        <v>308</v>
      </c>
      <c r="B104" s="34" t="s">
        <v>311</v>
      </c>
      <c r="C104" s="11" t="s">
        <v>312</v>
      </c>
      <c r="D104" s="19" t="s">
        <v>427</v>
      </c>
      <c r="E104" s="23" t="str">
        <f t="shared" si="4"/>
        <v>Defects and Recalls Submission Details/Quarterly Report Details</v>
      </c>
      <c r="F104" s="32" t="str">
        <f t="shared" si="1"/>
        <v>Quarterly Report</v>
      </c>
      <c r="G104" s="13" t="s">
        <v>456</v>
      </c>
      <c r="H104" s="13" t="s">
        <v>457</v>
      </c>
      <c r="I104" s="19" t="s">
        <v>30</v>
      </c>
      <c r="J104" s="17" t="s">
        <v>139</v>
      </c>
      <c r="K104" s="19" t="s">
        <v>547</v>
      </c>
      <c r="L104" s="11" t="s">
        <v>37</v>
      </c>
      <c r="M104" s="11"/>
      <c r="N104" s="11"/>
      <c r="O104" s="11">
        <v>0</v>
      </c>
      <c r="P104" s="11">
        <v>9999999</v>
      </c>
      <c r="Q104" s="11">
        <v>7</v>
      </c>
      <c r="R104" s="11">
        <v>0</v>
      </c>
      <c r="S104" s="14"/>
      <c r="U104" s="11"/>
      <c r="V104" s="11" t="s">
        <v>38</v>
      </c>
      <c r="W104" s="19" t="s">
        <v>78</v>
      </c>
      <c r="X104" s="11" t="s">
        <v>200</v>
      </c>
      <c r="Z104" s="20" t="s">
        <v>94</v>
      </c>
      <c r="AA104" s="20" t="s">
        <v>94</v>
      </c>
      <c r="AB104" s="20" t="s">
        <v>133</v>
      </c>
      <c r="AC104" s="20" t="s">
        <v>133</v>
      </c>
      <c r="AD104" s="13"/>
      <c r="AE104" s="13"/>
      <c r="AF104" s="19" t="s">
        <v>631</v>
      </c>
      <c r="AG104" s="8" t="s">
        <v>661</v>
      </c>
    </row>
    <row r="105" spans="1:34" ht="27.6" hidden="1" x14ac:dyDescent="0.3">
      <c r="A105" s="11" t="s">
        <v>309</v>
      </c>
      <c r="B105" s="34" t="s">
        <v>311</v>
      </c>
      <c r="C105" s="11" t="s">
        <v>312</v>
      </c>
      <c r="D105" s="19" t="s">
        <v>427</v>
      </c>
      <c r="E105" s="23" t="str">
        <f t="shared" si="4"/>
        <v>Defects and Recalls Submission Details/Quarterly Report Details</v>
      </c>
      <c r="F105" s="32" t="str">
        <f t="shared" si="1"/>
        <v>Quarterly Report</v>
      </c>
      <c r="G105" s="13" t="s">
        <v>458</v>
      </c>
      <c r="H105" s="13" t="s">
        <v>459</v>
      </c>
      <c r="I105" s="19" t="s">
        <v>30</v>
      </c>
      <c r="J105" s="17" t="s">
        <v>139</v>
      </c>
      <c r="K105" s="19" t="s">
        <v>548</v>
      </c>
      <c r="L105" s="11" t="s">
        <v>36</v>
      </c>
      <c r="M105" s="11"/>
      <c r="N105" s="11"/>
      <c r="O105" s="11"/>
      <c r="P105" s="11"/>
      <c r="Q105" s="11"/>
      <c r="R105" s="11"/>
      <c r="S105" s="15" t="s">
        <v>192</v>
      </c>
      <c r="U105" s="11"/>
      <c r="V105" s="11" t="s">
        <v>38</v>
      </c>
      <c r="W105" s="19" t="s">
        <v>78</v>
      </c>
      <c r="X105" s="11" t="s">
        <v>200</v>
      </c>
      <c r="Z105" s="20" t="s">
        <v>94</v>
      </c>
      <c r="AA105" s="20" t="s">
        <v>94</v>
      </c>
      <c r="AB105" s="20" t="s">
        <v>133</v>
      </c>
      <c r="AC105" s="20" t="s">
        <v>133</v>
      </c>
      <c r="AD105" s="13" t="s">
        <v>580</v>
      </c>
      <c r="AE105" s="13"/>
      <c r="AF105" s="19" t="s">
        <v>632</v>
      </c>
      <c r="AG105" s="8" t="s">
        <v>661</v>
      </c>
    </row>
    <row r="106" spans="1:34" ht="27.6" hidden="1" x14ac:dyDescent="0.3">
      <c r="A106" s="11" t="s">
        <v>310</v>
      </c>
      <c r="B106" s="34" t="s">
        <v>311</v>
      </c>
      <c r="C106" s="11" t="s">
        <v>312</v>
      </c>
      <c r="D106" s="19" t="s">
        <v>427</v>
      </c>
      <c r="E106" s="23" t="str">
        <f t="shared" si="4"/>
        <v>Defects and Recalls Submission Details/Quarterly Report Details</v>
      </c>
      <c r="F106" s="32" t="str">
        <f t="shared" si="1"/>
        <v>Quarterly Report</v>
      </c>
      <c r="G106" s="13" t="s">
        <v>460</v>
      </c>
      <c r="H106" s="13" t="s">
        <v>461</v>
      </c>
      <c r="I106" s="19" t="s">
        <v>29</v>
      </c>
      <c r="J106" s="17" t="s">
        <v>139</v>
      </c>
      <c r="K106" s="19" t="s">
        <v>549</v>
      </c>
      <c r="L106" s="11" t="s">
        <v>37</v>
      </c>
      <c r="M106" s="11"/>
      <c r="N106" s="11"/>
      <c r="O106" s="11">
        <v>0</v>
      </c>
      <c r="P106" s="11">
        <v>99</v>
      </c>
      <c r="Q106" s="11">
        <v>2</v>
      </c>
      <c r="R106" s="11">
        <v>0</v>
      </c>
      <c r="S106" s="15"/>
      <c r="U106" s="19" t="s">
        <v>660</v>
      </c>
      <c r="V106" s="11" t="s">
        <v>38</v>
      </c>
      <c r="W106" s="19" t="s">
        <v>78</v>
      </c>
      <c r="X106" s="11" t="s">
        <v>200</v>
      </c>
      <c r="Z106" s="20" t="s">
        <v>94</v>
      </c>
      <c r="AA106" s="20" t="s">
        <v>94</v>
      </c>
      <c r="AB106" s="20" t="s">
        <v>133</v>
      </c>
      <c r="AC106" s="20" t="s">
        <v>133</v>
      </c>
      <c r="AD106" s="13"/>
      <c r="AE106" s="13"/>
      <c r="AF106" s="19"/>
      <c r="AG106" s="8" t="s">
        <v>661</v>
      </c>
    </row>
    <row r="107" spans="1:34" s="8" customFormat="1" ht="36" customHeight="1" x14ac:dyDescent="0.3">
      <c r="A107" s="11" t="s">
        <v>748</v>
      </c>
      <c r="B107" s="66" t="s">
        <v>109</v>
      </c>
      <c r="C107" s="66" t="s">
        <v>100</v>
      </c>
      <c r="D107" s="66" t="s">
        <v>778</v>
      </c>
      <c r="E107" s="74" t="str">
        <f t="shared" si="4"/>
        <v>Production Volume Submission Details/Production Volume Identification Details</v>
      </c>
      <c r="F107" s="93" t="str">
        <f t="shared" ref="F107:F121" si="5">IF(ISERROR(LOOKUP(D107,groupNumberList,screenMappingList)),"(Select a Group Number)",LOOKUP(D107,groupNumberList,screenMappingList))</f>
        <v>Report Setup and Report Description</v>
      </c>
      <c r="G107" s="15" t="s">
        <v>164</v>
      </c>
      <c r="H107" s="15" t="s">
        <v>184</v>
      </c>
      <c r="I107" s="16" t="s">
        <v>30</v>
      </c>
      <c r="J107" s="17" t="s">
        <v>139</v>
      </c>
      <c r="K107" s="66" t="s">
        <v>496</v>
      </c>
      <c r="L107" s="66" t="s">
        <v>37</v>
      </c>
      <c r="M107" s="20"/>
      <c r="N107" s="20"/>
      <c r="O107" s="20">
        <v>1900</v>
      </c>
      <c r="P107" s="20">
        <v>2100</v>
      </c>
      <c r="Q107" s="20">
        <v>4</v>
      </c>
      <c r="R107" s="20">
        <v>0</v>
      </c>
      <c r="T107" s="95"/>
      <c r="U107" s="67" t="s">
        <v>1328</v>
      </c>
      <c r="V107" s="66" t="s">
        <v>38</v>
      </c>
      <c r="W107" s="67" t="s">
        <v>78</v>
      </c>
      <c r="X107" s="66" t="s">
        <v>200</v>
      </c>
      <c r="Y107" s="29"/>
      <c r="Z107" s="66" t="s">
        <v>94</v>
      </c>
      <c r="AA107" s="66" t="s">
        <v>94</v>
      </c>
      <c r="AB107" s="66" t="s">
        <v>133</v>
      </c>
      <c r="AC107" s="66" t="s">
        <v>133</v>
      </c>
      <c r="AD107" s="95"/>
      <c r="AE107" s="95"/>
      <c r="AG107" s="8" t="s">
        <v>661</v>
      </c>
    </row>
    <row r="108" spans="1:34" s="8" customFormat="1" ht="55.2" x14ac:dyDescent="0.3">
      <c r="A108" s="11" t="s">
        <v>749</v>
      </c>
      <c r="B108" s="66" t="s">
        <v>109</v>
      </c>
      <c r="C108" s="66" t="s">
        <v>100</v>
      </c>
      <c r="D108" s="66" t="s">
        <v>133</v>
      </c>
      <c r="E108" s="93" t="s">
        <v>133</v>
      </c>
      <c r="F108" s="93" t="s">
        <v>133</v>
      </c>
      <c r="G108" s="15" t="s">
        <v>713</v>
      </c>
      <c r="H108" s="15" t="s">
        <v>711</v>
      </c>
      <c r="I108" s="16" t="s">
        <v>29</v>
      </c>
      <c r="J108" s="17" t="s">
        <v>139</v>
      </c>
      <c r="K108" s="66" t="s">
        <v>726</v>
      </c>
      <c r="L108" s="66" t="s">
        <v>36</v>
      </c>
      <c r="M108" s="43"/>
      <c r="N108" s="43"/>
      <c r="O108" s="43"/>
      <c r="P108" s="43"/>
      <c r="Q108" s="43"/>
      <c r="R108" s="43"/>
      <c r="S108" s="32" t="s">
        <v>192</v>
      </c>
      <c r="T108" s="95"/>
      <c r="U108" s="95"/>
      <c r="V108" s="66" t="s">
        <v>38</v>
      </c>
      <c r="W108" s="67" t="s">
        <v>78</v>
      </c>
      <c r="X108" s="66" t="s">
        <v>200</v>
      </c>
      <c r="Y108" s="44"/>
      <c r="Z108" s="66" t="s">
        <v>94</v>
      </c>
      <c r="AA108" s="66" t="s">
        <v>94</v>
      </c>
      <c r="AB108" s="66" t="s">
        <v>133</v>
      </c>
      <c r="AC108" s="66" t="s">
        <v>133</v>
      </c>
      <c r="AD108" s="95" t="s">
        <v>715</v>
      </c>
      <c r="AE108" s="32" t="s">
        <v>1346</v>
      </c>
      <c r="AF108" s="95"/>
      <c r="AG108" s="95" t="s">
        <v>661</v>
      </c>
      <c r="AH108" s="95"/>
    </row>
    <row r="109" spans="1:34" s="8" customFormat="1" ht="55.2" x14ac:dyDescent="0.3">
      <c r="A109" s="11" t="s">
        <v>750</v>
      </c>
      <c r="B109" s="66" t="s">
        <v>109</v>
      </c>
      <c r="C109" s="66" t="s">
        <v>100</v>
      </c>
      <c r="D109" s="66" t="s">
        <v>133</v>
      </c>
      <c r="E109" s="93" t="s">
        <v>133</v>
      </c>
      <c r="F109" s="93" t="s">
        <v>133</v>
      </c>
      <c r="G109" s="15" t="s">
        <v>714</v>
      </c>
      <c r="H109" s="15" t="s">
        <v>711</v>
      </c>
      <c r="I109" s="16" t="s">
        <v>29</v>
      </c>
      <c r="J109" s="17" t="s">
        <v>139</v>
      </c>
      <c r="K109" s="66" t="s">
        <v>727</v>
      </c>
      <c r="L109" s="66" t="s">
        <v>36</v>
      </c>
      <c r="M109" s="43"/>
      <c r="N109" s="43"/>
      <c r="O109" s="43"/>
      <c r="P109" s="43"/>
      <c r="Q109" s="43"/>
      <c r="R109" s="43"/>
      <c r="S109" s="32" t="s">
        <v>192</v>
      </c>
      <c r="T109" s="95"/>
      <c r="U109" s="95"/>
      <c r="V109" s="66" t="s">
        <v>38</v>
      </c>
      <c r="W109" s="67" t="s">
        <v>78</v>
      </c>
      <c r="X109" s="66" t="s">
        <v>200</v>
      </c>
      <c r="Y109" s="44"/>
      <c r="Z109" s="66" t="s">
        <v>94</v>
      </c>
      <c r="AA109" s="66" t="s">
        <v>94</v>
      </c>
      <c r="AB109" s="66" t="s">
        <v>133</v>
      </c>
      <c r="AC109" s="66" t="s">
        <v>133</v>
      </c>
      <c r="AD109" s="95" t="s">
        <v>716</v>
      </c>
      <c r="AE109" s="32" t="s">
        <v>1347</v>
      </c>
      <c r="AF109" s="95"/>
      <c r="AG109" s="95" t="s">
        <v>661</v>
      </c>
      <c r="AH109" s="95"/>
    </row>
    <row r="110" spans="1:34" s="8" customFormat="1" ht="41.4" x14ac:dyDescent="0.3">
      <c r="A110" s="11" t="s">
        <v>1317</v>
      </c>
      <c r="B110" s="66" t="s">
        <v>109</v>
      </c>
      <c r="C110" s="66" t="s">
        <v>100</v>
      </c>
      <c r="D110" s="66" t="s">
        <v>133</v>
      </c>
      <c r="E110" s="74" t="s">
        <v>133</v>
      </c>
      <c r="F110" s="74" t="s">
        <v>133</v>
      </c>
      <c r="G110" s="15" t="s">
        <v>1318</v>
      </c>
      <c r="H110" s="15" t="s">
        <v>1320</v>
      </c>
      <c r="I110" s="16" t="s">
        <v>29</v>
      </c>
      <c r="J110" s="17" t="s">
        <v>139</v>
      </c>
      <c r="K110" s="66"/>
      <c r="L110" s="66" t="s">
        <v>37</v>
      </c>
      <c r="M110" s="43"/>
      <c r="N110" s="43"/>
      <c r="O110" s="66">
        <v>0</v>
      </c>
      <c r="P110" s="96">
        <v>999999999</v>
      </c>
      <c r="Q110" s="66">
        <v>9</v>
      </c>
      <c r="R110" s="66">
        <v>0</v>
      </c>
      <c r="S110" s="69"/>
      <c r="T110" s="95"/>
      <c r="U110" s="95"/>
      <c r="V110" s="66" t="s">
        <v>82</v>
      </c>
      <c r="W110" s="67" t="s">
        <v>201</v>
      </c>
      <c r="X110" s="66" t="s">
        <v>83</v>
      </c>
      <c r="Y110" s="44"/>
      <c r="Z110" s="66" t="s">
        <v>95</v>
      </c>
      <c r="AA110" s="66" t="s">
        <v>94</v>
      </c>
      <c r="AB110" s="66" t="s">
        <v>133</v>
      </c>
      <c r="AC110" s="66" t="s">
        <v>133</v>
      </c>
      <c r="AD110" s="95"/>
      <c r="AE110" s="32"/>
      <c r="AF110" s="94"/>
      <c r="AG110" s="94"/>
      <c r="AH110" s="94"/>
    </row>
    <row r="111" spans="1:34" s="8" customFormat="1" ht="41.4" x14ac:dyDescent="0.3">
      <c r="A111" s="11" t="s">
        <v>1322</v>
      </c>
      <c r="B111" s="66" t="s">
        <v>109</v>
      </c>
      <c r="C111" s="66" t="s">
        <v>100</v>
      </c>
      <c r="D111" s="66" t="s">
        <v>133</v>
      </c>
      <c r="E111" s="74" t="s">
        <v>133</v>
      </c>
      <c r="F111" s="74" t="s">
        <v>133</v>
      </c>
      <c r="G111" s="15" t="s">
        <v>1319</v>
      </c>
      <c r="H111" s="15" t="s">
        <v>1321</v>
      </c>
      <c r="I111" s="16" t="s">
        <v>29</v>
      </c>
      <c r="J111" s="17" t="s">
        <v>139</v>
      </c>
      <c r="K111" s="66"/>
      <c r="L111" s="66" t="s">
        <v>37</v>
      </c>
      <c r="M111" s="43"/>
      <c r="N111" s="43"/>
      <c r="O111" s="66">
        <v>0</v>
      </c>
      <c r="P111" s="96">
        <v>999999999</v>
      </c>
      <c r="Q111" s="66">
        <v>9</v>
      </c>
      <c r="R111" s="66">
        <v>0</v>
      </c>
      <c r="S111" s="69"/>
      <c r="T111" s="95"/>
      <c r="U111" s="95"/>
      <c r="V111" s="66" t="s">
        <v>82</v>
      </c>
      <c r="W111" s="67" t="s">
        <v>201</v>
      </c>
      <c r="X111" s="66" t="s">
        <v>83</v>
      </c>
      <c r="Y111" s="44"/>
      <c r="Z111" s="66" t="s">
        <v>95</v>
      </c>
      <c r="AA111" s="66" t="s">
        <v>94</v>
      </c>
      <c r="AB111" s="66" t="s">
        <v>133</v>
      </c>
      <c r="AC111" s="66" t="s">
        <v>133</v>
      </c>
      <c r="AD111" s="95"/>
      <c r="AE111" s="32"/>
      <c r="AF111" s="94"/>
      <c r="AG111" s="94"/>
      <c r="AH111" s="94"/>
    </row>
    <row r="112" spans="1:34" s="8" customFormat="1" ht="220.8" x14ac:dyDescent="0.3">
      <c r="A112" s="11" t="s">
        <v>751</v>
      </c>
      <c r="B112" s="66" t="s">
        <v>109</v>
      </c>
      <c r="C112" s="66" t="s">
        <v>100</v>
      </c>
      <c r="D112" s="66" t="s">
        <v>779</v>
      </c>
      <c r="E112" s="74" t="str">
        <f t="shared" si="4"/>
        <v>Production Volume Submission Details/Family Production Volume Details</v>
      </c>
      <c r="F112" s="93" t="str">
        <f>IF(ISERROR(LOOKUP(D112,groupNumberList,screenMappingList)),"(Select a Group Number)",LOOKUP(D112,groupNumberList,screenMappingList))</f>
        <v>Report Details</v>
      </c>
      <c r="G112" s="93" t="s">
        <v>196</v>
      </c>
      <c r="H112" s="74" t="s">
        <v>203</v>
      </c>
      <c r="I112" s="66" t="s">
        <v>30</v>
      </c>
      <c r="J112" s="17" t="s">
        <v>139</v>
      </c>
      <c r="K112" s="66" t="s">
        <v>494</v>
      </c>
      <c r="L112" s="66" t="s">
        <v>20</v>
      </c>
      <c r="M112" s="20">
        <v>12</v>
      </c>
      <c r="N112" s="20">
        <v>12</v>
      </c>
      <c r="O112" s="20"/>
      <c r="P112" s="20"/>
      <c r="Q112" s="20"/>
      <c r="R112" s="20"/>
      <c r="T112" s="95"/>
      <c r="U112" s="95"/>
      <c r="V112" s="66" t="s">
        <v>82</v>
      </c>
      <c r="W112" s="67" t="s">
        <v>78</v>
      </c>
      <c r="X112" s="66" t="s">
        <v>40</v>
      </c>
      <c r="Y112" s="74" t="s">
        <v>1345</v>
      </c>
      <c r="Z112" s="20" t="s">
        <v>94</v>
      </c>
      <c r="AA112" s="20" t="s">
        <v>94</v>
      </c>
      <c r="AB112" s="20" t="s">
        <v>133</v>
      </c>
      <c r="AC112" s="20" t="s">
        <v>133</v>
      </c>
      <c r="AD112" s="95"/>
      <c r="AE112" s="95"/>
      <c r="AG112" s="8" t="s">
        <v>661</v>
      </c>
    </row>
    <row r="113" spans="1:34" s="8" customFormat="1" ht="27.6" x14ac:dyDescent="0.3">
      <c r="A113" s="11" t="s">
        <v>752</v>
      </c>
      <c r="B113" s="66" t="s">
        <v>109</v>
      </c>
      <c r="C113" s="66" t="s">
        <v>100</v>
      </c>
      <c r="D113" s="66" t="s">
        <v>779</v>
      </c>
      <c r="E113" s="74" t="str">
        <f t="shared" si="4"/>
        <v>Production Volume Submission Details/Family Production Volume Details</v>
      </c>
      <c r="F113" s="93" t="str">
        <f>IF(ISERROR(LOOKUP(D113,groupNumberList,screenMappingList)),"(Select a Group Number)",LOOKUP(D113,groupNumberList,screenMappingList))</f>
        <v>Report Details</v>
      </c>
      <c r="G113" s="93" t="s">
        <v>198</v>
      </c>
      <c r="H113" s="74" t="s">
        <v>204</v>
      </c>
      <c r="I113" s="66" t="s">
        <v>31</v>
      </c>
      <c r="J113" s="17" t="s">
        <v>139</v>
      </c>
      <c r="K113" s="66"/>
      <c r="L113" s="20" t="s">
        <v>81</v>
      </c>
      <c r="M113" s="20"/>
      <c r="N113" s="20"/>
      <c r="O113" s="20"/>
      <c r="P113" s="20"/>
      <c r="Q113" s="20"/>
      <c r="R113" s="20"/>
      <c r="T113" s="95"/>
      <c r="U113" s="95"/>
      <c r="V113" s="66" t="s">
        <v>82</v>
      </c>
      <c r="W113" s="67" t="s">
        <v>201</v>
      </c>
      <c r="X113" s="66" t="s">
        <v>40</v>
      </c>
      <c r="Y113" s="29" t="s">
        <v>133</v>
      </c>
      <c r="Z113" s="20" t="s">
        <v>94</v>
      </c>
      <c r="AA113" s="20" t="s">
        <v>94</v>
      </c>
      <c r="AB113" s="20" t="s">
        <v>133</v>
      </c>
      <c r="AC113" s="20" t="s">
        <v>133</v>
      </c>
      <c r="AD113" s="95" t="s">
        <v>662</v>
      </c>
      <c r="AE113" s="95"/>
      <c r="AG113" s="8" t="s">
        <v>661</v>
      </c>
    </row>
    <row r="114" spans="1:34" s="8" customFormat="1" ht="41.4" x14ac:dyDescent="0.3">
      <c r="A114" s="11" t="s">
        <v>753</v>
      </c>
      <c r="B114" s="66" t="s">
        <v>109</v>
      </c>
      <c r="C114" s="66" t="s">
        <v>100</v>
      </c>
      <c r="D114" s="66" t="s">
        <v>779</v>
      </c>
      <c r="E114" s="74" t="str">
        <f t="shared" si="4"/>
        <v>Production Volume Submission Details/Family Production Volume Details</v>
      </c>
      <c r="F114" s="93" t="str">
        <f>IF(ISERROR(LOOKUP(D114,groupNumberList,screenMappingList)),"(Select a Group Number)",LOOKUP(D114,groupNumberList,screenMappingList))</f>
        <v>Report Details</v>
      </c>
      <c r="G114" s="15" t="s">
        <v>165</v>
      </c>
      <c r="H114" s="15" t="s">
        <v>185</v>
      </c>
      <c r="I114" s="16" t="s">
        <v>31</v>
      </c>
      <c r="J114" s="17" t="s">
        <v>139</v>
      </c>
      <c r="K114" s="66"/>
      <c r="L114" s="20" t="s">
        <v>35</v>
      </c>
      <c r="M114" s="20"/>
      <c r="N114" s="20"/>
      <c r="O114" s="20"/>
      <c r="P114" s="20"/>
      <c r="Q114" s="20"/>
      <c r="R114" s="20"/>
      <c r="S114" s="23" t="s">
        <v>189</v>
      </c>
      <c r="T114" s="95"/>
      <c r="U114" s="95"/>
      <c r="V114" s="66" t="s">
        <v>82</v>
      </c>
      <c r="W114" s="67" t="s">
        <v>201</v>
      </c>
      <c r="X114" s="66" t="s">
        <v>40</v>
      </c>
      <c r="Y114" s="29"/>
      <c r="Z114" s="20" t="s">
        <v>94</v>
      </c>
      <c r="AA114" s="20" t="s">
        <v>94</v>
      </c>
      <c r="AB114" s="20" t="s">
        <v>133</v>
      </c>
      <c r="AC114" s="20" t="s">
        <v>133</v>
      </c>
      <c r="AD114" s="95" t="s">
        <v>663</v>
      </c>
      <c r="AE114" s="95"/>
      <c r="AG114" s="8" t="s">
        <v>661</v>
      </c>
    </row>
    <row r="115" spans="1:34" s="8" customFormat="1" ht="180.6" customHeight="1" x14ac:dyDescent="0.3">
      <c r="A115" s="11" t="s">
        <v>754</v>
      </c>
      <c r="B115" s="20" t="s">
        <v>109</v>
      </c>
      <c r="C115" s="20" t="s">
        <v>100</v>
      </c>
      <c r="D115" s="20" t="s">
        <v>779</v>
      </c>
      <c r="E115" s="63" t="str">
        <f>IF(ISERROR(LOOKUP(D115,groupNumberList,groupPathList)),"(Select a Group Number)",LOOKUP(D115,groupNumberList,groupPathList))</f>
        <v>Production Volume Submission Details/Family Production Volume Details</v>
      </c>
      <c r="F115" s="29" t="str">
        <f>IF(ISERROR(LOOKUP(D115,groupNumberList,screenMappingList)),"(Select a Group Number)",LOOKUP(D115,groupNumberList,screenMappingList))</f>
        <v>Report Details</v>
      </c>
      <c r="G115" s="29" t="s">
        <v>221</v>
      </c>
      <c r="H115" s="74" t="s">
        <v>712</v>
      </c>
      <c r="I115" s="61" t="s">
        <v>31</v>
      </c>
      <c r="J115" s="17" t="s">
        <v>139</v>
      </c>
      <c r="K115" s="20"/>
      <c r="L115" s="20" t="s">
        <v>36</v>
      </c>
      <c r="M115" s="20"/>
      <c r="N115" s="20"/>
      <c r="O115" s="20"/>
      <c r="P115" s="20"/>
      <c r="Q115" s="20"/>
      <c r="R115" s="20"/>
      <c r="S115" s="23" t="s">
        <v>192</v>
      </c>
      <c r="V115" s="20" t="s">
        <v>82</v>
      </c>
      <c r="W115" s="62" t="s">
        <v>201</v>
      </c>
      <c r="X115" s="20" t="s">
        <v>83</v>
      </c>
      <c r="Y115" s="63"/>
      <c r="Z115" s="20" t="s">
        <v>94</v>
      </c>
      <c r="AA115" s="20" t="s">
        <v>94</v>
      </c>
      <c r="AB115" s="20" t="s">
        <v>133</v>
      </c>
      <c r="AC115" s="20" t="s">
        <v>133</v>
      </c>
      <c r="AD115" s="8" t="s">
        <v>222</v>
      </c>
      <c r="AG115" s="8" t="s">
        <v>661</v>
      </c>
    </row>
    <row r="116" spans="1:34" s="8" customFormat="1" ht="220.8" x14ac:dyDescent="0.3">
      <c r="A116" s="11" t="s">
        <v>755</v>
      </c>
      <c r="B116" s="20" t="s">
        <v>109</v>
      </c>
      <c r="C116" s="20" t="s">
        <v>100</v>
      </c>
      <c r="D116" s="20" t="s">
        <v>779</v>
      </c>
      <c r="E116" s="63" t="str">
        <f t="shared" si="4"/>
        <v>Production Volume Submission Details/Family Production Volume Details</v>
      </c>
      <c r="F116" s="29" t="str">
        <f t="shared" si="5"/>
        <v>Report Details</v>
      </c>
      <c r="G116" s="29" t="s">
        <v>704</v>
      </c>
      <c r="H116" s="74" t="s">
        <v>717</v>
      </c>
      <c r="I116" s="20" t="s">
        <v>31</v>
      </c>
      <c r="J116" s="17" t="s">
        <v>139</v>
      </c>
      <c r="K116" s="20"/>
      <c r="L116" s="20" t="s">
        <v>37</v>
      </c>
      <c r="M116" s="20"/>
      <c r="N116" s="20"/>
      <c r="O116" s="20">
        <v>1</v>
      </c>
      <c r="P116" s="64">
        <v>99999999</v>
      </c>
      <c r="Q116" s="20">
        <v>8</v>
      </c>
      <c r="R116" s="20">
        <v>0</v>
      </c>
      <c r="U116" s="74" t="s">
        <v>1256</v>
      </c>
      <c r="V116" s="66" t="s">
        <v>82</v>
      </c>
      <c r="W116" s="67" t="s">
        <v>201</v>
      </c>
      <c r="X116" s="66" t="s">
        <v>40</v>
      </c>
      <c r="Y116" s="74" t="s">
        <v>1348</v>
      </c>
      <c r="Z116" s="20" t="s">
        <v>94</v>
      </c>
      <c r="AA116" s="20" t="s">
        <v>94</v>
      </c>
      <c r="AB116" s="20" t="s">
        <v>133</v>
      </c>
      <c r="AC116" s="20" t="s">
        <v>133</v>
      </c>
      <c r="AD116" s="32" t="s">
        <v>1351</v>
      </c>
      <c r="AG116" s="8" t="s">
        <v>661</v>
      </c>
    </row>
    <row r="117" spans="1:34" s="8" customFormat="1" ht="207" x14ac:dyDescent="0.3">
      <c r="A117" s="11" t="s">
        <v>756</v>
      </c>
      <c r="B117" s="20" t="s">
        <v>109</v>
      </c>
      <c r="C117" s="20" t="s">
        <v>100</v>
      </c>
      <c r="D117" s="20" t="s">
        <v>779</v>
      </c>
      <c r="E117" s="63" t="str">
        <f t="shared" si="4"/>
        <v>Production Volume Submission Details/Family Production Volume Details</v>
      </c>
      <c r="F117" s="29" t="str">
        <f t="shared" si="5"/>
        <v>Report Details</v>
      </c>
      <c r="G117" s="29" t="s">
        <v>705</v>
      </c>
      <c r="H117" s="74" t="s">
        <v>718</v>
      </c>
      <c r="I117" s="20" t="s">
        <v>31</v>
      </c>
      <c r="J117" s="17" t="s">
        <v>139</v>
      </c>
      <c r="K117" s="20"/>
      <c r="L117" s="20" t="s">
        <v>37</v>
      </c>
      <c r="M117" s="20"/>
      <c r="N117" s="20"/>
      <c r="O117" s="20">
        <v>1</v>
      </c>
      <c r="P117" s="64">
        <v>99999999</v>
      </c>
      <c r="Q117" s="20">
        <v>8</v>
      </c>
      <c r="R117" s="20">
        <v>0</v>
      </c>
      <c r="U117" s="74" t="s">
        <v>1257</v>
      </c>
      <c r="V117" s="66" t="s">
        <v>82</v>
      </c>
      <c r="W117" s="67" t="s">
        <v>201</v>
      </c>
      <c r="X117" s="66" t="s">
        <v>40</v>
      </c>
      <c r="Y117" s="74" t="s">
        <v>1349</v>
      </c>
      <c r="Z117" s="20" t="s">
        <v>94</v>
      </c>
      <c r="AA117" s="20" t="s">
        <v>94</v>
      </c>
      <c r="AB117" s="20" t="s">
        <v>133</v>
      </c>
      <c r="AC117" s="20" t="s">
        <v>133</v>
      </c>
      <c r="AD117" s="23" t="s">
        <v>722</v>
      </c>
      <c r="AG117" s="8" t="s">
        <v>661</v>
      </c>
    </row>
    <row r="118" spans="1:34" s="8" customFormat="1" ht="262.2" x14ac:dyDescent="0.3">
      <c r="A118" s="11" t="s">
        <v>757</v>
      </c>
      <c r="B118" s="20" t="s">
        <v>109</v>
      </c>
      <c r="C118" s="20" t="s">
        <v>100</v>
      </c>
      <c r="D118" s="20" t="s">
        <v>779</v>
      </c>
      <c r="E118" s="63" t="str">
        <f t="shared" si="4"/>
        <v>Production Volume Submission Details/Family Production Volume Details</v>
      </c>
      <c r="F118" s="29" t="str">
        <f t="shared" si="5"/>
        <v>Report Details</v>
      </c>
      <c r="G118" s="29" t="s">
        <v>197</v>
      </c>
      <c r="H118" s="63" t="s">
        <v>199</v>
      </c>
      <c r="I118" s="20" t="s">
        <v>31</v>
      </c>
      <c r="J118" s="17" t="s">
        <v>139</v>
      </c>
      <c r="K118" s="20"/>
      <c r="L118" s="20" t="s">
        <v>37</v>
      </c>
      <c r="M118" s="20"/>
      <c r="N118" s="20"/>
      <c r="O118" s="20">
        <v>1</v>
      </c>
      <c r="P118" s="64">
        <v>999999999</v>
      </c>
      <c r="Q118" s="20">
        <v>9</v>
      </c>
      <c r="R118" s="20">
        <v>0</v>
      </c>
      <c r="U118" s="74" t="s">
        <v>1258</v>
      </c>
      <c r="V118" s="66" t="s">
        <v>82</v>
      </c>
      <c r="W118" s="67" t="s">
        <v>201</v>
      </c>
      <c r="X118" s="66" t="s">
        <v>40</v>
      </c>
      <c r="Y118" s="74" t="s">
        <v>1350</v>
      </c>
      <c r="Z118" s="20" t="s">
        <v>94</v>
      </c>
      <c r="AA118" s="20" t="s">
        <v>94</v>
      </c>
      <c r="AB118" s="20" t="s">
        <v>133</v>
      </c>
      <c r="AC118" s="20" t="s">
        <v>133</v>
      </c>
      <c r="AD118" s="8" t="s">
        <v>206</v>
      </c>
      <c r="AG118" s="8" t="s">
        <v>661</v>
      </c>
    </row>
    <row r="119" spans="1:34" s="8" customFormat="1" ht="151.80000000000001" x14ac:dyDescent="0.3">
      <c r="A119" s="11" t="s">
        <v>758</v>
      </c>
      <c r="B119" s="66" t="s">
        <v>109</v>
      </c>
      <c r="C119" s="66" t="s">
        <v>100</v>
      </c>
      <c r="D119" s="66" t="s">
        <v>779</v>
      </c>
      <c r="E119" s="74" t="str">
        <f t="shared" si="4"/>
        <v>Production Volume Submission Details/Family Production Volume Details</v>
      </c>
      <c r="F119" s="93" t="str">
        <f t="shared" si="5"/>
        <v>Report Details</v>
      </c>
      <c r="G119" s="93" t="s">
        <v>702</v>
      </c>
      <c r="H119" s="74" t="s">
        <v>719</v>
      </c>
      <c r="I119" s="66" t="s">
        <v>29</v>
      </c>
      <c r="J119" s="17" t="s">
        <v>139</v>
      </c>
      <c r="K119" s="66" t="s">
        <v>742</v>
      </c>
      <c r="L119" s="20" t="s">
        <v>37</v>
      </c>
      <c r="M119" s="20"/>
      <c r="N119" s="20"/>
      <c r="O119" s="66">
        <v>0</v>
      </c>
      <c r="P119" s="96">
        <v>99999999</v>
      </c>
      <c r="Q119" s="66">
        <v>8</v>
      </c>
      <c r="R119" s="66">
        <v>0</v>
      </c>
      <c r="T119" s="95"/>
      <c r="U119" s="95" t="s">
        <v>790</v>
      </c>
      <c r="V119" s="66" t="s">
        <v>38</v>
      </c>
      <c r="W119" s="67" t="s">
        <v>78</v>
      </c>
      <c r="X119" s="66" t="s">
        <v>83</v>
      </c>
      <c r="Y119" s="29"/>
      <c r="Z119" s="20" t="s">
        <v>94</v>
      </c>
      <c r="AA119" s="20" t="s">
        <v>94</v>
      </c>
      <c r="AB119" s="20" t="s">
        <v>133</v>
      </c>
      <c r="AC119" s="20" t="s">
        <v>133</v>
      </c>
      <c r="AD119" s="23" t="s">
        <v>724</v>
      </c>
      <c r="AG119" s="8" t="s">
        <v>661</v>
      </c>
    </row>
    <row r="120" spans="1:34" s="8" customFormat="1" ht="41.4" x14ac:dyDescent="0.3">
      <c r="A120" s="11" t="s">
        <v>759</v>
      </c>
      <c r="B120" s="66" t="s">
        <v>109</v>
      </c>
      <c r="C120" s="66" t="s">
        <v>100</v>
      </c>
      <c r="D120" s="66" t="s">
        <v>779</v>
      </c>
      <c r="E120" s="74" t="str">
        <f t="shared" si="4"/>
        <v>Production Volume Submission Details/Family Production Volume Details</v>
      </c>
      <c r="F120" s="93" t="str">
        <f t="shared" si="5"/>
        <v>Report Details</v>
      </c>
      <c r="G120" s="93" t="s">
        <v>703</v>
      </c>
      <c r="H120" s="74" t="s">
        <v>720</v>
      </c>
      <c r="I120" s="66" t="s">
        <v>31</v>
      </c>
      <c r="J120" s="17" t="s">
        <v>139</v>
      </c>
      <c r="K120" s="66" t="s">
        <v>743</v>
      </c>
      <c r="L120" s="20" t="s">
        <v>37</v>
      </c>
      <c r="M120" s="20"/>
      <c r="N120" s="20"/>
      <c r="O120" s="66">
        <v>0</v>
      </c>
      <c r="P120" s="96">
        <v>99999999</v>
      </c>
      <c r="Q120" s="66">
        <v>8</v>
      </c>
      <c r="R120" s="66">
        <v>0</v>
      </c>
      <c r="T120" s="95"/>
      <c r="U120" s="32" t="s">
        <v>1329</v>
      </c>
      <c r="V120" s="66" t="s">
        <v>38</v>
      </c>
      <c r="W120" s="67" t="s">
        <v>78</v>
      </c>
      <c r="X120" s="66" t="s">
        <v>664</v>
      </c>
      <c r="Y120" s="29"/>
      <c r="Z120" s="20" t="s">
        <v>94</v>
      </c>
      <c r="AA120" s="20" t="s">
        <v>94</v>
      </c>
      <c r="AB120" s="20" t="s">
        <v>133</v>
      </c>
      <c r="AC120" s="20" t="s">
        <v>133</v>
      </c>
      <c r="AD120" s="8" t="s">
        <v>706</v>
      </c>
      <c r="AG120" s="8" t="s">
        <v>661</v>
      </c>
    </row>
    <row r="121" spans="1:34" s="8" customFormat="1" ht="233.1" customHeight="1" x14ac:dyDescent="0.3">
      <c r="A121" s="11" t="s">
        <v>760</v>
      </c>
      <c r="B121" s="66" t="s">
        <v>109</v>
      </c>
      <c r="C121" s="66" t="s">
        <v>100</v>
      </c>
      <c r="D121" s="66" t="s">
        <v>779</v>
      </c>
      <c r="E121" s="74" t="str">
        <f t="shared" si="4"/>
        <v>Production Volume Submission Details/Family Production Volume Details</v>
      </c>
      <c r="F121" s="93" t="str">
        <f t="shared" si="5"/>
        <v>Report Details</v>
      </c>
      <c r="G121" s="93" t="s">
        <v>665</v>
      </c>
      <c r="H121" s="74" t="s">
        <v>721</v>
      </c>
      <c r="I121" s="66" t="s">
        <v>30</v>
      </c>
      <c r="J121" s="17" t="s">
        <v>139</v>
      </c>
      <c r="K121" s="66" t="s">
        <v>741</v>
      </c>
      <c r="L121" s="20" t="s">
        <v>37</v>
      </c>
      <c r="M121" s="20"/>
      <c r="N121" s="20"/>
      <c r="O121" s="66">
        <v>0</v>
      </c>
      <c r="P121" s="96">
        <v>999999999</v>
      </c>
      <c r="Q121" s="66">
        <v>9</v>
      </c>
      <c r="R121" s="66">
        <v>0</v>
      </c>
      <c r="T121" s="95"/>
      <c r="U121" s="117" t="s">
        <v>1365</v>
      </c>
      <c r="V121" s="66" t="s">
        <v>38</v>
      </c>
      <c r="W121" s="67" t="s">
        <v>78</v>
      </c>
      <c r="X121" s="66" t="s">
        <v>664</v>
      </c>
      <c r="Y121" s="29"/>
      <c r="Z121" s="20" t="s">
        <v>94</v>
      </c>
      <c r="AA121" s="20" t="s">
        <v>94</v>
      </c>
      <c r="AB121" s="20" t="s">
        <v>133</v>
      </c>
      <c r="AC121" s="20" t="s">
        <v>133</v>
      </c>
      <c r="AD121" s="8" t="s">
        <v>205</v>
      </c>
      <c r="AE121" s="23"/>
      <c r="AG121" s="8" t="s">
        <v>661</v>
      </c>
    </row>
    <row r="122" spans="1:34" s="8" customFormat="1" ht="41.4" x14ac:dyDescent="0.3">
      <c r="A122" s="11" t="s">
        <v>761</v>
      </c>
      <c r="B122" s="66" t="s">
        <v>109</v>
      </c>
      <c r="C122" s="66" t="s">
        <v>100</v>
      </c>
      <c r="D122" s="66" t="s">
        <v>779</v>
      </c>
      <c r="E122" s="74" t="str">
        <f t="shared" si="4"/>
        <v>Production Volume Submission Details/Family Production Volume Details</v>
      </c>
      <c r="F122" s="93" t="str">
        <f>IF(ISERROR(LOOKUP(D122,groupNumberList,screenMappingList)),"(Select a Group Number)",LOOKUP(D122,groupNumberList,screenMappingList))</f>
        <v>Report Details</v>
      </c>
      <c r="G122" s="93" t="s">
        <v>666</v>
      </c>
      <c r="H122" s="74" t="s">
        <v>227</v>
      </c>
      <c r="I122" s="66" t="s">
        <v>29</v>
      </c>
      <c r="J122" s="17" t="s">
        <v>139</v>
      </c>
      <c r="K122" s="66" t="s">
        <v>728</v>
      </c>
      <c r="L122" s="20" t="s">
        <v>37</v>
      </c>
      <c r="M122" s="20"/>
      <c r="N122" s="20"/>
      <c r="O122" s="66">
        <v>1</v>
      </c>
      <c r="P122" s="96">
        <v>999999999</v>
      </c>
      <c r="Q122" s="66">
        <v>9</v>
      </c>
      <c r="R122" s="66">
        <v>0</v>
      </c>
      <c r="S122" s="23"/>
      <c r="T122" s="95"/>
      <c r="U122" s="95"/>
      <c r="V122" s="66" t="s">
        <v>38</v>
      </c>
      <c r="W122" s="67" t="s">
        <v>78</v>
      </c>
      <c r="X122" s="66" t="s">
        <v>83</v>
      </c>
      <c r="Y122" s="29"/>
      <c r="Z122" s="20" t="s">
        <v>94</v>
      </c>
      <c r="AA122" s="20" t="s">
        <v>94</v>
      </c>
      <c r="AB122" s="20" t="s">
        <v>133</v>
      </c>
      <c r="AC122" s="20" t="s">
        <v>133</v>
      </c>
      <c r="AD122" s="8" t="s">
        <v>223</v>
      </c>
      <c r="AE122" s="23" t="s">
        <v>228</v>
      </c>
      <c r="AG122" s="8" t="s">
        <v>661</v>
      </c>
    </row>
    <row r="123" spans="1:34" s="8" customFormat="1" ht="149.1" customHeight="1" x14ac:dyDescent="0.3">
      <c r="A123" s="11" t="s">
        <v>1132</v>
      </c>
      <c r="B123" s="66" t="s">
        <v>109</v>
      </c>
      <c r="C123" s="66" t="s">
        <v>100</v>
      </c>
      <c r="D123" s="66" t="s">
        <v>781</v>
      </c>
      <c r="E123" s="74" t="str">
        <f>IF(ISERROR(LOOKUP(D123,groupNumberList,groupPathList)),"(Select a Group Number)",LOOKUP(D123,groupNumberList,groupPathList))</f>
        <v>Family Production Volume Details/Model Production Volume Details</v>
      </c>
      <c r="F123" s="93" t="s">
        <v>195</v>
      </c>
      <c r="G123" s="93" t="s">
        <v>1138</v>
      </c>
      <c r="H123" s="74" t="s">
        <v>1137</v>
      </c>
      <c r="I123" s="66" t="s">
        <v>29</v>
      </c>
      <c r="J123" s="17" t="s">
        <v>139</v>
      </c>
      <c r="K123" s="66" t="s">
        <v>1204</v>
      </c>
      <c r="L123" s="66" t="s">
        <v>37</v>
      </c>
      <c r="M123" s="43"/>
      <c r="N123" s="43"/>
      <c r="O123" s="66">
        <v>1</v>
      </c>
      <c r="P123" s="66">
        <v>99</v>
      </c>
      <c r="Q123" s="66">
        <v>2</v>
      </c>
      <c r="R123" s="66">
        <v>0</v>
      </c>
      <c r="S123" s="70"/>
      <c r="T123" s="95"/>
      <c r="U123" s="95" t="s">
        <v>1311</v>
      </c>
      <c r="V123" s="66" t="s">
        <v>82</v>
      </c>
      <c r="W123" s="67" t="s">
        <v>78</v>
      </c>
      <c r="X123" s="66" t="s">
        <v>40</v>
      </c>
      <c r="Y123" s="32" t="s">
        <v>1139</v>
      </c>
      <c r="Z123" s="66" t="s">
        <v>94</v>
      </c>
      <c r="AA123" s="66" t="s">
        <v>94</v>
      </c>
      <c r="AB123" s="66" t="s">
        <v>133</v>
      </c>
      <c r="AC123" s="66" t="s">
        <v>133</v>
      </c>
      <c r="AD123" s="32" t="s">
        <v>1140</v>
      </c>
      <c r="AE123" s="95"/>
      <c r="AF123" s="95"/>
      <c r="AG123" s="95" t="s">
        <v>661</v>
      </c>
      <c r="AH123" s="95"/>
    </row>
    <row r="124" spans="1:34" s="8" customFormat="1" ht="214.5" customHeight="1" x14ac:dyDescent="0.3">
      <c r="A124" s="11" t="s">
        <v>762</v>
      </c>
      <c r="B124" s="66" t="s">
        <v>109</v>
      </c>
      <c r="C124" s="66" t="s">
        <v>100</v>
      </c>
      <c r="D124" s="66" t="s">
        <v>781</v>
      </c>
      <c r="E124" s="74" t="str">
        <f t="shared" si="4"/>
        <v>Family Production Volume Details/Model Production Volume Details</v>
      </c>
      <c r="F124" s="93" t="str">
        <f t="shared" ref="F124:F143" si="6">IF(ISERROR(LOOKUP(D124,groupNumberList,screenMappingList)),"(Select a Group Number)",LOOKUP(D124,groupNumberList,screenMappingList))</f>
        <v>Report Details</v>
      </c>
      <c r="G124" s="93" t="s">
        <v>213</v>
      </c>
      <c r="H124" s="74" t="s">
        <v>217</v>
      </c>
      <c r="I124" s="66" t="s">
        <v>30</v>
      </c>
      <c r="J124" s="17" t="s">
        <v>139</v>
      </c>
      <c r="K124" s="66" t="s">
        <v>729</v>
      </c>
      <c r="L124" s="20" t="s">
        <v>81</v>
      </c>
      <c r="M124" s="20">
        <v>1</v>
      </c>
      <c r="N124" s="20">
        <v>50</v>
      </c>
      <c r="O124" s="20"/>
      <c r="P124" s="20"/>
      <c r="Q124" s="20"/>
      <c r="R124" s="20"/>
      <c r="T124" s="95"/>
      <c r="U124" s="95"/>
      <c r="V124" s="66" t="s">
        <v>82</v>
      </c>
      <c r="W124" s="67" t="s">
        <v>78</v>
      </c>
      <c r="X124" s="66" t="s">
        <v>40</v>
      </c>
      <c r="Y124" s="74" t="s">
        <v>1353</v>
      </c>
      <c r="Z124" s="20" t="s">
        <v>94</v>
      </c>
      <c r="AA124" s="20" t="s">
        <v>94</v>
      </c>
      <c r="AB124" s="20" t="s">
        <v>133</v>
      </c>
      <c r="AC124" s="20" t="s">
        <v>133</v>
      </c>
      <c r="AD124" s="65" t="s">
        <v>667</v>
      </c>
      <c r="AG124" s="8" t="s">
        <v>661</v>
      </c>
    </row>
    <row r="125" spans="1:34" s="8" customFormat="1" ht="149.1" customHeight="1" x14ac:dyDescent="0.3">
      <c r="A125" s="11" t="s">
        <v>763</v>
      </c>
      <c r="B125" s="66" t="s">
        <v>109</v>
      </c>
      <c r="C125" s="66" t="s">
        <v>100</v>
      </c>
      <c r="D125" s="66" t="s">
        <v>781</v>
      </c>
      <c r="E125" s="74" t="str">
        <f t="shared" si="4"/>
        <v>Family Production Volume Details/Model Production Volume Details</v>
      </c>
      <c r="F125" s="93" t="str">
        <f t="shared" si="6"/>
        <v>Report Details</v>
      </c>
      <c r="G125" s="93" t="s">
        <v>214</v>
      </c>
      <c r="H125" s="74" t="s">
        <v>218</v>
      </c>
      <c r="I125" s="66" t="s">
        <v>30</v>
      </c>
      <c r="J125" s="17" t="s">
        <v>139</v>
      </c>
      <c r="K125" s="66" t="s">
        <v>507</v>
      </c>
      <c r="L125" s="20" t="s">
        <v>81</v>
      </c>
      <c r="M125" s="20">
        <v>1</v>
      </c>
      <c r="N125" s="20">
        <v>20</v>
      </c>
      <c r="O125" s="20"/>
      <c r="P125" s="20"/>
      <c r="Q125" s="20"/>
      <c r="R125" s="20"/>
      <c r="T125" s="95"/>
      <c r="U125" s="95"/>
      <c r="V125" s="66" t="s">
        <v>82</v>
      </c>
      <c r="W125" s="67" t="s">
        <v>78</v>
      </c>
      <c r="X125" s="66" t="s">
        <v>40</v>
      </c>
      <c r="Y125" s="32" t="s">
        <v>1354</v>
      </c>
      <c r="Z125" s="20" t="s">
        <v>94</v>
      </c>
      <c r="AA125" s="20" t="s">
        <v>94</v>
      </c>
      <c r="AB125" s="20" t="s">
        <v>133</v>
      </c>
      <c r="AC125" s="20" t="s">
        <v>133</v>
      </c>
      <c r="AD125" s="32" t="s">
        <v>1356</v>
      </c>
      <c r="AG125" s="8" t="s">
        <v>661</v>
      </c>
    </row>
    <row r="126" spans="1:34" s="8" customFormat="1" ht="149.1" customHeight="1" x14ac:dyDescent="0.3">
      <c r="A126" s="11" t="s">
        <v>1136</v>
      </c>
      <c r="B126" s="66" t="s">
        <v>109</v>
      </c>
      <c r="C126" s="66" t="s">
        <v>100</v>
      </c>
      <c r="D126" s="66" t="s">
        <v>781</v>
      </c>
      <c r="E126" s="74" t="str">
        <f t="shared" si="4"/>
        <v>Family Production Volume Details/Model Production Volume Details</v>
      </c>
      <c r="F126" s="93" t="s">
        <v>195</v>
      </c>
      <c r="G126" s="93" t="s">
        <v>1133</v>
      </c>
      <c r="H126" s="74" t="s">
        <v>1134</v>
      </c>
      <c r="I126" s="66" t="s">
        <v>31</v>
      </c>
      <c r="J126" s="17" t="s">
        <v>139</v>
      </c>
      <c r="K126" s="66" t="s">
        <v>1203</v>
      </c>
      <c r="L126" s="66" t="s">
        <v>81</v>
      </c>
      <c r="M126" s="66">
        <v>1</v>
      </c>
      <c r="N126" s="66">
        <v>50</v>
      </c>
      <c r="O126" s="43"/>
      <c r="P126" s="43"/>
      <c r="Q126" s="43"/>
      <c r="R126" s="43"/>
      <c r="S126" s="70"/>
      <c r="T126" s="95"/>
      <c r="U126" s="95" t="s">
        <v>1312</v>
      </c>
      <c r="V126" s="66" t="s">
        <v>82</v>
      </c>
      <c r="W126" s="67" t="s">
        <v>201</v>
      </c>
      <c r="X126" s="66" t="s">
        <v>40</v>
      </c>
      <c r="Y126" s="32" t="s">
        <v>1135</v>
      </c>
      <c r="Z126" s="66" t="s">
        <v>94</v>
      </c>
      <c r="AA126" s="66" t="s">
        <v>94</v>
      </c>
      <c r="AB126" s="66" t="s">
        <v>133</v>
      </c>
      <c r="AC126" s="66" t="s">
        <v>133</v>
      </c>
      <c r="AD126" s="32"/>
      <c r="AE126" s="95"/>
      <c r="AF126" s="95"/>
      <c r="AG126" s="95"/>
      <c r="AH126" s="95"/>
    </row>
    <row r="127" spans="1:34" s="8" customFormat="1" ht="27.6" x14ac:dyDescent="0.3">
      <c r="A127" s="11" t="s">
        <v>764</v>
      </c>
      <c r="B127" s="66" t="s">
        <v>109</v>
      </c>
      <c r="C127" s="66" t="s">
        <v>100</v>
      </c>
      <c r="D127" s="66" t="s">
        <v>781</v>
      </c>
      <c r="E127" s="74" t="str">
        <f t="shared" si="4"/>
        <v>Family Production Volume Details/Model Production Volume Details</v>
      </c>
      <c r="F127" s="93" t="str">
        <f t="shared" si="6"/>
        <v>Report Details</v>
      </c>
      <c r="G127" s="93" t="s">
        <v>668</v>
      </c>
      <c r="H127" s="74" t="s">
        <v>669</v>
      </c>
      <c r="I127" s="66" t="s">
        <v>31</v>
      </c>
      <c r="J127" s="17" t="s">
        <v>139</v>
      </c>
      <c r="K127" s="66"/>
      <c r="L127" s="20" t="s">
        <v>37</v>
      </c>
      <c r="M127" s="20"/>
      <c r="N127" s="20"/>
      <c r="O127" s="20">
        <v>1</v>
      </c>
      <c r="P127" s="64">
        <v>10000</v>
      </c>
      <c r="Q127" s="20">
        <v>5</v>
      </c>
      <c r="R127" s="20">
        <v>0</v>
      </c>
      <c r="T127" s="95"/>
      <c r="U127" s="95"/>
      <c r="V127" s="66" t="s">
        <v>82</v>
      </c>
      <c r="W127" s="67" t="s">
        <v>201</v>
      </c>
      <c r="X127" s="66" t="s">
        <v>40</v>
      </c>
      <c r="Y127" s="74" t="s">
        <v>670</v>
      </c>
      <c r="Z127" s="66" t="s">
        <v>94</v>
      </c>
      <c r="AA127" s="20" t="s">
        <v>94</v>
      </c>
      <c r="AB127" s="20" t="s">
        <v>133</v>
      </c>
      <c r="AC127" s="20" t="s">
        <v>133</v>
      </c>
      <c r="AD127" s="32" t="s">
        <v>671</v>
      </c>
      <c r="AE127" s="95"/>
      <c r="AF127" s="95"/>
      <c r="AG127" s="95" t="s">
        <v>661</v>
      </c>
      <c r="AH127" s="95"/>
    </row>
    <row r="128" spans="1:34" s="8" customFormat="1" ht="41.4" x14ac:dyDescent="0.3">
      <c r="A128" s="11" t="s">
        <v>765</v>
      </c>
      <c r="B128" s="66" t="s">
        <v>109</v>
      </c>
      <c r="C128" s="66" t="s">
        <v>100</v>
      </c>
      <c r="D128" s="66" t="s">
        <v>781</v>
      </c>
      <c r="E128" s="74" t="str">
        <f t="shared" si="4"/>
        <v>Family Production Volume Details/Model Production Volume Details</v>
      </c>
      <c r="F128" s="93" t="str">
        <f t="shared" si="6"/>
        <v>Report Details</v>
      </c>
      <c r="G128" s="93" t="s">
        <v>672</v>
      </c>
      <c r="H128" s="74" t="s">
        <v>673</v>
      </c>
      <c r="I128" s="66" t="s">
        <v>31</v>
      </c>
      <c r="J128" s="17" t="s">
        <v>139</v>
      </c>
      <c r="K128" s="66"/>
      <c r="L128" s="20" t="s">
        <v>34</v>
      </c>
      <c r="M128" s="20"/>
      <c r="N128" s="20"/>
      <c r="O128" s="20">
        <v>1E-3</v>
      </c>
      <c r="P128" s="20">
        <v>999.99900000000002</v>
      </c>
      <c r="Q128" s="20">
        <v>6</v>
      </c>
      <c r="R128" s="20">
        <v>3</v>
      </c>
      <c r="T128" s="95"/>
      <c r="U128" s="95"/>
      <c r="V128" s="66" t="s">
        <v>82</v>
      </c>
      <c r="W128" s="67" t="s">
        <v>201</v>
      </c>
      <c r="X128" s="66" t="s">
        <v>40</v>
      </c>
      <c r="Y128" s="74" t="s">
        <v>1355</v>
      </c>
      <c r="Z128" s="66" t="s">
        <v>94</v>
      </c>
      <c r="AA128" s="20" t="s">
        <v>94</v>
      </c>
      <c r="AB128" s="20" t="s">
        <v>133</v>
      </c>
      <c r="AC128" s="20" t="s">
        <v>133</v>
      </c>
      <c r="AD128" s="95" t="s">
        <v>216</v>
      </c>
      <c r="AE128" s="95"/>
      <c r="AF128" s="95"/>
      <c r="AG128" s="95" t="s">
        <v>661</v>
      </c>
      <c r="AH128" s="95"/>
    </row>
    <row r="129" spans="1:36" s="8" customFormat="1" ht="69" x14ac:dyDescent="0.3">
      <c r="A129" s="11" t="s">
        <v>766</v>
      </c>
      <c r="B129" s="66" t="s">
        <v>109</v>
      </c>
      <c r="C129" s="66" t="s">
        <v>100</v>
      </c>
      <c r="D129" s="66" t="s">
        <v>781</v>
      </c>
      <c r="E129" s="74" t="str">
        <f t="shared" si="4"/>
        <v>Family Production Volume Details/Model Production Volume Details</v>
      </c>
      <c r="F129" s="93" t="str">
        <f>IF(ISERROR(LOOKUP(D129,groupNumberList,screenMappingList)),"(Select a Group Number)",LOOKUP(D129,groupNumberList,screenMappingList))</f>
        <v>Report Details</v>
      </c>
      <c r="G129" s="93" t="s">
        <v>1352</v>
      </c>
      <c r="H129" s="74" t="s">
        <v>1146</v>
      </c>
      <c r="I129" s="66" t="s">
        <v>29</v>
      </c>
      <c r="J129" s="17" t="s">
        <v>139</v>
      </c>
      <c r="K129" s="66" t="s">
        <v>730</v>
      </c>
      <c r="L129" s="20" t="s">
        <v>35</v>
      </c>
      <c r="M129" s="20"/>
      <c r="N129" s="20"/>
      <c r="O129" s="20"/>
      <c r="P129" s="20"/>
      <c r="Q129" s="20"/>
      <c r="R129" s="20"/>
      <c r="S129" s="23" t="s">
        <v>220</v>
      </c>
      <c r="T129" s="95"/>
      <c r="U129" s="95" t="s">
        <v>791</v>
      </c>
      <c r="V129" s="66" t="s">
        <v>82</v>
      </c>
      <c r="W129" s="67" t="s">
        <v>78</v>
      </c>
      <c r="X129" s="66" t="s">
        <v>40</v>
      </c>
      <c r="Y129" s="93" t="s">
        <v>674</v>
      </c>
      <c r="Z129" s="20" t="s">
        <v>94</v>
      </c>
      <c r="AA129" s="20" t="s">
        <v>94</v>
      </c>
      <c r="AB129" s="20" t="s">
        <v>133</v>
      </c>
      <c r="AC129" s="20" t="s">
        <v>133</v>
      </c>
      <c r="AD129" s="95" t="s">
        <v>215</v>
      </c>
      <c r="AE129" s="95"/>
      <c r="AF129" s="95"/>
      <c r="AG129" s="95" t="s">
        <v>661</v>
      </c>
      <c r="AH129" s="95"/>
    </row>
    <row r="130" spans="1:36" s="8" customFormat="1" ht="149.1" customHeight="1" x14ac:dyDescent="0.3">
      <c r="A130" s="11" t="s">
        <v>1141</v>
      </c>
      <c r="B130" s="66" t="s">
        <v>109</v>
      </c>
      <c r="C130" s="66" t="s">
        <v>100</v>
      </c>
      <c r="D130" s="66" t="s">
        <v>781</v>
      </c>
      <c r="E130" s="74" t="str">
        <f>IF(ISERROR(LOOKUP(D130,groupNumberList,groupPathList)),"(Select a Group Number)",LOOKUP(D130,groupNumberList,groupPathList))</f>
        <v>Family Production Volume Details/Model Production Volume Details</v>
      </c>
      <c r="F130" s="93" t="s">
        <v>195</v>
      </c>
      <c r="G130" s="93" t="s">
        <v>1144</v>
      </c>
      <c r="H130" s="74" t="s">
        <v>1145</v>
      </c>
      <c r="I130" s="66" t="s">
        <v>31</v>
      </c>
      <c r="J130" s="17" t="s">
        <v>139</v>
      </c>
      <c r="K130" s="66" t="s">
        <v>730</v>
      </c>
      <c r="L130" s="66" t="s">
        <v>81</v>
      </c>
      <c r="M130" s="66">
        <v>1</v>
      </c>
      <c r="N130" s="66">
        <v>50</v>
      </c>
      <c r="O130" s="43"/>
      <c r="P130" s="43"/>
      <c r="Q130" s="43"/>
      <c r="R130" s="43"/>
      <c r="S130" s="70"/>
      <c r="T130" s="95"/>
      <c r="U130" s="95" t="s">
        <v>1313</v>
      </c>
      <c r="V130" s="66" t="s">
        <v>82</v>
      </c>
      <c r="W130" s="67" t="s">
        <v>201</v>
      </c>
      <c r="X130" s="66" t="s">
        <v>40</v>
      </c>
      <c r="Y130" s="32" t="s">
        <v>1147</v>
      </c>
      <c r="Z130" s="66" t="s">
        <v>94</v>
      </c>
      <c r="AA130" s="66" t="s">
        <v>94</v>
      </c>
      <c r="AB130" s="66" t="s">
        <v>133</v>
      </c>
      <c r="AC130" s="66" t="s">
        <v>133</v>
      </c>
      <c r="AD130" s="32" t="s">
        <v>215</v>
      </c>
      <c r="AE130" s="95"/>
      <c r="AF130" s="95"/>
      <c r="AG130" s="95" t="s">
        <v>661</v>
      </c>
      <c r="AH130" s="95"/>
    </row>
    <row r="131" spans="1:36" s="8" customFormat="1" ht="27.6" x14ac:dyDescent="0.3">
      <c r="A131" s="11" t="s">
        <v>767</v>
      </c>
      <c r="B131" s="66" t="s">
        <v>109</v>
      </c>
      <c r="C131" s="66" t="s">
        <v>100</v>
      </c>
      <c r="D131" s="66" t="s">
        <v>781</v>
      </c>
      <c r="E131" s="74" t="str">
        <f t="shared" si="4"/>
        <v>Family Production Volume Details/Model Production Volume Details</v>
      </c>
      <c r="F131" s="93" t="str">
        <f>IF(ISERROR(LOOKUP(D131,groupNumberList,screenMappingList)),"(Select a Group Number)",LOOKUP(D131,groupNumberList,screenMappingList))</f>
        <v>Report Details</v>
      </c>
      <c r="G131" s="93" t="s">
        <v>675</v>
      </c>
      <c r="H131" s="74" t="s">
        <v>676</v>
      </c>
      <c r="I131" s="66" t="s">
        <v>29</v>
      </c>
      <c r="J131" s="17" t="s">
        <v>139</v>
      </c>
      <c r="K131" s="66" t="s">
        <v>731</v>
      </c>
      <c r="L131" s="20" t="s">
        <v>81</v>
      </c>
      <c r="M131" s="20">
        <v>1</v>
      </c>
      <c r="N131" s="20">
        <v>50</v>
      </c>
      <c r="O131" s="20"/>
      <c r="P131" s="20"/>
      <c r="Q131" s="20"/>
      <c r="R131" s="20"/>
      <c r="S131" s="23"/>
      <c r="T131" s="95"/>
      <c r="U131" s="95"/>
      <c r="V131" s="66" t="s">
        <v>82</v>
      </c>
      <c r="W131" s="67" t="s">
        <v>78</v>
      </c>
      <c r="X131" s="66" t="s">
        <v>40</v>
      </c>
      <c r="Y131" s="29" t="s">
        <v>677</v>
      </c>
      <c r="Z131" s="20" t="s">
        <v>94</v>
      </c>
      <c r="AA131" s="20" t="s">
        <v>94</v>
      </c>
      <c r="AB131" s="20" t="s">
        <v>133</v>
      </c>
      <c r="AC131" s="20" t="s">
        <v>133</v>
      </c>
      <c r="AD131" s="8" t="s">
        <v>678</v>
      </c>
      <c r="AG131" s="8" t="s">
        <v>661</v>
      </c>
    </row>
    <row r="132" spans="1:36" s="8" customFormat="1" ht="27.6" x14ac:dyDescent="0.3">
      <c r="A132" s="11" t="s">
        <v>768</v>
      </c>
      <c r="B132" s="66" t="s">
        <v>109</v>
      </c>
      <c r="C132" s="66" t="s">
        <v>100</v>
      </c>
      <c r="D132" s="66" t="s">
        <v>781</v>
      </c>
      <c r="E132" s="74" t="str">
        <f t="shared" si="4"/>
        <v>Family Production Volume Details/Model Production Volume Details</v>
      </c>
      <c r="F132" s="93" t="str">
        <f>IF(ISERROR(LOOKUP(D132,groupNumberList,screenMappingList)),"(Select a Group Number)",LOOKUP(D132,groupNumberList,screenMappingList))</f>
        <v>Report Details</v>
      </c>
      <c r="G132" s="93" t="s">
        <v>679</v>
      </c>
      <c r="H132" s="74" t="s">
        <v>680</v>
      </c>
      <c r="I132" s="66" t="s">
        <v>31</v>
      </c>
      <c r="J132" s="17" t="s">
        <v>139</v>
      </c>
      <c r="K132" s="66"/>
      <c r="L132" s="20" t="s">
        <v>81</v>
      </c>
      <c r="M132" s="20">
        <v>1</v>
      </c>
      <c r="N132" s="20">
        <v>1000</v>
      </c>
      <c r="O132" s="20"/>
      <c r="P132" s="20"/>
      <c r="Q132" s="20"/>
      <c r="R132" s="20"/>
      <c r="S132" s="23"/>
      <c r="T132" s="95"/>
      <c r="U132" s="95"/>
      <c r="V132" s="66" t="s">
        <v>82</v>
      </c>
      <c r="W132" s="67" t="s">
        <v>201</v>
      </c>
      <c r="X132" s="66" t="s">
        <v>40</v>
      </c>
      <c r="Y132" s="29" t="s">
        <v>681</v>
      </c>
      <c r="Z132" s="20" t="s">
        <v>95</v>
      </c>
      <c r="AA132" s="20" t="s">
        <v>94</v>
      </c>
      <c r="AB132" s="20" t="s">
        <v>133</v>
      </c>
      <c r="AC132" s="20" t="s">
        <v>133</v>
      </c>
      <c r="AD132" s="8" t="s">
        <v>682</v>
      </c>
      <c r="AG132" s="8" t="s">
        <v>661</v>
      </c>
    </row>
    <row r="133" spans="1:36" s="8" customFormat="1" ht="27.6" x14ac:dyDescent="0.3">
      <c r="A133" s="11" t="s">
        <v>769</v>
      </c>
      <c r="B133" s="66" t="s">
        <v>109</v>
      </c>
      <c r="C133" s="66" t="s">
        <v>100</v>
      </c>
      <c r="D133" s="66" t="s">
        <v>781</v>
      </c>
      <c r="E133" s="74" t="str">
        <f t="shared" si="4"/>
        <v>Family Production Volume Details/Model Production Volume Details</v>
      </c>
      <c r="F133" s="93" t="str">
        <f>IF(ISERROR(LOOKUP(D133,groupNumberList,screenMappingList)),"(Select a Group Number)",LOOKUP(D133,groupNumberList,screenMappingList))</f>
        <v>Report Details</v>
      </c>
      <c r="G133" s="93" t="s">
        <v>683</v>
      </c>
      <c r="H133" s="74" t="s">
        <v>684</v>
      </c>
      <c r="I133" s="66" t="s">
        <v>31</v>
      </c>
      <c r="J133" s="17" t="s">
        <v>139</v>
      </c>
      <c r="K133" s="66"/>
      <c r="L133" s="20" t="s">
        <v>37</v>
      </c>
      <c r="M133" s="20"/>
      <c r="N133" s="20"/>
      <c r="O133" s="20">
        <v>1</v>
      </c>
      <c r="P133" s="20">
        <v>999</v>
      </c>
      <c r="Q133" s="20">
        <v>3</v>
      </c>
      <c r="R133" s="20">
        <v>0</v>
      </c>
      <c r="S133" s="23"/>
      <c r="T133" s="95"/>
      <c r="U133" s="95"/>
      <c r="V133" s="66" t="s">
        <v>82</v>
      </c>
      <c r="W133" s="67" t="s">
        <v>201</v>
      </c>
      <c r="X133" s="66" t="s">
        <v>40</v>
      </c>
      <c r="Y133" s="29" t="s">
        <v>685</v>
      </c>
      <c r="Z133" s="20" t="s">
        <v>95</v>
      </c>
      <c r="AA133" s="20" t="s">
        <v>94</v>
      </c>
      <c r="AB133" s="20" t="s">
        <v>133</v>
      </c>
      <c r="AC133" s="20" t="s">
        <v>133</v>
      </c>
      <c r="AD133" s="8" t="s">
        <v>686</v>
      </c>
      <c r="AG133" s="8" t="s">
        <v>661</v>
      </c>
    </row>
    <row r="134" spans="1:36" s="8" customFormat="1" ht="27.6" x14ac:dyDescent="0.3">
      <c r="A134" s="11" t="s">
        <v>770</v>
      </c>
      <c r="B134" s="66" t="s">
        <v>109</v>
      </c>
      <c r="C134" s="66" t="s">
        <v>100</v>
      </c>
      <c r="D134" s="66" t="s">
        <v>781</v>
      </c>
      <c r="E134" s="74" t="str">
        <f t="shared" si="4"/>
        <v>Family Production Volume Details/Model Production Volume Details</v>
      </c>
      <c r="F134" s="93" t="str">
        <f t="shared" si="6"/>
        <v>Report Details</v>
      </c>
      <c r="G134" s="93" t="s">
        <v>687</v>
      </c>
      <c r="H134" s="74" t="s">
        <v>688</v>
      </c>
      <c r="I134" s="66" t="s">
        <v>31</v>
      </c>
      <c r="J134" s="17" t="s">
        <v>139</v>
      </c>
      <c r="K134" s="66"/>
      <c r="L134" s="20" t="s">
        <v>37</v>
      </c>
      <c r="M134" s="20"/>
      <c r="N134" s="20"/>
      <c r="O134" s="20">
        <v>1</v>
      </c>
      <c r="P134" s="64">
        <v>9999</v>
      </c>
      <c r="Q134" s="20">
        <v>4</v>
      </c>
      <c r="R134" s="20">
        <v>0</v>
      </c>
      <c r="T134" s="95"/>
      <c r="U134" s="95"/>
      <c r="V134" s="66" t="s">
        <v>82</v>
      </c>
      <c r="W134" s="67" t="s">
        <v>201</v>
      </c>
      <c r="X134" s="66" t="s">
        <v>40</v>
      </c>
      <c r="Y134" s="63" t="s">
        <v>689</v>
      </c>
      <c r="Z134" s="66" t="s">
        <v>95</v>
      </c>
      <c r="AA134" s="20" t="s">
        <v>94</v>
      </c>
      <c r="AB134" s="20" t="s">
        <v>133</v>
      </c>
      <c r="AC134" s="20" t="s">
        <v>133</v>
      </c>
      <c r="AD134" s="8" t="s">
        <v>219</v>
      </c>
      <c r="AG134" s="8" t="s">
        <v>661</v>
      </c>
    </row>
    <row r="135" spans="1:36" s="8" customFormat="1" ht="149.1" customHeight="1" x14ac:dyDescent="0.3">
      <c r="A135" s="11" t="s">
        <v>1142</v>
      </c>
      <c r="B135" s="66" t="s">
        <v>109</v>
      </c>
      <c r="C135" s="66" t="s">
        <v>100</v>
      </c>
      <c r="D135" s="66" t="s">
        <v>781</v>
      </c>
      <c r="E135" s="74" t="str">
        <f>IF(ISERROR(LOOKUP(D135,groupNumberList,groupPathList)),"(Select a Group Number)",LOOKUP(D135,groupNumberList,groupPathList))</f>
        <v>Family Production Volume Details/Model Production Volume Details</v>
      </c>
      <c r="F135" s="93" t="s">
        <v>195</v>
      </c>
      <c r="G135" s="93" t="s">
        <v>1162</v>
      </c>
      <c r="H135" s="74" t="s">
        <v>1151</v>
      </c>
      <c r="I135" s="66" t="s">
        <v>31</v>
      </c>
      <c r="J135" s="17" t="s">
        <v>139</v>
      </c>
      <c r="K135" s="66" t="s">
        <v>1148</v>
      </c>
      <c r="L135" s="66" t="s">
        <v>20</v>
      </c>
      <c r="M135" s="66">
        <v>1</v>
      </c>
      <c r="N135" s="66">
        <v>3</v>
      </c>
      <c r="O135" s="43"/>
      <c r="P135" s="43"/>
      <c r="Q135" s="43"/>
      <c r="R135" s="43"/>
      <c r="S135" s="70"/>
      <c r="T135" s="95"/>
      <c r="U135" s="95" t="s">
        <v>1314</v>
      </c>
      <c r="V135" s="66" t="s">
        <v>82</v>
      </c>
      <c r="W135" s="67" t="s">
        <v>201</v>
      </c>
      <c r="X135" s="66" t="s">
        <v>40</v>
      </c>
      <c r="Y135" s="32" t="s">
        <v>1152</v>
      </c>
      <c r="Z135" s="66" t="s">
        <v>94</v>
      </c>
      <c r="AA135" s="66" t="s">
        <v>94</v>
      </c>
      <c r="AB135" s="66" t="s">
        <v>133</v>
      </c>
      <c r="AC135" s="66" t="s">
        <v>133</v>
      </c>
      <c r="AD135" s="32"/>
      <c r="AE135" s="95"/>
      <c r="AF135" s="95"/>
      <c r="AG135" s="95" t="s">
        <v>661</v>
      </c>
      <c r="AH135" s="95"/>
    </row>
    <row r="136" spans="1:36" s="8" customFormat="1" ht="149.1" customHeight="1" x14ac:dyDescent="0.3">
      <c r="A136" s="11" t="s">
        <v>1143</v>
      </c>
      <c r="B136" s="66" t="s">
        <v>109</v>
      </c>
      <c r="C136" s="66" t="s">
        <v>100</v>
      </c>
      <c r="D136" s="66" t="s">
        <v>781</v>
      </c>
      <c r="E136" s="74" t="str">
        <f>IF(ISERROR(LOOKUP(D136,groupNumberList,groupPathList)),"(Select a Group Number)",LOOKUP(D136,groupNumberList,groupPathList))</f>
        <v>Family Production Volume Details/Model Production Volume Details</v>
      </c>
      <c r="F136" s="93" t="s">
        <v>195</v>
      </c>
      <c r="G136" s="93" t="s">
        <v>1149</v>
      </c>
      <c r="H136" s="74" t="s">
        <v>1150</v>
      </c>
      <c r="I136" s="66" t="s">
        <v>31</v>
      </c>
      <c r="J136" s="17" t="s">
        <v>139</v>
      </c>
      <c r="K136" s="66" t="s">
        <v>1201</v>
      </c>
      <c r="L136" s="66" t="s">
        <v>37</v>
      </c>
      <c r="M136" s="43"/>
      <c r="N136" s="43"/>
      <c r="O136" s="66">
        <v>1</v>
      </c>
      <c r="P136" s="96">
        <v>9999</v>
      </c>
      <c r="Q136" s="66">
        <v>4</v>
      </c>
      <c r="R136" s="66">
        <v>0</v>
      </c>
      <c r="S136" s="70"/>
      <c r="T136" s="95"/>
      <c r="U136" s="95" t="s">
        <v>1315</v>
      </c>
      <c r="V136" s="66" t="s">
        <v>82</v>
      </c>
      <c r="W136" s="67" t="s">
        <v>201</v>
      </c>
      <c r="X136" s="66" t="s">
        <v>40</v>
      </c>
      <c r="Y136" s="32" t="s">
        <v>1153</v>
      </c>
      <c r="Z136" s="66" t="s">
        <v>94</v>
      </c>
      <c r="AA136" s="66" t="s">
        <v>94</v>
      </c>
      <c r="AB136" s="66" t="s">
        <v>133</v>
      </c>
      <c r="AC136" s="66" t="s">
        <v>133</v>
      </c>
      <c r="AD136" s="32" t="s">
        <v>1154</v>
      </c>
      <c r="AE136" s="95"/>
      <c r="AF136" s="95"/>
      <c r="AG136" s="95" t="s">
        <v>661</v>
      </c>
      <c r="AH136" s="95"/>
    </row>
    <row r="137" spans="1:36" s="8" customFormat="1" ht="41.4" x14ac:dyDescent="0.3">
      <c r="A137" s="11" t="s">
        <v>771</v>
      </c>
      <c r="B137" s="66" t="s">
        <v>109</v>
      </c>
      <c r="C137" s="66" t="s">
        <v>100</v>
      </c>
      <c r="D137" s="66" t="s">
        <v>781</v>
      </c>
      <c r="E137" s="74" t="str">
        <f t="shared" si="4"/>
        <v>Family Production Volume Details/Model Production Volume Details</v>
      </c>
      <c r="F137" s="93" t="str">
        <f t="shared" si="6"/>
        <v>Report Details</v>
      </c>
      <c r="G137" s="93" t="s">
        <v>700</v>
      </c>
      <c r="H137" s="74" t="s">
        <v>719</v>
      </c>
      <c r="I137" s="66" t="s">
        <v>29</v>
      </c>
      <c r="J137" s="17" t="s">
        <v>139</v>
      </c>
      <c r="K137" s="66" t="s">
        <v>744</v>
      </c>
      <c r="L137" s="20" t="s">
        <v>37</v>
      </c>
      <c r="M137" s="20"/>
      <c r="N137" s="20"/>
      <c r="O137" s="66">
        <v>0</v>
      </c>
      <c r="P137" s="96">
        <v>99999999</v>
      </c>
      <c r="Q137" s="66">
        <v>8</v>
      </c>
      <c r="R137" s="66">
        <v>0</v>
      </c>
      <c r="T137" s="95"/>
      <c r="U137" s="95" t="s">
        <v>792</v>
      </c>
      <c r="V137" s="66" t="s">
        <v>38</v>
      </c>
      <c r="W137" s="67" t="s">
        <v>78</v>
      </c>
      <c r="X137" s="66" t="s">
        <v>200</v>
      </c>
      <c r="Y137" s="29"/>
      <c r="Z137" s="20" t="s">
        <v>94</v>
      </c>
      <c r="AA137" s="20" t="s">
        <v>94</v>
      </c>
      <c r="AB137" s="20" t="s">
        <v>133</v>
      </c>
      <c r="AC137" s="20" t="s">
        <v>133</v>
      </c>
      <c r="AD137" s="95" t="s">
        <v>723</v>
      </c>
      <c r="AE137" s="95"/>
      <c r="AF137" s="95"/>
      <c r="AG137" s="95" t="s">
        <v>661</v>
      </c>
      <c r="AH137" s="95"/>
    </row>
    <row r="138" spans="1:36" s="8" customFormat="1" ht="27.6" x14ac:dyDescent="0.3">
      <c r="A138" s="11" t="s">
        <v>772</v>
      </c>
      <c r="B138" s="66" t="s">
        <v>109</v>
      </c>
      <c r="C138" s="66" t="s">
        <v>100</v>
      </c>
      <c r="D138" s="66" t="s">
        <v>781</v>
      </c>
      <c r="E138" s="74" t="str">
        <f t="shared" si="4"/>
        <v>Family Production Volume Details/Model Production Volume Details</v>
      </c>
      <c r="F138" s="93" t="str">
        <f t="shared" si="6"/>
        <v>Report Details</v>
      </c>
      <c r="G138" s="93" t="s">
        <v>701</v>
      </c>
      <c r="H138" s="74" t="s">
        <v>720</v>
      </c>
      <c r="I138" s="66" t="s">
        <v>29</v>
      </c>
      <c r="J138" s="17" t="s">
        <v>139</v>
      </c>
      <c r="K138" s="66" t="s">
        <v>745</v>
      </c>
      <c r="L138" s="20" t="s">
        <v>37</v>
      </c>
      <c r="M138" s="20"/>
      <c r="N138" s="20"/>
      <c r="O138" s="66">
        <v>0</v>
      </c>
      <c r="P138" s="96">
        <v>99999999</v>
      </c>
      <c r="Q138" s="66">
        <v>8</v>
      </c>
      <c r="R138" s="66">
        <v>0</v>
      </c>
      <c r="T138" s="95"/>
      <c r="U138" s="95" t="s">
        <v>793</v>
      </c>
      <c r="V138" s="66" t="s">
        <v>38</v>
      </c>
      <c r="W138" s="67" t="s">
        <v>78</v>
      </c>
      <c r="X138" s="66" t="s">
        <v>200</v>
      </c>
      <c r="Y138" s="29"/>
      <c r="Z138" s="20" t="s">
        <v>94</v>
      </c>
      <c r="AA138" s="20" t="s">
        <v>94</v>
      </c>
      <c r="AB138" s="20" t="s">
        <v>133</v>
      </c>
      <c r="AC138" s="20" t="s">
        <v>133</v>
      </c>
      <c r="AD138" s="95" t="s">
        <v>706</v>
      </c>
      <c r="AE138" s="95"/>
      <c r="AF138" s="95"/>
      <c r="AG138" s="95" t="s">
        <v>661</v>
      </c>
      <c r="AH138" s="95"/>
    </row>
    <row r="139" spans="1:36" s="8" customFormat="1" ht="27.6" x14ac:dyDescent="0.3">
      <c r="A139" s="11" t="s">
        <v>773</v>
      </c>
      <c r="B139" s="66" t="s">
        <v>109</v>
      </c>
      <c r="C139" s="66" t="s">
        <v>100</v>
      </c>
      <c r="D139" s="66" t="s">
        <v>781</v>
      </c>
      <c r="E139" s="74" t="str">
        <f t="shared" si="4"/>
        <v>Family Production Volume Details/Model Production Volume Details</v>
      </c>
      <c r="F139" s="93" t="str">
        <f t="shared" si="6"/>
        <v>Report Details</v>
      </c>
      <c r="G139" s="93" t="s">
        <v>690</v>
      </c>
      <c r="H139" s="74" t="s">
        <v>721</v>
      </c>
      <c r="I139" s="66" t="s">
        <v>30</v>
      </c>
      <c r="J139" s="17" t="s">
        <v>139</v>
      </c>
      <c r="K139" s="66" t="s">
        <v>746</v>
      </c>
      <c r="L139" s="20" t="s">
        <v>37</v>
      </c>
      <c r="M139" s="20"/>
      <c r="N139" s="20"/>
      <c r="O139" s="66">
        <v>0</v>
      </c>
      <c r="P139" s="96">
        <v>999999999</v>
      </c>
      <c r="Q139" s="66">
        <v>9</v>
      </c>
      <c r="R139" s="66">
        <v>0</v>
      </c>
      <c r="T139" s="95"/>
      <c r="U139" s="116" t="s">
        <v>1363</v>
      </c>
      <c r="V139" s="66" t="s">
        <v>38</v>
      </c>
      <c r="W139" s="67" t="s">
        <v>78</v>
      </c>
      <c r="X139" s="66" t="s">
        <v>664</v>
      </c>
      <c r="Y139" s="29"/>
      <c r="Z139" s="20" t="s">
        <v>94</v>
      </c>
      <c r="AA139" s="20" t="s">
        <v>94</v>
      </c>
      <c r="AB139" s="20" t="s">
        <v>133</v>
      </c>
      <c r="AC139" s="20" t="s">
        <v>133</v>
      </c>
      <c r="AD139" s="95" t="s">
        <v>205</v>
      </c>
      <c r="AE139" s="95"/>
      <c r="AF139" s="95"/>
      <c r="AG139" s="95" t="s">
        <v>661</v>
      </c>
      <c r="AH139" s="95"/>
    </row>
    <row r="140" spans="1:36" s="8" customFormat="1" ht="41.4" x14ac:dyDescent="0.3">
      <c r="A140" s="11" t="s">
        <v>774</v>
      </c>
      <c r="B140" s="66" t="s">
        <v>109</v>
      </c>
      <c r="C140" s="66" t="s">
        <v>100</v>
      </c>
      <c r="D140" s="66" t="s">
        <v>781</v>
      </c>
      <c r="E140" s="74" t="str">
        <f t="shared" si="4"/>
        <v>Family Production Volume Details/Model Production Volume Details</v>
      </c>
      <c r="F140" s="93" t="str">
        <f>IF(ISERROR(LOOKUP(D140,groupNumberList,screenMappingList)),"(Select a Group Number)",LOOKUP(D140,groupNumberList,screenMappingList))</f>
        <v>Report Details</v>
      </c>
      <c r="G140" s="93" t="s">
        <v>691</v>
      </c>
      <c r="H140" s="74" t="s">
        <v>227</v>
      </c>
      <c r="I140" s="66" t="s">
        <v>29</v>
      </c>
      <c r="J140" s="17" t="s">
        <v>139</v>
      </c>
      <c r="K140" s="66" t="s">
        <v>732</v>
      </c>
      <c r="L140" s="20" t="s">
        <v>37</v>
      </c>
      <c r="M140" s="20"/>
      <c r="N140" s="20"/>
      <c r="O140" s="20">
        <v>1</v>
      </c>
      <c r="P140" s="64">
        <v>999999999</v>
      </c>
      <c r="Q140" s="20">
        <v>9</v>
      </c>
      <c r="R140" s="20">
        <v>0</v>
      </c>
      <c r="S140" s="23"/>
      <c r="T140" s="95"/>
      <c r="U140" s="95"/>
      <c r="V140" s="66" t="s">
        <v>38</v>
      </c>
      <c r="W140" s="67" t="s">
        <v>78</v>
      </c>
      <c r="X140" s="66" t="s">
        <v>83</v>
      </c>
      <c r="Y140" s="29"/>
      <c r="Z140" s="20" t="s">
        <v>94</v>
      </c>
      <c r="AA140" s="20" t="s">
        <v>94</v>
      </c>
      <c r="AB140" s="20" t="s">
        <v>133</v>
      </c>
      <c r="AC140" s="20" t="s">
        <v>133</v>
      </c>
      <c r="AD140" s="95" t="s">
        <v>223</v>
      </c>
      <c r="AE140" s="32" t="s">
        <v>228</v>
      </c>
      <c r="AF140" s="95"/>
      <c r="AG140" s="95" t="s">
        <v>661</v>
      </c>
      <c r="AH140" s="95"/>
      <c r="AJ140" s="23"/>
    </row>
    <row r="141" spans="1:36" s="8" customFormat="1" ht="27.6" x14ac:dyDescent="0.3">
      <c r="A141" s="11" t="s">
        <v>775</v>
      </c>
      <c r="B141" s="66" t="s">
        <v>109</v>
      </c>
      <c r="C141" s="66" t="s">
        <v>100</v>
      </c>
      <c r="D141" s="66" t="s">
        <v>782</v>
      </c>
      <c r="E141" s="74" t="str">
        <f t="shared" si="4"/>
        <v>Model Production Volume Details/Exempted Engine Details</v>
      </c>
      <c r="F141" s="93" t="str">
        <f t="shared" si="6"/>
        <v>Report Details</v>
      </c>
      <c r="G141" s="93" t="s">
        <v>692</v>
      </c>
      <c r="H141" s="74" t="s">
        <v>693</v>
      </c>
      <c r="I141" s="66" t="s">
        <v>30</v>
      </c>
      <c r="J141" s="17" t="s">
        <v>139</v>
      </c>
      <c r="K141" s="66" t="s">
        <v>733</v>
      </c>
      <c r="L141" s="20" t="s">
        <v>81</v>
      </c>
      <c r="M141" s="20">
        <v>1</v>
      </c>
      <c r="N141" s="20">
        <v>100</v>
      </c>
      <c r="O141" s="20"/>
      <c r="P141" s="64"/>
      <c r="Q141" s="20"/>
      <c r="R141" s="20"/>
      <c r="T141" s="95"/>
      <c r="U141" s="116" t="s">
        <v>1370</v>
      </c>
      <c r="V141" s="66" t="s">
        <v>38</v>
      </c>
      <c r="W141" s="67" t="s">
        <v>78</v>
      </c>
      <c r="X141" s="66" t="s">
        <v>200</v>
      </c>
      <c r="Y141" s="29"/>
      <c r="Z141" s="20" t="s">
        <v>94</v>
      </c>
      <c r="AA141" s="20" t="s">
        <v>94</v>
      </c>
      <c r="AB141" s="20" t="s">
        <v>133</v>
      </c>
      <c r="AC141" s="20" t="s">
        <v>133</v>
      </c>
      <c r="AD141" s="95" t="s">
        <v>694</v>
      </c>
      <c r="AE141" s="95"/>
      <c r="AF141" s="95"/>
      <c r="AG141" s="95" t="s">
        <v>661</v>
      </c>
      <c r="AH141" s="95"/>
    </row>
    <row r="142" spans="1:36" s="8" customFormat="1" ht="27.6" x14ac:dyDescent="0.3">
      <c r="A142" s="11" t="s">
        <v>776</v>
      </c>
      <c r="B142" s="66" t="s">
        <v>109</v>
      </c>
      <c r="C142" s="66" t="s">
        <v>100</v>
      </c>
      <c r="D142" s="66" t="s">
        <v>782</v>
      </c>
      <c r="E142" s="74" t="str">
        <f t="shared" si="4"/>
        <v>Model Production Volume Details/Exempted Engine Details</v>
      </c>
      <c r="F142" s="93" t="str">
        <f t="shared" si="6"/>
        <v>Report Details</v>
      </c>
      <c r="G142" s="93" t="s">
        <v>695</v>
      </c>
      <c r="H142" s="74" t="s">
        <v>696</v>
      </c>
      <c r="I142" s="66" t="s">
        <v>30</v>
      </c>
      <c r="J142" s="17" t="s">
        <v>139</v>
      </c>
      <c r="K142" s="66" t="s">
        <v>734</v>
      </c>
      <c r="L142" s="20" t="s">
        <v>81</v>
      </c>
      <c r="M142" s="20">
        <v>1</v>
      </c>
      <c r="N142" s="20">
        <v>100</v>
      </c>
      <c r="O142" s="20"/>
      <c r="P142" s="64"/>
      <c r="Q142" s="20"/>
      <c r="R142" s="20"/>
      <c r="S142" s="19"/>
      <c r="T142" s="95"/>
      <c r="U142" s="70" t="s">
        <v>1367</v>
      </c>
      <c r="V142" s="66" t="s">
        <v>38</v>
      </c>
      <c r="W142" s="67" t="s">
        <v>78</v>
      </c>
      <c r="X142" s="66" t="s">
        <v>200</v>
      </c>
      <c r="Y142" s="68"/>
      <c r="Z142" s="20" t="s">
        <v>94</v>
      </c>
      <c r="AA142" s="20" t="s">
        <v>94</v>
      </c>
      <c r="AB142" s="20" t="s">
        <v>133</v>
      </c>
      <c r="AC142" s="20" t="s">
        <v>133</v>
      </c>
      <c r="AD142" s="95"/>
      <c r="AE142" s="95"/>
      <c r="AF142" s="95"/>
      <c r="AG142" s="95" t="s">
        <v>661</v>
      </c>
      <c r="AH142" s="95"/>
    </row>
    <row r="143" spans="1:36" s="8" customFormat="1" ht="27.6" x14ac:dyDescent="0.3">
      <c r="A143" s="11" t="s">
        <v>777</v>
      </c>
      <c r="B143" s="66" t="s">
        <v>109</v>
      </c>
      <c r="C143" s="66" t="s">
        <v>100</v>
      </c>
      <c r="D143" s="66" t="s">
        <v>782</v>
      </c>
      <c r="E143" s="74" t="str">
        <f t="shared" ref="E143:E150" si="7">IF(ISERROR(LOOKUP(D143,groupNumberList,groupPathList)),"(Select a Group Number)",LOOKUP(D143,groupNumberList,groupPathList))</f>
        <v>Model Production Volume Details/Exempted Engine Details</v>
      </c>
      <c r="F143" s="93" t="str">
        <f t="shared" si="6"/>
        <v>Report Details</v>
      </c>
      <c r="G143" s="93" t="s">
        <v>697</v>
      </c>
      <c r="H143" s="74" t="s">
        <v>698</v>
      </c>
      <c r="I143" s="66" t="s">
        <v>30</v>
      </c>
      <c r="J143" s="17" t="s">
        <v>139</v>
      </c>
      <c r="K143" s="66" t="s">
        <v>735</v>
      </c>
      <c r="L143" s="20" t="s">
        <v>81</v>
      </c>
      <c r="M143" s="20">
        <v>1</v>
      </c>
      <c r="N143" s="20">
        <v>100</v>
      </c>
      <c r="O143" s="20"/>
      <c r="P143" s="64"/>
      <c r="Q143" s="20"/>
      <c r="R143" s="20"/>
      <c r="S143" s="19"/>
      <c r="T143" s="95"/>
      <c r="U143" s="70" t="s">
        <v>1368</v>
      </c>
      <c r="V143" s="66" t="s">
        <v>38</v>
      </c>
      <c r="W143" s="67" t="s">
        <v>78</v>
      </c>
      <c r="X143" s="66" t="s">
        <v>200</v>
      </c>
      <c r="Y143" s="68"/>
      <c r="Z143" s="20" t="s">
        <v>94</v>
      </c>
      <c r="AA143" s="20" t="s">
        <v>94</v>
      </c>
      <c r="AB143" s="20" t="s">
        <v>133</v>
      </c>
      <c r="AC143" s="20" t="s">
        <v>133</v>
      </c>
      <c r="AD143" s="95"/>
      <c r="AE143" s="95"/>
      <c r="AF143" s="95"/>
      <c r="AG143" s="95" t="s">
        <v>661</v>
      </c>
      <c r="AH143" s="95"/>
    </row>
    <row r="144" spans="1:36" s="75" customFormat="1" ht="27.6" x14ac:dyDescent="0.3">
      <c r="A144" s="11" t="s">
        <v>796</v>
      </c>
      <c r="B144" s="11" t="s">
        <v>109</v>
      </c>
      <c r="C144" s="11" t="s">
        <v>100</v>
      </c>
      <c r="D144" s="11" t="s">
        <v>794</v>
      </c>
      <c r="E144" s="15" t="str">
        <f t="shared" si="7"/>
        <v>Production Volume Submission Details/Vehicle Details</v>
      </c>
      <c r="F144" s="15" t="s">
        <v>195</v>
      </c>
      <c r="G144" s="14" t="s">
        <v>797</v>
      </c>
      <c r="H144" s="15" t="s">
        <v>806</v>
      </c>
      <c r="I144" s="11" t="s">
        <v>30</v>
      </c>
      <c r="J144" s="17" t="s">
        <v>139</v>
      </c>
      <c r="K144" s="11" t="s">
        <v>1163</v>
      </c>
      <c r="L144" s="11" t="s">
        <v>36</v>
      </c>
      <c r="M144" s="42"/>
      <c r="N144" s="42"/>
      <c r="O144" s="42"/>
      <c r="P144" s="42"/>
      <c r="Q144" s="42"/>
      <c r="R144" s="42"/>
      <c r="S144" s="19" t="s">
        <v>192</v>
      </c>
      <c r="T144" s="34"/>
      <c r="U144" s="13" t="s">
        <v>1259</v>
      </c>
      <c r="V144" s="11" t="s">
        <v>38</v>
      </c>
      <c r="W144" s="19" t="s">
        <v>78</v>
      </c>
      <c r="X144" s="11" t="s">
        <v>39</v>
      </c>
      <c r="Y144" s="68"/>
      <c r="Z144" s="11" t="s">
        <v>94</v>
      </c>
      <c r="AA144" s="11" t="s">
        <v>94</v>
      </c>
      <c r="AB144" s="11" t="s">
        <v>133</v>
      </c>
      <c r="AC144" s="11" t="s">
        <v>133</v>
      </c>
      <c r="AD144" s="34" t="s">
        <v>798</v>
      </c>
      <c r="AE144" s="34"/>
      <c r="AF144" s="11"/>
      <c r="AG144" s="34" t="s">
        <v>661</v>
      </c>
      <c r="AH144" s="34"/>
    </row>
    <row r="145" spans="1:34" s="75" customFormat="1" ht="41.4" x14ac:dyDescent="0.3">
      <c r="A145" s="11" t="s">
        <v>799</v>
      </c>
      <c r="B145" s="11" t="s">
        <v>109</v>
      </c>
      <c r="C145" s="11" t="s">
        <v>100</v>
      </c>
      <c r="D145" s="11" t="s">
        <v>794</v>
      </c>
      <c r="E145" s="15" t="str">
        <f t="shared" si="7"/>
        <v>Production Volume Submission Details/Vehicle Details</v>
      </c>
      <c r="F145" s="15" t="s">
        <v>195</v>
      </c>
      <c r="G145" s="14" t="s">
        <v>894</v>
      </c>
      <c r="H145" s="15" t="s">
        <v>800</v>
      </c>
      <c r="I145" s="11" t="s">
        <v>29</v>
      </c>
      <c r="J145" s="17" t="s">
        <v>139</v>
      </c>
      <c r="K145" s="11" t="s">
        <v>1164</v>
      </c>
      <c r="L145" s="11" t="s">
        <v>20</v>
      </c>
      <c r="M145" s="11">
        <v>17</v>
      </c>
      <c r="N145" s="11">
        <v>17</v>
      </c>
      <c r="O145" s="42"/>
      <c r="P145" s="42"/>
      <c r="Q145" s="42"/>
      <c r="R145" s="42"/>
      <c r="S145" s="41"/>
      <c r="T145" s="34"/>
      <c r="U145" s="13" t="s">
        <v>1260</v>
      </c>
      <c r="V145" s="11" t="s">
        <v>38</v>
      </c>
      <c r="W145" s="19" t="s">
        <v>78</v>
      </c>
      <c r="X145" s="11" t="s">
        <v>39</v>
      </c>
      <c r="Y145" s="68"/>
      <c r="Z145" s="11" t="s">
        <v>94</v>
      </c>
      <c r="AA145" s="11" t="s">
        <v>94</v>
      </c>
      <c r="AB145" s="11" t="s">
        <v>133</v>
      </c>
      <c r="AC145" s="11" t="s">
        <v>133</v>
      </c>
      <c r="AD145" s="34" t="s">
        <v>801</v>
      </c>
      <c r="AE145" s="34"/>
      <c r="AF145" s="11"/>
      <c r="AG145" s="34" t="s">
        <v>661</v>
      </c>
      <c r="AH145" s="34"/>
    </row>
    <row r="146" spans="1:34" s="76" customFormat="1" ht="41.4" x14ac:dyDescent="0.3">
      <c r="A146" s="11" t="s">
        <v>802</v>
      </c>
      <c r="B146" s="11" t="s">
        <v>109</v>
      </c>
      <c r="C146" s="11" t="s">
        <v>100</v>
      </c>
      <c r="D146" s="11" t="s">
        <v>794</v>
      </c>
      <c r="E146" s="14" t="str">
        <f t="shared" si="7"/>
        <v>Production Volume Submission Details/Vehicle Details</v>
      </c>
      <c r="F146" s="14" t="s">
        <v>195</v>
      </c>
      <c r="G146" s="14" t="s">
        <v>803</v>
      </c>
      <c r="H146" s="15" t="s">
        <v>814</v>
      </c>
      <c r="I146" s="11" t="s">
        <v>29</v>
      </c>
      <c r="J146" s="11" t="s">
        <v>139</v>
      </c>
      <c r="K146" s="11" t="s">
        <v>1165</v>
      </c>
      <c r="L146" s="11" t="s">
        <v>20</v>
      </c>
      <c r="M146" s="11">
        <v>1</v>
      </c>
      <c r="N146" s="11">
        <v>40</v>
      </c>
      <c r="O146" s="42"/>
      <c r="P146" s="42"/>
      <c r="Q146" s="42"/>
      <c r="R146" s="42"/>
      <c r="S146" s="42"/>
      <c r="T146" s="19"/>
      <c r="U146" s="15" t="s">
        <v>1261</v>
      </c>
      <c r="V146" s="11" t="s">
        <v>38</v>
      </c>
      <c r="W146" s="11" t="s">
        <v>78</v>
      </c>
      <c r="X146" s="11" t="s">
        <v>39</v>
      </c>
      <c r="Y146" s="68"/>
      <c r="Z146" s="11" t="s">
        <v>94</v>
      </c>
      <c r="AA146" s="11" t="s">
        <v>94</v>
      </c>
      <c r="AB146" s="11" t="s">
        <v>133</v>
      </c>
      <c r="AC146" s="11" t="s">
        <v>133</v>
      </c>
      <c r="AD146" s="11"/>
      <c r="AE146" s="11"/>
      <c r="AF146" s="11"/>
      <c r="AG146" s="34" t="s">
        <v>661</v>
      </c>
      <c r="AH146" s="11"/>
    </row>
    <row r="147" spans="1:34" s="76" customFormat="1" ht="69" x14ac:dyDescent="0.3">
      <c r="A147" s="11" t="s">
        <v>804</v>
      </c>
      <c r="B147" s="11" t="s">
        <v>109</v>
      </c>
      <c r="C147" s="11" t="s">
        <v>100</v>
      </c>
      <c r="D147" s="11" t="s">
        <v>794</v>
      </c>
      <c r="E147" s="14" t="str">
        <f t="shared" si="7"/>
        <v>Production Volume Submission Details/Vehicle Details</v>
      </c>
      <c r="F147" s="14" t="s">
        <v>195</v>
      </c>
      <c r="G147" s="14" t="s">
        <v>805</v>
      </c>
      <c r="H147" s="15" t="s">
        <v>813</v>
      </c>
      <c r="I147" s="11" t="s">
        <v>30</v>
      </c>
      <c r="J147" s="11" t="s">
        <v>139</v>
      </c>
      <c r="K147" s="11" t="s">
        <v>481</v>
      </c>
      <c r="L147" s="11" t="s">
        <v>35</v>
      </c>
      <c r="M147" s="42"/>
      <c r="N147" s="42"/>
      <c r="O147" s="42"/>
      <c r="P147" s="42"/>
      <c r="Q147" s="42"/>
      <c r="R147" s="42"/>
      <c r="S147" s="19" t="s">
        <v>812</v>
      </c>
      <c r="T147" s="11"/>
      <c r="U147" s="15" t="s">
        <v>1262</v>
      </c>
      <c r="V147" s="11" t="s">
        <v>38</v>
      </c>
      <c r="W147" s="11" t="s">
        <v>78</v>
      </c>
      <c r="X147" s="11" t="s">
        <v>39</v>
      </c>
      <c r="Y147" s="68"/>
      <c r="Z147" s="11" t="s">
        <v>94</v>
      </c>
      <c r="AA147" s="11" t="s">
        <v>94</v>
      </c>
      <c r="AB147" s="11" t="s">
        <v>133</v>
      </c>
      <c r="AC147" s="11" t="s">
        <v>133</v>
      </c>
      <c r="AD147" s="11"/>
      <c r="AE147" s="11"/>
      <c r="AF147" s="11"/>
      <c r="AG147" s="34" t="s">
        <v>661</v>
      </c>
      <c r="AH147" s="11"/>
    </row>
    <row r="148" spans="1:34" s="76" customFormat="1" ht="55.2" x14ac:dyDescent="0.3">
      <c r="A148" s="11" t="s">
        <v>1130</v>
      </c>
      <c r="B148" s="11" t="s">
        <v>109</v>
      </c>
      <c r="C148" s="11" t="s">
        <v>100</v>
      </c>
      <c r="D148" s="11" t="s">
        <v>794</v>
      </c>
      <c r="E148" s="14" t="str">
        <f t="shared" si="7"/>
        <v>Production Volume Submission Details/Vehicle Details</v>
      </c>
      <c r="F148" s="14" t="s">
        <v>195</v>
      </c>
      <c r="G148" s="14" t="s">
        <v>938</v>
      </c>
      <c r="H148" s="15" t="s">
        <v>939</v>
      </c>
      <c r="I148" s="11" t="s">
        <v>30</v>
      </c>
      <c r="J148" s="11" t="s">
        <v>139</v>
      </c>
      <c r="K148" s="11" t="s">
        <v>1166</v>
      </c>
      <c r="L148" s="11" t="s">
        <v>35</v>
      </c>
      <c r="M148" s="42"/>
      <c r="N148" s="42"/>
      <c r="O148" s="42"/>
      <c r="P148" s="42"/>
      <c r="Q148" s="42"/>
      <c r="R148" s="42"/>
      <c r="S148" s="19" t="s">
        <v>1129</v>
      </c>
      <c r="T148" s="11"/>
      <c r="U148" s="15" t="s">
        <v>1263</v>
      </c>
      <c r="V148" s="11" t="s">
        <v>38</v>
      </c>
      <c r="W148" s="11" t="s">
        <v>78</v>
      </c>
      <c r="X148" s="11" t="s">
        <v>39</v>
      </c>
      <c r="Y148" s="68"/>
      <c r="Z148" s="11" t="s">
        <v>94</v>
      </c>
      <c r="AA148" s="11" t="s">
        <v>94</v>
      </c>
      <c r="AB148" s="11" t="s">
        <v>133</v>
      </c>
      <c r="AC148" s="11" t="s">
        <v>133</v>
      </c>
      <c r="AD148" s="11"/>
      <c r="AE148" s="11"/>
      <c r="AF148" s="11"/>
      <c r="AG148" s="34" t="s">
        <v>661</v>
      </c>
      <c r="AH148" s="11"/>
    </row>
    <row r="149" spans="1:34" s="76" customFormat="1" ht="174.9" customHeight="1" x14ac:dyDescent="0.3">
      <c r="A149" s="11" t="s">
        <v>807</v>
      </c>
      <c r="B149" s="11" t="s">
        <v>109</v>
      </c>
      <c r="C149" s="11" t="s">
        <v>100</v>
      </c>
      <c r="D149" s="11" t="s">
        <v>794</v>
      </c>
      <c r="E149" s="14" t="str">
        <f t="shared" si="7"/>
        <v>Production Volume Submission Details/Vehicle Details</v>
      </c>
      <c r="F149" s="14" t="s">
        <v>195</v>
      </c>
      <c r="G149" s="14" t="s">
        <v>818</v>
      </c>
      <c r="H149" s="15" t="s">
        <v>872</v>
      </c>
      <c r="I149" s="11" t="s">
        <v>30</v>
      </c>
      <c r="J149" s="11" t="s">
        <v>139</v>
      </c>
      <c r="K149" s="11" t="s">
        <v>1167</v>
      </c>
      <c r="L149" s="11" t="s">
        <v>35</v>
      </c>
      <c r="M149" s="42"/>
      <c r="N149" s="42"/>
      <c r="O149" s="42"/>
      <c r="P149" s="42"/>
      <c r="Q149" s="42"/>
      <c r="R149" s="42"/>
      <c r="S149" s="19" t="s">
        <v>943</v>
      </c>
      <c r="T149" s="11"/>
      <c r="U149" s="15" t="s">
        <v>1264</v>
      </c>
      <c r="V149" s="11" t="s">
        <v>38</v>
      </c>
      <c r="W149" s="11" t="s">
        <v>78</v>
      </c>
      <c r="X149" s="11" t="s">
        <v>39</v>
      </c>
      <c r="Y149" s="68"/>
      <c r="Z149" s="11" t="s">
        <v>94</v>
      </c>
      <c r="AA149" s="11" t="s">
        <v>94</v>
      </c>
      <c r="AB149" s="11" t="s">
        <v>133</v>
      </c>
      <c r="AC149" s="11" t="s">
        <v>133</v>
      </c>
      <c r="AD149" s="19"/>
      <c r="AE149" s="11"/>
      <c r="AF149" s="11"/>
      <c r="AG149" s="34" t="s">
        <v>661</v>
      </c>
      <c r="AH149" s="11"/>
    </row>
    <row r="150" spans="1:34" s="76" customFormat="1" ht="409.5" customHeight="1" x14ac:dyDescent="0.3">
      <c r="A150" s="11" t="s">
        <v>808</v>
      </c>
      <c r="B150" s="11" t="s">
        <v>109</v>
      </c>
      <c r="C150" s="11" t="s">
        <v>100</v>
      </c>
      <c r="D150" s="11" t="s">
        <v>794</v>
      </c>
      <c r="E150" s="14" t="str">
        <f t="shared" si="7"/>
        <v>Production Volume Submission Details/Vehicle Details</v>
      </c>
      <c r="F150" s="14" t="s">
        <v>195</v>
      </c>
      <c r="G150" s="14" t="s">
        <v>873</v>
      </c>
      <c r="H150" s="15" t="s">
        <v>1155</v>
      </c>
      <c r="I150" s="11" t="s">
        <v>31</v>
      </c>
      <c r="J150" s="11" t="s">
        <v>139</v>
      </c>
      <c r="K150" s="11" t="s">
        <v>1168</v>
      </c>
      <c r="L150" s="11" t="s">
        <v>35</v>
      </c>
      <c r="M150" s="42"/>
      <c r="N150" s="42"/>
      <c r="O150" s="42"/>
      <c r="P150" s="42"/>
      <c r="Q150" s="42"/>
      <c r="R150" s="42"/>
      <c r="S150" s="19" t="s">
        <v>1125</v>
      </c>
      <c r="T150" s="11"/>
      <c r="U150" s="11"/>
      <c r="V150" s="11" t="s">
        <v>82</v>
      </c>
      <c r="W150" s="11" t="s">
        <v>201</v>
      </c>
      <c r="X150" s="11" t="s">
        <v>83</v>
      </c>
      <c r="Y150" s="68"/>
      <c r="Z150" s="11" t="s">
        <v>95</v>
      </c>
      <c r="AA150" s="11" t="s">
        <v>94</v>
      </c>
      <c r="AB150" s="11" t="s">
        <v>133</v>
      </c>
      <c r="AC150" s="11" t="s">
        <v>133</v>
      </c>
      <c r="AD150" s="11"/>
      <c r="AE150" s="11"/>
      <c r="AF150" s="11"/>
      <c r="AG150" s="34" t="s">
        <v>661</v>
      </c>
      <c r="AH150" s="11"/>
    </row>
    <row r="151" spans="1:34" s="76" customFormat="1" ht="114.75" customHeight="1" x14ac:dyDescent="0.3">
      <c r="A151" s="11" t="s">
        <v>811</v>
      </c>
      <c r="B151" s="11" t="s">
        <v>109</v>
      </c>
      <c r="C151" s="11" t="s">
        <v>100</v>
      </c>
      <c r="D151" s="11" t="s">
        <v>794</v>
      </c>
      <c r="E151" s="14" t="str">
        <f t="shared" ref="E151:E197" si="8">IF(ISERROR(LOOKUP(D151,groupNumberList,groupPathList)),"(Select a Group Number)",LOOKUP(D151,groupNumberList,groupPathList))</f>
        <v>Production Volume Submission Details/Vehicle Details</v>
      </c>
      <c r="F151" s="14" t="s">
        <v>195</v>
      </c>
      <c r="G151" s="14" t="s">
        <v>809</v>
      </c>
      <c r="H151" s="15" t="s">
        <v>810</v>
      </c>
      <c r="I151" s="11" t="s">
        <v>30</v>
      </c>
      <c r="J151" s="11" t="s">
        <v>139</v>
      </c>
      <c r="K151" s="11" t="s">
        <v>1169</v>
      </c>
      <c r="L151" s="11" t="s">
        <v>35</v>
      </c>
      <c r="M151" s="42"/>
      <c r="N151" s="42"/>
      <c r="O151" s="42"/>
      <c r="P151" s="42"/>
      <c r="Q151" s="42"/>
      <c r="R151" s="42"/>
      <c r="S151" s="19" t="s">
        <v>822</v>
      </c>
      <c r="T151" s="11"/>
      <c r="U151" s="15" t="s">
        <v>1265</v>
      </c>
      <c r="V151" s="11" t="s">
        <v>38</v>
      </c>
      <c r="W151" s="11" t="s">
        <v>78</v>
      </c>
      <c r="X151" s="11" t="s">
        <v>39</v>
      </c>
      <c r="Y151" s="68"/>
      <c r="Z151" s="11" t="s">
        <v>94</v>
      </c>
      <c r="AA151" s="11" t="s">
        <v>94</v>
      </c>
      <c r="AB151" s="11" t="s">
        <v>133</v>
      </c>
      <c r="AC151" s="11" t="s">
        <v>133</v>
      </c>
      <c r="AD151" s="11"/>
      <c r="AE151" s="11"/>
      <c r="AF151" s="11"/>
      <c r="AG151" s="34" t="s">
        <v>661</v>
      </c>
      <c r="AH151" s="11"/>
    </row>
    <row r="152" spans="1:34" s="76" customFormat="1" ht="138" x14ac:dyDescent="0.3">
      <c r="A152" s="11" t="s">
        <v>817</v>
      </c>
      <c r="B152" s="11" t="s">
        <v>109</v>
      </c>
      <c r="C152" s="11" t="s">
        <v>100</v>
      </c>
      <c r="D152" s="11" t="s">
        <v>794</v>
      </c>
      <c r="E152" s="15" t="str">
        <f t="shared" si="8"/>
        <v>Production Volume Submission Details/Vehicle Details</v>
      </c>
      <c r="F152" s="14" t="s">
        <v>195</v>
      </c>
      <c r="G152" s="14" t="s">
        <v>1159</v>
      </c>
      <c r="H152" s="15" t="s">
        <v>815</v>
      </c>
      <c r="I152" s="11" t="s">
        <v>30</v>
      </c>
      <c r="J152" s="11" t="s">
        <v>139</v>
      </c>
      <c r="K152" s="11" t="s">
        <v>1170</v>
      </c>
      <c r="L152" s="11" t="s">
        <v>20</v>
      </c>
      <c r="M152" s="11">
        <v>12</v>
      </c>
      <c r="N152" s="11">
        <v>12</v>
      </c>
      <c r="O152" s="42"/>
      <c r="P152" s="42"/>
      <c r="Q152" s="42"/>
      <c r="R152" s="42"/>
      <c r="S152" s="78"/>
      <c r="T152" s="19" t="s">
        <v>816</v>
      </c>
      <c r="U152" s="15" t="s">
        <v>1266</v>
      </c>
      <c r="V152" s="11" t="s">
        <v>38</v>
      </c>
      <c r="W152" s="11" t="s">
        <v>78</v>
      </c>
      <c r="X152" s="11" t="s">
        <v>39</v>
      </c>
      <c r="Y152" s="68"/>
      <c r="Z152" s="11" t="s">
        <v>94</v>
      </c>
      <c r="AA152" s="11" t="s">
        <v>94</v>
      </c>
      <c r="AB152" s="11" t="s">
        <v>133</v>
      </c>
      <c r="AC152" s="11" t="s">
        <v>133</v>
      </c>
      <c r="AD152" s="11"/>
      <c r="AE152" s="11"/>
      <c r="AF152" s="11"/>
      <c r="AG152" s="34" t="s">
        <v>661</v>
      </c>
      <c r="AH152" s="11"/>
    </row>
    <row r="153" spans="1:34" s="76" customFormat="1" ht="41.4" x14ac:dyDescent="0.3">
      <c r="A153" s="11" t="s">
        <v>829</v>
      </c>
      <c r="B153" s="11" t="s">
        <v>109</v>
      </c>
      <c r="C153" s="11" t="s">
        <v>100</v>
      </c>
      <c r="D153" s="11" t="s">
        <v>794</v>
      </c>
      <c r="E153" s="15" t="str">
        <f t="shared" si="8"/>
        <v>Production Volume Submission Details/Vehicle Details</v>
      </c>
      <c r="F153" s="14" t="s">
        <v>195</v>
      </c>
      <c r="G153" s="14" t="s">
        <v>819</v>
      </c>
      <c r="H153" s="15" t="s">
        <v>820</v>
      </c>
      <c r="I153" s="11" t="s">
        <v>29</v>
      </c>
      <c r="J153" s="11" t="s">
        <v>139</v>
      </c>
      <c r="K153" s="11" t="s">
        <v>1171</v>
      </c>
      <c r="L153" s="11" t="s">
        <v>20</v>
      </c>
      <c r="M153" s="11">
        <v>1</v>
      </c>
      <c r="N153" s="11">
        <v>255</v>
      </c>
      <c r="O153" s="42"/>
      <c r="P153" s="42"/>
      <c r="Q153" s="42"/>
      <c r="R153" s="42"/>
      <c r="S153" s="42"/>
      <c r="T153" s="11"/>
      <c r="U153" s="15" t="s">
        <v>1267</v>
      </c>
      <c r="V153" s="11" t="s">
        <v>38</v>
      </c>
      <c r="W153" s="11" t="s">
        <v>78</v>
      </c>
      <c r="X153" s="11" t="s">
        <v>39</v>
      </c>
      <c r="Y153" s="68"/>
      <c r="Z153" s="11" t="s">
        <v>94</v>
      </c>
      <c r="AA153" s="11" t="s">
        <v>94</v>
      </c>
      <c r="AB153" s="11" t="s">
        <v>133</v>
      </c>
      <c r="AC153" s="11" t="s">
        <v>133</v>
      </c>
      <c r="AD153" s="11"/>
      <c r="AE153" s="11"/>
      <c r="AF153" s="11"/>
      <c r="AG153" s="34" t="s">
        <v>661</v>
      </c>
      <c r="AH153" s="11"/>
    </row>
    <row r="154" spans="1:34" s="76" customFormat="1" ht="27.6" x14ac:dyDescent="0.3">
      <c r="A154" s="11" t="s">
        <v>830</v>
      </c>
      <c r="B154" s="11" t="s">
        <v>109</v>
      </c>
      <c r="C154" s="11" t="s">
        <v>100</v>
      </c>
      <c r="D154" s="11" t="s">
        <v>794</v>
      </c>
      <c r="E154" s="15" t="str">
        <f t="shared" si="8"/>
        <v>Production Volume Submission Details/Vehicle Details</v>
      </c>
      <c r="F154" s="14" t="s">
        <v>195</v>
      </c>
      <c r="G154" s="14" t="s">
        <v>821</v>
      </c>
      <c r="H154" s="15" t="s">
        <v>1253</v>
      </c>
      <c r="I154" s="11" t="s">
        <v>29</v>
      </c>
      <c r="J154" s="11" t="s">
        <v>139</v>
      </c>
      <c r="K154" s="11" t="s">
        <v>1172</v>
      </c>
      <c r="L154" s="11" t="s">
        <v>20</v>
      </c>
      <c r="M154" s="11">
        <v>1</v>
      </c>
      <c r="N154" s="11">
        <v>255</v>
      </c>
      <c r="O154" s="42"/>
      <c r="P154" s="42"/>
      <c r="Q154" s="42"/>
      <c r="R154" s="42"/>
      <c r="S154" s="42"/>
      <c r="T154" s="11"/>
      <c r="U154" s="15" t="s">
        <v>1268</v>
      </c>
      <c r="V154" s="11" t="s">
        <v>38</v>
      </c>
      <c r="W154" s="11" t="s">
        <v>78</v>
      </c>
      <c r="X154" s="11" t="s">
        <v>39</v>
      </c>
      <c r="Y154" s="68"/>
      <c r="Z154" s="11" t="s">
        <v>94</v>
      </c>
      <c r="AA154" s="11" t="s">
        <v>94</v>
      </c>
      <c r="AB154" s="11" t="s">
        <v>133</v>
      </c>
      <c r="AC154" s="11" t="s">
        <v>133</v>
      </c>
      <c r="AD154" s="11"/>
      <c r="AE154" s="11"/>
      <c r="AF154" s="11"/>
      <c r="AG154" s="34" t="s">
        <v>661</v>
      </c>
      <c r="AH154" s="11"/>
    </row>
    <row r="155" spans="1:34" s="76" customFormat="1" ht="27.6" x14ac:dyDescent="0.3">
      <c r="A155" s="11" t="s">
        <v>831</v>
      </c>
      <c r="B155" s="11" t="s">
        <v>109</v>
      </c>
      <c r="C155" s="11" t="s">
        <v>100</v>
      </c>
      <c r="D155" s="11" t="s">
        <v>794</v>
      </c>
      <c r="E155" s="15" t="str">
        <f t="shared" si="8"/>
        <v>Production Volume Submission Details/Vehicle Details</v>
      </c>
      <c r="F155" s="14" t="s">
        <v>195</v>
      </c>
      <c r="G155" s="14" t="s">
        <v>823</v>
      </c>
      <c r="H155" s="15" t="s">
        <v>936</v>
      </c>
      <c r="I155" s="11" t="s">
        <v>30</v>
      </c>
      <c r="J155" s="11" t="s">
        <v>139</v>
      </c>
      <c r="K155" s="11" t="s">
        <v>1173</v>
      </c>
      <c r="L155" s="11" t="s">
        <v>36</v>
      </c>
      <c r="M155" s="42"/>
      <c r="N155" s="42"/>
      <c r="O155" s="42"/>
      <c r="P155" s="42"/>
      <c r="Q155" s="42"/>
      <c r="R155" s="42"/>
      <c r="S155" s="19" t="s">
        <v>192</v>
      </c>
      <c r="T155" s="11"/>
      <c r="U155" s="14" t="s">
        <v>1269</v>
      </c>
      <c r="V155" s="11" t="s">
        <v>38</v>
      </c>
      <c r="W155" s="11" t="s">
        <v>78</v>
      </c>
      <c r="X155" s="11" t="s">
        <v>39</v>
      </c>
      <c r="Y155" s="68"/>
      <c r="Z155" s="11" t="s">
        <v>94</v>
      </c>
      <c r="AA155" s="11" t="s">
        <v>94</v>
      </c>
      <c r="AB155" s="11" t="s">
        <v>133</v>
      </c>
      <c r="AC155" s="11" t="s">
        <v>133</v>
      </c>
      <c r="AD155" s="11"/>
      <c r="AE155" s="11"/>
      <c r="AF155" s="11"/>
      <c r="AG155" s="34" t="s">
        <v>661</v>
      </c>
      <c r="AH155" s="11"/>
    </row>
    <row r="156" spans="1:34" s="76" customFormat="1" ht="55.2" x14ac:dyDescent="0.3">
      <c r="A156" s="11" t="s">
        <v>832</v>
      </c>
      <c r="B156" s="11" t="s">
        <v>109</v>
      </c>
      <c r="C156" s="11" t="s">
        <v>100</v>
      </c>
      <c r="D156" s="11" t="s">
        <v>794</v>
      </c>
      <c r="E156" s="15" t="str">
        <f t="shared" si="8"/>
        <v>Production Volume Submission Details/Vehicle Details</v>
      </c>
      <c r="F156" s="14" t="s">
        <v>195</v>
      </c>
      <c r="G156" s="14" t="s">
        <v>824</v>
      </c>
      <c r="H156" s="15" t="s">
        <v>825</v>
      </c>
      <c r="I156" s="11" t="s">
        <v>29</v>
      </c>
      <c r="J156" s="11" t="s">
        <v>139</v>
      </c>
      <c r="K156" s="11" t="s">
        <v>1174</v>
      </c>
      <c r="L156" s="11" t="s">
        <v>35</v>
      </c>
      <c r="M156" s="42"/>
      <c r="N156" s="42"/>
      <c r="O156" s="42"/>
      <c r="P156" s="42"/>
      <c r="Q156" s="42"/>
      <c r="R156" s="42"/>
      <c r="S156" s="19" t="s">
        <v>1254</v>
      </c>
      <c r="T156" s="11"/>
      <c r="U156" s="15" t="s">
        <v>1270</v>
      </c>
      <c r="V156" s="11" t="s">
        <v>38</v>
      </c>
      <c r="W156" s="11" t="s">
        <v>78</v>
      </c>
      <c r="X156" s="11" t="s">
        <v>39</v>
      </c>
      <c r="Y156" s="68"/>
      <c r="Z156" s="11" t="s">
        <v>94</v>
      </c>
      <c r="AA156" s="11" t="s">
        <v>94</v>
      </c>
      <c r="AB156" s="11" t="s">
        <v>133</v>
      </c>
      <c r="AC156" s="11" t="s">
        <v>133</v>
      </c>
      <c r="AD156" s="11"/>
      <c r="AE156" s="11"/>
      <c r="AF156" s="11"/>
      <c r="AG156" s="34" t="s">
        <v>661</v>
      </c>
      <c r="AH156" s="11"/>
    </row>
    <row r="157" spans="1:34" s="76" customFormat="1" ht="27.6" x14ac:dyDescent="0.3">
      <c r="A157" s="11" t="s">
        <v>833</v>
      </c>
      <c r="B157" s="11" t="s">
        <v>109</v>
      </c>
      <c r="C157" s="11" t="s">
        <v>100</v>
      </c>
      <c r="D157" s="11" t="s">
        <v>794</v>
      </c>
      <c r="E157" s="15" t="str">
        <f t="shared" si="8"/>
        <v>Production Volume Submission Details/Vehicle Details</v>
      </c>
      <c r="F157" s="14" t="s">
        <v>195</v>
      </c>
      <c r="G157" s="14" t="s">
        <v>826</v>
      </c>
      <c r="H157" s="15" t="s">
        <v>935</v>
      </c>
      <c r="I157" s="11" t="s">
        <v>29</v>
      </c>
      <c r="J157" s="11" t="s">
        <v>139</v>
      </c>
      <c r="K157" s="11" t="s">
        <v>1175</v>
      </c>
      <c r="L157" s="11" t="s">
        <v>36</v>
      </c>
      <c r="M157" s="42"/>
      <c r="N157" s="42"/>
      <c r="O157" s="42"/>
      <c r="P157" s="42"/>
      <c r="Q157" s="42"/>
      <c r="R157" s="42"/>
      <c r="S157" s="19" t="s">
        <v>192</v>
      </c>
      <c r="T157" s="11"/>
      <c r="U157" s="15" t="s">
        <v>1271</v>
      </c>
      <c r="V157" s="11" t="s">
        <v>38</v>
      </c>
      <c r="W157" s="11" t="s">
        <v>78</v>
      </c>
      <c r="X157" s="11" t="s">
        <v>39</v>
      </c>
      <c r="Y157" s="68"/>
      <c r="Z157" s="11" t="s">
        <v>94</v>
      </c>
      <c r="AA157" s="11" t="s">
        <v>94</v>
      </c>
      <c r="AB157" s="11" t="s">
        <v>133</v>
      </c>
      <c r="AC157" s="11" t="s">
        <v>133</v>
      </c>
      <c r="AD157" s="11"/>
      <c r="AE157" s="11"/>
      <c r="AF157" s="11"/>
      <c r="AG157" s="34" t="s">
        <v>661</v>
      </c>
      <c r="AH157" s="11"/>
    </row>
    <row r="158" spans="1:34" s="75" customFormat="1" ht="41.4" x14ac:dyDescent="0.3">
      <c r="A158" s="11" t="s">
        <v>834</v>
      </c>
      <c r="B158" s="11" t="s">
        <v>109</v>
      </c>
      <c r="C158" s="11" t="s">
        <v>100</v>
      </c>
      <c r="D158" s="11" t="s">
        <v>794</v>
      </c>
      <c r="E158" s="15" t="str">
        <f>IF(ISERROR(LOOKUP(D158,groupNumberList,groupPathList)),"(Select a Group Number)",LOOKUP(D158,groupNumberList,groupPathList))</f>
        <v>Production Volume Submission Details/Vehicle Details</v>
      </c>
      <c r="F158" s="14" t="s">
        <v>195</v>
      </c>
      <c r="G158" s="97" t="s">
        <v>840</v>
      </c>
      <c r="H158" s="15" t="s">
        <v>931</v>
      </c>
      <c r="I158" s="11" t="s">
        <v>29</v>
      </c>
      <c r="J158" s="11" t="s">
        <v>139</v>
      </c>
      <c r="K158" s="11" t="s">
        <v>1176</v>
      </c>
      <c r="L158" s="11" t="s">
        <v>20</v>
      </c>
      <c r="M158" s="11">
        <v>12</v>
      </c>
      <c r="N158" s="11">
        <v>12</v>
      </c>
      <c r="O158" s="42"/>
      <c r="P158" s="42"/>
      <c r="Q158" s="42"/>
      <c r="R158" s="42"/>
      <c r="S158" s="42"/>
      <c r="T158" s="11"/>
      <c r="U158" s="14" t="s">
        <v>1272</v>
      </c>
      <c r="V158" s="11" t="s">
        <v>38</v>
      </c>
      <c r="W158" s="11" t="s">
        <v>78</v>
      </c>
      <c r="X158" s="11" t="s">
        <v>39</v>
      </c>
      <c r="Y158" s="68"/>
      <c r="Z158" s="11" t="s">
        <v>94</v>
      </c>
      <c r="AA158" s="11" t="s">
        <v>94</v>
      </c>
      <c r="AB158" s="11" t="s">
        <v>133</v>
      </c>
      <c r="AC158" s="11" t="s">
        <v>133</v>
      </c>
      <c r="AD158" s="11"/>
      <c r="AE158" s="11"/>
      <c r="AF158" s="11"/>
      <c r="AG158" s="34" t="s">
        <v>661</v>
      </c>
      <c r="AH158" s="11"/>
    </row>
    <row r="159" spans="1:34" s="75" customFormat="1" ht="41.4" x14ac:dyDescent="0.3">
      <c r="A159" s="11" t="s">
        <v>835</v>
      </c>
      <c r="B159" s="11" t="s">
        <v>109</v>
      </c>
      <c r="C159" s="11" t="s">
        <v>100</v>
      </c>
      <c r="D159" s="11" t="s">
        <v>794</v>
      </c>
      <c r="E159" s="15" t="str">
        <f>IF(ISERROR(LOOKUP(D159,groupNumberList,groupPathList)),"(Select a Group Number)",LOOKUP(D159,groupNumberList,groupPathList))</f>
        <v>Production Volume Submission Details/Vehicle Details</v>
      </c>
      <c r="F159" s="14" t="s">
        <v>195</v>
      </c>
      <c r="G159" s="97" t="s">
        <v>841</v>
      </c>
      <c r="H159" s="15" t="s">
        <v>1126</v>
      </c>
      <c r="I159" s="11" t="s">
        <v>29</v>
      </c>
      <c r="J159" s="11" t="s">
        <v>139</v>
      </c>
      <c r="K159" s="11" t="s">
        <v>1177</v>
      </c>
      <c r="L159" s="11" t="s">
        <v>20</v>
      </c>
      <c r="M159" s="11">
        <v>1</v>
      </c>
      <c r="N159" s="11">
        <v>100</v>
      </c>
      <c r="O159" s="42"/>
      <c r="P159" s="42"/>
      <c r="Q159" s="42"/>
      <c r="R159" s="42"/>
      <c r="S159" s="42"/>
      <c r="T159" s="11"/>
      <c r="U159" s="15" t="s">
        <v>1273</v>
      </c>
      <c r="V159" s="11" t="s">
        <v>38</v>
      </c>
      <c r="W159" s="11" t="s">
        <v>78</v>
      </c>
      <c r="X159" s="11" t="s">
        <v>39</v>
      </c>
      <c r="Y159" s="68"/>
      <c r="Z159" s="11" t="s">
        <v>94</v>
      </c>
      <c r="AA159" s="11" t="s">
        <v>94</v>
      </c>
      <c r="AB159" s="11" t="s">
        <v>133</v>
      </c>
      <c r="AC159" s="11" t="s">
        <v>133</v>
      </c>
      <c r="AD159" s="11"/>
      <c r="AE159" s="11"/>
      <c r="AF159" s="11"/>
      <c r="AG159" s="34" t="s">
        <v>661</v>
      </c>
      <c r="AH159" s="11"/>
    </row>
    <row r="160" spans="1:34" s="76" customFormat="1" ht="27.6" x14ac:dyDescent="0.3">
      <c r="A160" s="11" t="s">
        <v>836</v>
      </c>
      <c r="B160" s="11" t="s">
        <v>109</v>
      </c>
      <c r="C160" s="11" t="s">
        <v>100</v>
      </c>
      <c r="D160" s="11" t="s">
        <v>794</v>
      </c>
      <c r="E160" s="15" t="str">
        <f t="shared" si="8"/>
        <v>Production Volume Submission Details/Vehicle Details</v>
      </c>
      <c r="F160" s="14" t="s">
        <v>195</v>
      </c>
      <c r="G160" s="98" t="s">
        <v>1357</v>
      </c>
      <c r="H160" s="15" t="s">
        <v>828</v>
      </c>
      <c r="I160" s="11" t="s">
        <v>29</v>
      </c>
      <c r="J160" s="11" t="s">
        <v>139</v>
      </c>
      <c r="K160" s="11" t="s">
        <v>1178</v>
      </c>
      <c r="L160" s="11" t="s">
        <v>20</v>
      </c>
      <c r="M160" s="11">
        <v>12</v>
      </c>
      <c r="N160" s="11">
        <v>12</v>
      </c>
      <c r="O160" s="42"/>
      <c r="P160" s="42"/>
      <c r="Q160" s="42"/>
      <c r="R160" s="42"/>
      <c r="S160" s="42"/>
      <c r="T160" s="11"/>
      <c r="U160" s="14" t="s">
        <v>1274</v>
      </c>
      <c r="V160" s="11" t="s">
        <v>38</v>
      </c>
      <c r="W160" s="11" t="s">
        <v>78</v>
      </c>
      <c r="X160" s="11" t="s">
        <v>39</v>
      </c>
      <c r="Y160" s="68"/>
      <c r="Z160" s="11" t="s">
        <v>94</v>
      </c>
      <c r="AA160" s="11" t="s">
        <v>94</v>
      </c>
      <c r="AB160" s="11" t="s">
        <v>133</v>
      </c>
      <c r="AC160" s="11" t="s">
        <v>133</v>
      </c>
      <c r="AD160" s="11"/>
      <c r="AE160" s="11"/>
      <c r="AF160" s="11"/>
      <c r="AG160" s="34" t="s">
        <v>661</v>
      </c>
      <c r="AH160" s="11"/>
    </row>
    <row r="161" spans="1:34" s="76" customFormat="1" ht="27.6" x14ac:dyDescent="0.3">
      <c r="A161" s="11" t="s">
        <v>1160</v>
      </c>
      <c r="B161" s="11" t="s">
        <v>109</v>
      </c>
      <c r="C161" s="11" t="s">
        <v>100</v>
      </c>
      <c r="D161" s="11" t="s">
        <v>794</v>
      </c>
      <c r="E161" s="15" t="str">
        <f t="shared" si="8"/>
        <v>Production Volume Submission Details/Vehicle Details</v>
      </c>
      <c r="F161" s="14" t="s">
        <v>195</v>
      </c>
      <c r="G161" s="98" t="s">
        <v>1161</v>
      </c>
      <c r="H161" s="15"/>
      <c r="I161" s="11" t="s">
        <v>29</v>
      </c>
      <c r="J161" s="11" t="s">
        <v>139</v>
      </c>
      <c r="K161" s="11"/>
      <c r="L161" s="11" t="s">
        <v>37</v>
      </c>
      <c r="M161" s="42"/>
      <c r="N161" s="42"/>
      <c r="O161" s="11">
        <v>1900</v>
      </c>
      <c r="P161" s="11">
        <v>2100</v>
      </c>
      <c r="Q161" s="11"/>
      <c r="R161" s="11"/>
      <c r="S161" s="42"/>
      <c r="T161" s="11"/>
      <c r="U161" s="15" t="s">
        <v>1275</v>
      </c>
      <c r="V161" s="11" t="s">
        <v>38</v>
      </c>
      <c r="W161" s="11" t="s">
        <v>78</v>
      </c>
      <c r="X161" s="11" t="s">
        <v>39</v>
      </c>
      <c r="Y161" s="68"/>
      <c r="Z161" s="11" t="s">
        <v>94</v>
      </c>
      <c r="AA161" s="11" t="s">
        <v>94</v>
      </c>
      <c r="AB161" s="11" t="s">
        <v>133</v>
      </c>
      <c r="AC161" s="11" t="s">
        <v>133</v>
      </c>
      <c r="AD161" s="11"/>
      <c r="AE161" s="11"/>
      <c r="AF161" s="11"/>
      <c r="AG161" s="34" t="s">
        <v>661</v>
      </c>
      <c r="AH161" s="11"/>
    </row>
    <row r="162" spans="1:34" s="77" customFormat="1" ht="259.5" customHeight="1" x14ac:dyDescent="0.3">
      <c r="A162" s="11" t="s">
        <v>837</v>
      </c>
      <c r="B162" s="11" t="s">
        <v>109</v>
      </c>
      <c r="C162" s="11" t="s">
        <v>100</v>
      </c>
      <c r="D162" s="11" t="s">
        <v>794</v>
      </c>
      <c r="E162" s="15" t="str">
        <f t="shared" si="8"/>
        <v>Production Volume Submission Details/Vehicle Details</v>
      </c>
      <c r="F162" s="14" t="s">
        <v>195</v>
      </c>
      <c r="G162" s="14" t="s">
        <v>827</v>
      </c>
      <c r="H162" s="15" t="s">
        <v>1127</v>
      </c>
      <c r="I162" s="11" t="s">
        <v>29</v>
      </c>
      <c r="J162" s="11" t="s">
        <v>139</v>
      </c>
      <c r="K162" s="11" t="s">
        <v>1179</v>
      </c>
      <c r="L162" s="11" t="s">
        <v>20</v>
      </c>
      <c r="M162" s="11">
        <v>1</v>
      </c>
      <c r="N162" s="11">
        <v>100</v>
      </c>
      <c r="O162" s="42"/>
      <c r="P162" s="42"/>
      <c r="Q162" s="42"/>
      <c r="R162" s="42"/>
      <c r="S162" s="42"/>
      <c r="T162" s="11"/>
      <c r="U162" s="15" t="s">
        <v>1276</v>
      </c>
      <c r="V162" s="11" t="s">
        <v>38</v>
      </c>
      <c r="W162" s="11" t="s">
        <v>78</v>
      </c>
      <c r="X162" s="11" t="s">
        <v>39</v>
      </c>
      <c r="Y162" s="68"/>
      <c r="Z162" s="11" t="s">
        <v>94</v>
      </c>
      <c r="AA162" s="11" t="s">
        <v>94</v>
      </c>
      <c r="AB162" s="11" t="s">
        <v>133</v>
      </c>
      <c r="AC162" s="11" t="s">
        <v>133</v>
      </c>
      <c r="AD162" s="11"/>
      <c r="AE162" s="11"/>
      <c r="AF162" s="11"/>
      <c r="AG162" s="34" t="s">
        <v>661</v>
      </c>
      <c r="AH162" s="11"/>
    </row>
    <row r="163" spans="1:34" s="77" customFormat="1" ht="41.4" x14ac:dyDescent="0.3">
      <c r="A163" s="11" t="s">
        <v>849</v>
      </c>
      <c r="B163" s="11" t="s">
        <v>109</v>
      </c>
      <c r="C163" s="11" t="s">
        <v>100</v>
      </c>
      <c r="D163" s="11" t="s">
        <v>794</v>
      </c>
      <c r="E163" s="15" t="str">
        <f t="shared" si="8"/>
        <v>Production Volume Submission Details/Vehicle Details</v>
      </c>
      <c r="F163" s="14" t="s">
        <v>195</v>
      </c>
      <c r="G163" s="14" t="s">
        <v>895</v>
      </c>
      <c r="H163" s="15" t="s">
        <v>896</v>
      </c>
      <c r="I163" s="11" t="s">
        <v>29</v>
      </c>
      <c r="J163" s="11" t="s">
        <v>139</v>
      </c>
      <c r="K163" s="11" t="s">
        <v>1180</v>
      </c>
      <c r="L163" s="11" t="s">
        <v>37</v>
      </c>
      <c r="M163" s="42"/>
      <c r="N163" s="42"/>
      <c r="O163" s="11">
        <v>1</v>
      </c>
      <c r="P163" s="99">
        <v>9999</v>
      </c>
      <c r="Q163" s="11">
        <v>4</v>
      </c>
      <c r="R163" s="11">
        <v>0</v>
      </c>
      <c r="S163" s="42"/>
      <c r="T163" s="11"/>
      <c r="U163" s="15" t="s">
        <v>1277</v>
      </c>
      <c r="V163" s="11" t="s">
        <v>38</v>
      </c>
      <c r="W163" s="11" t="s">
        <v>78</v>
      </c>
      <c r="X163" s="11" t="s">
        <v>39</v>
      </c>
      <c r="Y163" s="68"/>
      <c r="Z163" s="11" t="s">
        <v>94</v>
      </c>
      <c r="AA163" s="11" t="s">
        <v>94</v>
      </c>
      <c r="AB163" s="11" t="s">
        <v>133</v>
      </c>
      <c r="AC163" s="11" t="s">
        <v>133</v>
      </c>
      <c r="AD163" s="11"/>
      <c r="AE163" s="11"/>
      <c r="AF163" s="11"/>
      <c r="AG163" s="34" t="s">
        <v>661</v>
      </c>
      <c r="AH163" s="11"/>
    </row>
    <row r="164" spans="1:34" s="75" customFormat="1" ht="27.6" x14ac:dyDescent="0.3">
      <c r="A164" s="11" t="s">
        <v>850</v>
      </c>
      <c r="B164" s="11" t="s">
        <v>109</v>
      </c>
      <c r="C164" s="11" t="s">
        <v>100</v>
      </c>
      <c r="D164" s="11" t="s">
        <v>794</v>
      </c>
      <c r="E164" s="15" t="str">
        <f t="shared" si="8"/>
        <v>Production Volume Submission Details/Vehicle Details</v>
      </c>
      <c r="F164" s="14" t="s">
        <v>195</v>
      </c>
      <c r="G164" s="14" t="s">
        <v>838</v>
      </c>
      <c r="H164" s="15" t="s">
        <v>897</v>
      </c>
      <c r="I164" s="11" t="s">
        <v>31</v>
      </c>
      <c r="J164" s="11" t="s">
        <v>139</v>
      </c>
      <c r="K164" s="11" t="s">
        <v>1181</v>
      </c>
      <c r="L164" s="11" t="s">
        <v>81</v>
      </c>
      <c r="M164" s="11">
        <v>1</v>
      </c>
      <c r="N164" s="11">
        <v>255</v>
      </c>
      <c r="O164" s="42"/>
      <c r="P164" s="42"/>
      <c r="Q164" s="42"/>
      <c r="R164" s="42"/>
      <c r="S164" s="42"/>
      <c r="T164" s="11"/>
      <c r="U164" s="14" t="s">
        <v>1278</v>
      </c>
      <c r="V164" s="11" t="s">
        <v>38</v>
      </c>
      <c r="W164" s="11" t="s">
        <v>78</v>
      </c>
      <c r="X164" s="11" t="s">
        <v>39</v>
      </c>
      <c r="Y164" s="68"/>
      <c r="Z164" s="11" t="s">
        <v>94</v>
      </c>
      <c r="AA164" s="11" t="s">
        <v>94</v>
      </c>
      <c r="AB164" s="11" t="s">
        <v>133</v>
      </c>
      <c r="AC164" s="11" t="s">
        <v>133</v>
      </c>
      <c r="AD164" s="11"/>
      <c r="AE164" s="11"/>
      <c r="AF164" s="11"/>
      <c r="AG164" s="34" t="s">
        <v>661</v>
      </c>
      <c r="AH164" s="11"/>
    </row>
    <row r="165" spans="1:34" s="75" customFormat="1" ht="55.2" x14ac:dyDescent="0.3">
      <c r="A165" s="11" t="s">
        <v>851</v>
      </c>
      <c r="B165" s="11" t="s">
        <v>109</v>
      </c>
      <c r="C165" s="11" t="s">
        <v>100</v>
      </c>
      <c r="D165" s="11" t="s">
        <v>794</v>
      </c>
      <c r="E165" s="15" t="str">
        <f t="shared" si="8"/>
        <v>Production Volume Submission Details/Vehicle Details</v>
      </c>
      <c r="F165" s="14" t="s">
        <v>195</v>
      </c>
      <c r="G165" s="97" t="s">
        <v>839</v>
      </c>
      <c r="H165" s="15" t="s">
        <v>1128</v>
      </c>
      <c r="I165" s="11" t="s">
        <v>29</v>
      </c>
      <c r="J165" s="11" t="s">
        <v>139</v>
      </c>
      <c r="K165" s="11" t="s">
        <v>1182</v>
      </c>
      <c r="L165" s="11" t="s">
        <v>20</v>
      </c>
      <c r="M165" s="11">
        <v>1</v>
      </c>
      <c r="N165" s="11">
        <v>100</v>
      </c>
      <c r="O165" s="42"/>
      <c r="P165" s="42"/>
      <c r="Q165" s="42"/>
      <c r="R165" s="42"/>
      <c r="S165" s="42"/>
      <c r="T165" s="11"/>
      <c r="U165" s="15" t="s">
        <v>1279</v>
      </c>
      <c r="V165" s="11" t="s">
        <v>38</v>
      </c>
      <c r="W165" s="11" t="s">
        <v>78</v>
      </c>
      <c r="X165" s="11" t="s">
        <v>39</v>
      </c>
      <c r="Y165" s="68"/>
      <c r="Z165" s="11" t="s">
        <v>94</v>
      </c>
      <c r="AA165" s="11" t="s">
        <v>94</v>
      </c>
      <c r="AB165" s="11" t="s">
        <v>133</v>
      </c>
      <c r="AC165" s="11" t="s">
        <v>133</v>
      </c>
      <c r="AD165" s="11"/>
      <c r="AE165" s="11"/>
      <c r="AF165" s="11"/>
      <c r="AG165" s="34" t="s">
        <v>661</v>
      </c>
      <c r="AH165" s="11"/>
    </row>
    <row r="166" spans="1:34" s="75" customFormat="1" ht="27.6" x14ac:dyDescent="0.3">
      <c r="A166" s="11" t="s">
        <v>852</v>
      </c>
      <c r="B166" s="11" t="s">
        <v>109</v>
      </c>
      <c r="C166" s="11" t="s">
        <v>100</v>
      </c>
      <c r="D166" s="11" t="s">
        <v>794</v>
      </c>
      <c r="E166" s="15" t="str">
        <f t="shared" si="8"/>
        <v>Production Volume Submission Details/Vehicle Details</v>
      </c>
      <c r="F166" s="14" t="s">
        <v>195</v>
      </c>
      <c r="G166" s="97" t="s">
        <v>842</v>
      </c>
      <c r="H166" s="15" t="s">
        <v>898</v>
      </c>
      <c r="I166" s="11" t="s">
        <v>31</v>
      </c>
      <c r="J166" s="11" t="s">
        <v>139</v>
      </c>
      <c r="K166" s="11" t="s">
        <v>1183</v>
      </c>
      <c r="L166" s="11" t="s">
        <v>81</v>
      </c>
      <c r="M166" s="11">
        <v>1</v>
      </c>
      <c r="N166" s="11">
        <v>255</v>
      </c>
      <c r="O166" s="42"/>
      <c r="P166" s="42"/>
      <c r="Q166" s="42"/>
      <c r="R166" s="42"/>
      <c r="S166" s="42"/>
      <c r="T166" s="11"/>
      <c r="U166" s="14" t="s">
        <v>1280</v>
      </c>
      <c r="V166" s="11" t="s">
        <v>38</v>
      </c>
      <c r="W166" s="11" t="s">
        <v>78</v>
      </c>
      <c r="X166" s="11" t="s">
        <v>39</v>
      </c>
      <c r="Y166" s="68"/>
      <c r="Z166" s="11" t="s">
        <v>94</v>
      </c>
      <c r="AA166" s="11" t="s">
        <v>94</v>
      </c>
      <c r="AB166" s="11" t="s">
        <v>133</v>
      </c>
      <c r="AC166" s="11" t="s">
        <v>133</v>
      </c>
      <c r="AD166" s="11"/>
      <c r="AE166" s="11"/>
      <c r="AF166" s="11"/>
      <c r="AG166" s="34" t="s">
        <v>661</v>
      </c>
      <c r="AH166" s="11"/>
    </row>
    <row r="167" spans="1:34" s="75" customFormat="1" ht="55.2" x14ac:dyDescent="0.3">
      <c r="A167" s="11" t="s">
        <v>853</v>
      </c>
      <c r="B167" s="11" t="s">
        <v>109</v>
      </c>
      <c r="C167" s="11" t="s">
        <v>100</v>
      </c>
      <c r="D167" s="11" t="s">
        <v>794</v>
      </c>
      <c r="E167" s="15" t="str">
        <f t="shared" si="8"/>
        <v>Production Volume Submission Details/Vehicle Details</v>
      </c>
      <c r="F167" s="14" t="s">
        <v>195</v>
      </c>
      <c r="G167" s="97" t="s">
        <v>843</v>
      </c>
      <c r="H167" s="15" t="s">
        <v>846</v>
      </c>
      <c r="I167" s="11" t="s">
        <v>29</v>
      </c>
      <c r="J167" s="11" t="s">
        <v>139</v>
      </c>
      <c r="K167" s="11" t="s">
        <v>1184</v>
      </c>
      <c r="L167" s="11" t="s">
        <v>35</v>
      </c>
      <c r="M167" s="42"/>
      <c r="N167" s="42"/>
      <c r="O167" s="42"/>
      <c r="P167" s="42"/>
      <c r="Q167" s="42"/>
      <c r="R167" s="42"/>
      <c r="S167" s="19" t="s">
        <v>911</v>
      </c>
      <c r="T167" s="11"/>
      <c r="U167" s="15" t="s">
        <v>1281</v>
      </c>
      <c r="V167" s="11" t="s">
        <v>38</v>
      </c>
      <c r="W167" s="11" t="s">
        <v>78</v>
      </c>
      <c r="X167" s="11" t="s">
        <v>39</v>
      </c>
      <c r="Y167" s="68"/>
      <c r="Z167" s="11" t="s">
        <v>94</v>
      </c>
      <c r="AA167" s="11" t="s">
        <v>94</v>
      </c>
      <c r="AB167" s="11" t="s">
        <v>133</v>
      </c>
      <c r="AC167" s="11" t="s">
        <v>133</v>
      </c>
      <c r="AD167" s="11"/>
      <c r="AE167" s="11"/>
      <c r="AF167" s="11"/>
      <c r="AG167" s="34" t="s">
        <v>661</v>
      </c>
      <c r="AH167" s="11"/>
    </row>
    <row r="168" spans="1:34" s="75" customFormat="1" ht="27.6" x14ac:dyDescent="0.3">
      <c r="A168" s="11" t="s">
        <v>854</v>
      </c>
      <c r="B168" s="11" t="s">
        <v>109</v>
      </c>
      <c r="C168" s="11" t="s">
        <v>100</v>
      </c>
      <c r="D168" s="11" t="s">
        <v>794</v>
      </c>
      <c r="E168" s="15" t="str">
        <f t="shared" si="8"/>
        <v>Production Volume Submission Details/Vehicle Details</v>
      </c>
      <c r="F168" s="14" t="s">
        <v>195</v>
      </c>
      <c r="G168" s="97" t="s">
        <v>844</v>
      </c>
      <c r="H168" s="15" t="s">
        <v>871</v>
      </c>
      <c r="I168" s="11" t="s">
        <v>31</v>
      </c>
      <c r="J168" s="11" t="s">
        <v>139</v>
      </c>
      <c r="K168" s="11" t="s">
        <v>1185</v>
      </c>
      <c r="L168" s="11" t="s">
        <v>20</v>
      </c>
      <c r="M168" s="11">
        <v>1</v>
      </c>
      <c r="N168" s="11">
        <v>100</v>
      </c>
      <c r="O168" s="42"/>
      <c r="P168" s="42"/>
      <c r="Q168" s="42"/>
      <c r="R168" s="42"/>
      <c r="S168" s="42"/>
      <c r="T168" s="11"/>
      <c r="U168" s="15" t="s">
        <v>1282</v>
      </c>
      <c r="V168" s="11" t="s">
        <v>38</v>
      </c>
      <c r="W168" s="11" t="s">
        <v>78</v>
      </c>
      <c r="X168" s="11" t="s">
        <v>39</v>
      </c>
      <c r="Y168" s="68"/>
      <c r="Z168" s="11" t="s">
        <v>94</v>
      </c>
      <c r="AA168" s="11" t="s">
        <v>94</v>
      </c>
      <c r="AB168" s="11" t="s">
        <v>133</v>
      </c>
      <c r="AC168" s="11" t="s">
        <v>133</v>
      </c>
      <c r="AD168" s="11"/>
      <c r="AE168" s="11"/>
      <c r="AF168" s="11"/>
      <c r="AG168" s="34" t="s">
        <v>661</v>
      </c>
      <c r="AH168" s="11"/>
    </row>
    <row r="169" spans="1:34" s="75" customFormat="1" ht="41.4" x14ac:dyDescent="0.3">
      <c r="A169" s="11" t="s">
        <v>855</v>
      </c>
      <c r="B169" s="11" t="s">
        <v>109</v>
      </c>
      <c r="C169" s="11" t="s">
        <v>100</v>
      </c>
      <c r="D169" s="11" t="s">
        <v>794</v>
      </c>
      <c r="E169" s="15" t="str">
        <f t="shared" si="8"/>
        <v>Production Volume Submission Details/Vehicle Details</v>
      </c>
      <c r="F169" s="14" t="s">
        <v>195</v>
      </c>
      <c r="G169" s="97" t="s">
        <v>845</v>
      </c>
      <c r="H169" s="15" t="s">
        <v>870</v>
      </c>
      <c r="I169" s="11" t="s">
        <v>29</v>
      </c>
      <c r="J169" s="11" t="s">
        <v>139</v>
      </c>
      <c r="K169" s="11" t="s">
        <v>1186</v>
      </c>
      <c r="L169" s="11" t="s">
        <v>34</v>
      </c>
      <c r="M169" s="42"/>
      <c r="N169" s="42"/>
      <c r="O169" s="100" t="s">
        <v>847</v>
      </c>
      <c r="P169" s="100" t="s">
        <v>848</v>
      </c>
      <c r="Q169" s="11">
        <v>4</v>
      </c>
      <c r="R169" s="11">
        <v>2</v>
      </c>
      <c r="S169" s="81"/>
      <c r="T169" s="101"/>
      <c r="U169" s="15" t="s">
        <v>1283</v>
      </c>
      <c r="V169" s="11" t="s">
        <v>38</v>
      </c>
      <c r="W169" s="11" t="s">
        <v>78</v>
      </c>
      <c r="X169" s="11" t="s">
        <v>39</v>
      </c>
      <c r="Y169" s="68"/>
      <c r="Z169" s="11" t="s">
        <v>94</v>
      </c>
      <c r="AA169" s="11" t="s">
        <v>94</v>
      </c>
      <c r="AB169" s="11" t="s">
        <v>133</v>
      </c>
      <c r="AC169" s="11" t="s">
        <v>133</v>
      </c>
      <c r="AD169" s="11"/>
      <c r="AE169" s="11"/>
      <c r="AF169" s="11"/>
      <c r="AG169" s="34" t="s">
        <v>661</v>
      </c>
      <c r="AH169" s="11"/>
    </row>
    <row r="170" spans="1:34" s="75" customFormat="1" ht="28.8" x14ac:dyDescent="0.3">
      <c r="A170" s="11" t="s">
        <v>856</v>
      </c>
      <c r="B170" s="11" t="s">
        <v>109</v>
      </c>
      <c r="C170" s="11" t="s">
        <v>100</v>
      </c>
      <c r="D170" s="11" t="s">
        <v>794</v>
      </c>
      <c r="E170" s="15" t="str">
        <f t="shared" si="8"/>
        <v>Production Volume Submission Details/Vehicle Details</v>
      </c>
      <c r="F170" s="14" t="s">
        <v>195</v>
      </c>
      <c r="G170" s="97" t="s">
        <v>899</v>
      </c>
      <c r="H170" s="15" t="s">
        <v>1358</v>
      </c>
      <c r="I170" s="11" t="s">
        <v>29</v>
      </c>
      <c r="J170" s="11" t="s">
        <v>139</v>
      </c>
      <c r="K170" s="11" t="s">
        <v>1187</v>
      </c>
      <c r="L170" s="11" t="s">
        <v>34</v>
      </c>
      <c r="M170" s="42"/>
      <c r="N170" s="42"/>
      <c r="O170" s="100">
        <v>3</v>
      </c>
      <c r="P170" s="100">
        <v>8</v>
      </c>
      <c r="Q170" s="11">
        <v>3</v>
      </c>
      <c r="R170" s="11">
        <v>2</v>
      </c>
      <c r="S170" s="42"/>
      <c r="T170" s="11"/>
      <c r="U170" s="15" t="s">
        <v>1284</v>
      </c>
      <c r="V170" s="11" t="s">
        <v>38</v>
      </c>
      <c r="W170" s="11" t="s">
        <v>78</v>
      </c>
      <c r="X170" s="11" t="s">
        <v>39</v>
      </c>
      <c r="Y170" s="68"/>
      <c r="Z170" s="11" t="s">
        <v>94</v>
      </c>
      <c r="AA170" s="11" t="s">
        <v>94</v>
      </c>
      <c r="AB170" s="11" t="s">
        <v>133</v>
      </c>
      <c r="AC170" s="11" t="s">
        <v>133</v>
      </c>
      <c r="AD170" s="11"/>
      <c r="AE170" s="11"/>
      <c r="AF170" s="11"/>
      <c r="AG170" s="34" t="s">
        <v>661</v>
      </c>
      <c r="AH170" s="11"/>
    </row>
    <row r="171" spans="1:34" s="75" customFormat="1" ht="96.6" x14ac:dyDescent="0.3">
      <c r="A171" s="11" t="s">
        <v>859</v>
      </c>
      <c r="B171" s="11" t="s">
        <v>109</v>
      </c>
      <c r="C171" s="11" t="s">
        <v>100</v>
      </c>
      <c r="D171" s="11" t="s">
        <v>794</v>
      </c>
      <c r="E171" s="15" t="str">
        <f t="shared" si="8"/>
        <v>Production Volume Submission Details/Vehicle Details</v>
      </c>
      <c r="F171" s="14" t="s">
        <v>195</v>
      </c>
      <c r="G171" s="97" t="s">
        <v>858</v>
      </c>
      <c r="H171" s="15" t="s">
        <v>869</v>
      </c>
      <c r="I171" s="11" t="s">
        <v>29</v>
      </c>
      <c r="J171" s="11" t="s">
        <v>139</v>
      </c>
      <c r="K171" s="11" t="s">
        <v>1188</v>
      </c>
      <c r="L171" s="11" t="s">
        <v>35</v>
      </c>
      <c r="M171" s="79"/>
      <c r="N171" s="79"/>
      <c r="O171" s="42"/>
      <c r="P171" s="42"/>
      <c r="Q171" s="42"/>
      <c r="R171" s="42"/>
      <c r="S171" s="19" t="s">
        <v>901</v>
      </c>
      <c r="T171" s="11"/>
      <c r="U171" s="15" t="s">
        <v>1285</v>
      </c>
      <c r="V171" s="11" t="s">
        <v>38</v>
      </c>
      <c r="W171" s="11" t="s">
        <v>78</v>
      </c>
      <c r="X171" s="11" t="s">
        <v>39</v>
      </c>
      <c r="Y171" s="68"/>
      <c r="Z171" s="11" t="s">
        <v>94</v>
      </c>
      <c r="AA171" s="11" t="s">
        <v>94</v>
      </c>
      <c r="AB171" s="11" t="s">
        <v>133</v>
      </c>
      <c r="AC171" s="11" t="s">
        <v>133</v>
      </c>
      <c r="AD171" s="11"/>
      <c r="AE171" s="11"/>
      <c r="AF171" s="11"/>
      <c r="AG171" s="34" t="s">
        <v>661</v>
      </c>
      <c r="AH171" s="11"/>
    </row>
    <row r="172" spans="1:34" s="75" customFormat="1" ht="28.8" x14ac:dyDescent="0.3">
      <c r="A172" s="11" t="s">
        <v>860</v>
      </c>
      <c r="B172" s="11" t="s">
        <v>109</v>
      </c>
      <c r="C172" s="11" t="s">
        <v>100</v>
      </c>
      <c r="D172" s="11" t="s">
        <v>794</v>
      </c>
      <c r="E172" s="15" t="str">
        <f t="shared" si="8"/>
        <v>Production Volume Submission Details/Vehicle Details</v>
      </c>
      <c r="F172" s="14" t="s">
        <v>195</v>
      </c>
      <c r="G172" s="97" t="s">
        <v>900</v>
      </c>
      <c r="H172" s="15" t="s">
        <v>1359</v>
      </c>
      <c r="I172" s="11" t="s">
        <v>29</v>
      </c>
      <c r="J172" s="11" t="s">
        <v>139</v>
      </c>
      <c r="K172" s="11" t="s">
        <v>1189</v>
      </c>
      <c r="L172" s="11" t="s">
        <v>34</v>
      </c>
      <c r="M172" s="79"/>
      <c r="N172" s="79"/>
      <c r="O172" s="100">
        <v>3</v>
      </c>
      <c r="P172" s="100">
        <v>8</v>
      </c>
      <c r="Q172" s="11">
        <v>3</v>
      </c>
      <c r="R172" s="11">
        <v>2</v>
      </c>
      <c r="S172" s="42"/>
      <c r="T172" s="11"/>
      <c r="U172" s="15" t="s">
        <v>1286</v>
      </c>
      <c r="V172" s="11" t="s">
        <v>38</v>
      </c>
      <c r="W172" s="11" t="s">
        <v>78</v>
      </c>
      <c r="X172" s="11" t="s">
        <v>39</v>
      </c>
      <c r="Y172" s="68"/>
      <c r="Z172" s="11" t="s">
        <v>94</v>
      </c>
      <c r="AA172" s="11" t="s">
        <v>94</v>
      </c>
      <c r="AB172" s="11" t="s">
        <v>133</v>
      </c>
      <c r="AC172" s="11" t="s">
        <v>133</v>
      </c>
      <c r="AD172" s="11"/>
      <c r="AE172" s="11"/>
      <c r="AF172" s="11"/>
      <c r="AG172" s="34" t="s">
        <v>661</v>
      </c>
      <c r="AH172" s="11"/>
    </row>
    <row r="173" spans="1:34" s="75" customFormat="1" ht="27.6" x14ac:dyDescent="0.3">
      <c r="A173" s="11" t="s">
        <v>861</v>
      </c>
      <c r="B173" s="11" t="s">
        <v>109</v>
      </c>
      <c r="C173" s="11" t="s">
        <v>100</v>
      </c>
      <c r="D173" s="11" t="s">
        <v>794</v>
      </c>
      <c r="E173" s="15" t="str">
        <f t="shared" si="8"/>
        <v>Production Volume Submission Details/Vehicle Details</v>
      </c>
      <c r="F173" s="14" t="s">
        <v>195</v>
      </c>
      <c r="G173" s="97" t="s">
        <v>1333</v>
      </c>
      <c r="H173" s="15" t="s">
        <v>902</v>
      </c>
      <c r="I173" s="11" t="s">
        <v>31</v>
      </c>
      <c r="J173" s="11" t="s">
        <v>139</v>
      </c>
      <c r="K173" s="11" t="s">
        <v>1190</v>
      </c>
      <c r="L173" s="11" t="s">
        <v>81</v>
      </c>
      <c r="M173" s="11">
        <v>1</v>
      </c>
      <c r="N173" s="11">
        <v>255</v>
      </c>
      <c r="O173" s="42"/>
      <c r="P173" s="42"/>
      <c r="Q173" s="42"/>
      <c r="R173" s="42"/>
      <c r="S173" s="42"/>
      <c r="T173" s="11"/>
      <c r="U173" s="14" t="s">
        <v>1287</v>
      </c>
      <c r="V173" s="11" t="s">
        <v>38</v>
      </c>
      <c r="W173" s="11" t="s">
        <v>78</v>
      </c>
      <c r="X173" s="11" t="s">
        <v>39</v>
      </c>
      <c r="Y173" s="68"/>
      <c r="Z173" s="11" t="s">
        <v>94</v>
      </c>
      <c r="AA173" s="11" t="s">
        <v>94</v>
      </c>
      <c r="AB173" s="11" t="s">
        <v>133</v>
      </c>
      <c r="AC173" s="11" t="s">
        <v>133</v>
      </c>
      <c r="AD173" s="11"/>
      <c r="AE173" s="11"/>
      <c r="AF173" s="11"/>
      <c r="AG173" s="34" t="s">
        <v>661</v>
      </c>
      <c r="AH173" s="11"/>
    </row>
    <row r="174" spans="1:34" s="75" customFormat="1" ht="27.6" x14ac:dyDescent="0.3">
      <c r="A174" s="11" t="s">
        <v>862</v>
      </c>
      <c r="B174" s="11" t="s">
        <v>109</v>
      </c>
      <c r="C174" s="11" t="s">
        <v>100</v>
      </c>
      <c r="D174" s="11" t="s">
        <v>794</v>
      </c>
      <c r="E174" s="15" t="str">
        <f t="shared" si="8"/>
        <v>Production Volume Submission Details/Vehicle Details</v>
      </c>
      <c r="F174" s="14" t="s">
        <v>195</v>
      </c>
      <c r="G174" s="97" t="s">
        <v>1332</v>
      </c>
      <c r="H174" s="15" t="s">
        <v>903</v>
      </c>
      <c r="I174" s="11" t="s">
        <v>31</v>
      </c>
      <c r="J174" s="11" t="s">
        <v>139</v>
      </c>
      <c r="K174" s="11" t="s">
        <v>1191</v>
      </c>
      <c r="L174" s="11" t="s">
        <v>81</v>
      </c>
      <c r="M174" s="11">
        <v>1</v>
      </c>
      <c r="N174" s="11">
        <v>255</v>
      </c>
      <c r="O174" s="42"/>
      <c r="P174" s="42"/>
      <c r="Q174" s="42"/>
      <c r="R174" s="42"/>
      <c r="S174" s="42"/>
      <c r="T174" s="11"/>
      <c r="U174" s="14" t="s">
        <v>1288</v>
      </c>
      <c r="V174" s="11" t="s">
        <v>38</v>
      </c>
      <c r="W174" s="11" t="s">
        <v>78</v>
      </c>
      <c r="X174" s="11" t="s">
        <v>39</v>
      </c>
      <c r="Y174" s="68"/>
      <c r="Z174" s="11" t="s">
        <v>94</v>
      </c>
      <c r="AA174" s="11" t="s">
        <v>94</v>
      </c>
      <c r="AB174" s="11" t="s">
        <v>133</v>
      </c>
      <c r="AC174" s="11" t="s">
        <v>133</v>
      </c>
      <c r="AD174" s="11"/>
      <c r="AE174" s="11"/>
      <c r="AF174" s="11"/>
      <c r="AG174" s="34" t="s">
        <v>661</v>
      </c>
      <c r="AH174" s="11"/>
    </row>
    <row r="175" spans="1:34" s="75" customFormat="1" ht="27.6" x14ac:dyDescent="0.3">
      <c r="A175" s="11" t="s">
        <v>863</v>
      </c>
      <c r="B175" s="11" t="s">
        <v>109</v>
      </c>
      <c r="C175" s="11" t="s">
        <v>100</v>
      </c>
      <c r="D175" s="11" t="s">
        <v>794</v>
      </c>
      <c r="E175" s="15" t="str">
        <f t="shared" si="8"/>
        <v>Production Volume Submission Details/Vehicle Details</v>
      </c>
      <c r="F175" s="14" t="s">
        <v>195</v>
      </c>
      <c r="G175" s="97" t="s">
        <v>857</v>
      </c>
      <c r="H175" s="15" t="s">
        <v>903</v>
      </c>
      <c r="I175" s="11" t="s">
        <v>31</v>
      </c>
      <c r="J175" s="11" t="s">
        <v>139</v>
      </c>
      <c r="K175" s="11" t="s">
        <v>1192</v>
      </c>
      <c r="L175" s="11" t="s">
        <v>81</v>
      </c>
      <c r="M175" s="11">
        <v>1</v>
      </c>
      <c r="N175" s="11">
        <v>255</v>
      </c>
      <c r="O175" s="42"/>
      <c r="P175" s="42"/>
      <c r="Q175" s="42"/>
      <c r="R175" s="42"/>
      <c r="S175" s="42"/>
      <c r="T175" s="11"/>
      <c r="U175" s="14" t="s">
        <v>1289</v>
      </c>
      <c r="V175" s="11" t="s">
        <v>38</v>
      </c>
      <c r="W175" s="11" t="s">
        <v>78</v>
      </c>
      <c r="X175" s="11" t="s">
        <v>39</v>
      </c>
      <c r="Y175" s="68"/>
      <c r="Z175" s="11" t="s">
        <v>94</v>
      </c>
      <c r="AA175" s="11" t="s">
        <v>94</v>
      </c>
      <c r="AB175" s="11" t="s">
        <v>133</v>
      </c>
      <c r="AC175" s="11" t="s">
        <v>133</v>
      </c>
      <c r="AD175" s="11"/>
      <c r="AE175" s="11"/>
      <c r="AF175" s="11"/>
      <c r="AG175" s="34" t="s">
        <v>661</v>
      </c>
      <c r="AH175" s="11"/>
    </row>
    <row r="176" spans="1:34" s="75" customFormat="1" ht="41.4" x14ac:dyDescent="0.3">
      <c r="A176" s="11" t="s">
        <v>864</v>
      </c>
      <c r="B176" s="11" t="s">
        <v>109</v>
      </c>
      <c r="C176" s="11" t="s">
        <v>100</v>
      </c>
      <c r="D176" s="11" t="s">
        <v>794</v>
      </c>
      <c r="E176" s="15" t="str">
        <f t="shared" si="8"/>
        <v>Production Volume Submission Details/Vehicle Details</v>
      </c>
      <c r="F176" s="14" t="s">
        <v>195</v>
      </c>
      <c r="G176" s="97" t="s">
        <v>1330</v>
      </c>
      <c r="H176" s="15" t="s">
        <v>904</v>
      </c>
      <c r="I176" s="11" t="s">
        <v>30</v>
      </c>
      <c r="J176" s="11" t="s">
        <v>139</v>
      </c>
      <c r="K176" s="11" t="s">
        <v>1193</v>
      </c>
      <c r="L176" s="11" t="s">
        <v>34</v>
      </c>
      <c r="M176" s="79"/>
      <c r="N176" s="79"/>
      <c r="O176" s="100">
        <v>3</v>
      </c>
      <c r="P176" s="100">
        <v>20</v>
      </c>
      <c r="Q176" s="11">
        <v>4</v>
      </c>
      <c r="R176" s="11">
        <v>2</v>
      </c>
      <c r="S176" s="42"/>
      <c r="T176" s="11"/>
      <c r="U176" s="14" t="s">
        <v>1290</v>
      </c>
      <c r="V176" s="11" t="s">
        <v>38</v>
      </c>
      <c r="W176" s="11" t="s">
        <v>78</v>
      </c>
      <c r="X176" s="11" t="s">
        <v>39</v>
      </c>
      <c r="Y176" s="68"/>
      <c r="Z176" s="11" t="s">
        <v>94</v>
      </c>
      <c r="AA176" s="11" t="s">
        <v>94</v>
      </c>
      <c r="AB176" s="11" t="s">
        <v>133</v>
      </c>
      <c r="AC176" s="11" t="s">
        <v>133</v>
      </c>
      <c r="AD176" s="11"/>
      <c r="AE176" s="11"/>
      <c r="AF176" s="11"/>
      <c r="AG176" s="34" t="s">
        <v>661</v>
      </c>
      <c r="AH176" s="11"/>
    </row>
    <row r="177" spans="1:34" s="75" customFormat="1" ht="27.6" x14ac:dyDescent="0.3">
      <c r="A177" s="11" t="s">
        <v>865</v>
      </c>
      <c r="B177" s="11" t="s">
        <v>109</v>
      </c>
      <c r="C177" s="11" t="s">
        <v>100</v>
      </c>
      <c r="D177" s="11" t="s">
        <v>794</v>
      </c>
      <c r="E177" s="15" t="str">
        <f t="shared" si="8"/>
        <v>Production Volume Submission Details/Vehicle Details</v>
      </c>
      <c r="F177" s="14" t="s">
        <v>195</v>
      </c>
      <c r="G177" s="97" t="s">
        <v>1331</v>
      </c>
      <c r="H177" s="15" t="s">
        <v>905</v>
      </c>
      <c r="I177" s="11" t="s">
        <v>30</v>
      </c>
      <c r="J177" s="11" t="s">
        <v>139</v>
      </c>
      <c r="K177" s="11" t="s">
        <v>1194</v>
      </c>
      <c r="L177" s="11" t="s">
        <v>34</v>
      </c>
      <c r="M177" s="79"/>
      <c r="N177" s="79"/>
      <c r="O177" s="100">
        <v>3</v>
      </c>
      <c r="P177" s="100">
        <v>20</v>
      </c>
      <c r="Q177" s="11">
        <v>4</v>
      </c>
      <c r="R177" s="11">
        <v>2</v>
      </c>
      <c r="S177" s="42"/>
      <c r="T177" s="11"/>
      <c r="U177" s="14" t="s">
        <v>1291</v>
      </c>
      <c r="V177" s="11" t="s">
        <v>38</v>
      </c>
      <c r="W177" s="11" t="s">
        <v>78</v>
      </c>
      <c r="X177" s="11" t="s">
        <v>39</v>
      </c>
      <c r="Y177" s="68"/>
      <c r="Z177" s="11" t="s">
        <v>94</v>
      </c>
      <c r="AA177" s="11" t="s">
        <v>94</v>
      </c>
      <c r="AB177" s="11" t="s">
        <v>133</v>
      </c>
      <c r="AC177" s="11" t="s">
        <v>133</v>
      </c>
      <c r="AD177" s="11"/>
      <c r="AE177" s="11"/>
      <c r="AF177" s="11"/>
      <c r="AG177" s="34" t="s">
        <v>661</v>
      </c>
      <c r="AH177" s="11"/>
    </row>
    <row r="178" spans="1:34" s="75" customFormat="1" ht="27.6" x14ac:dyDescent="0.3">
      <c r="A178" s="11" t="s">
        <v>866</v>
      </c>
      <c r="B178" s="11" t="s">
        <v>109</v>
      </c>
      <c r="C178" s="11" t="s">
        <v>100</v>
      </c>
      <c r="D178" s="11" t="s">
        <v>794</v>
      </c>
      <c r="E178" s="15" t="str">
        <f t="shared" si="8"/>
        <v>Production Volume Submission Details/Vehicle Details</v>
      </c>
      <c r="F178" s="14" t="s">
        <v>195</v>
      </c>
      <c r="G178" s="97" t="s">
        <v>907</v>
      </c>
      <c r="H178" s="15" t="s">
        <v>906</v>
      </c>
      <c r="I178" s="11" t="s">
        <v>29</v>
      </c>
      <c r="J178" s="11" t="s">
        <v>139</v>
      </c>
      <c r="K178" s="11" t="s">
        <v>1195</v>
      </c>
      <c r="L178" s="11" t="s">
        <v>34</v>
      </c>
      <c r="M178" s="79"/>
      <c r="N178" s="79"/>
      <c r="O178" s="100">
        <v>3</v>
      </c>
      <c r="P178" s="100">
        <v>20</v>
      </c>
      <c r="Q178" s="11">
        <v>4</v>
      </c>
      <c r="R178" s="11">
        <v>2</v>
      </c>
      <c r="S178" s="42"/>
      <c r="T178" s="11"/>
      <c r="U178" s="15" t="s">
        <v>1292</v>
      </c>
      <c r="V178" s="11" t="s">
        <v>38</v>
      </c>
      <c r="W178" s="11" t="s">
        <v>78</v>
      </c>
      <c r="X178" s="11" t="s">
        <v>39</v>
      </c>
      <c r="Y178" s="68"/>
      <c r="Z178" s="11" t="s">
        <v>94</v>
      </c>
      <c r="AA178" s="11" t="s">
        <v>94</v>
      </c>
      <c r="AB178" s="11" t="s">
        <v>133</v>
      </c>
      <c r="AC178" s="11" t="s">
        <v>133</v>
      </c>
      <c r="AD178" s="11"/>
      <c r="AE178" s="11"/>
      <c r="AF178" s="11"/>
      <c r="AG178" s="34" t="s">
        <v>661</v>
      </c>
      <c r="AH178" s="11"/>
    </row>
    <row r="179" spans="1:34" s="75" customFormat="1" ht="27.6" x14ac:dyDescent="0.3">
      <c r="A179" s="11" t="s">
        <v>867</v>
      </c>
      <c r="B179" s="11" t="s">
        <v>109</v>
      </c>
      <c r="C179" s="11" t="s">
        <v>100</v>
      </c>
      <c r="D179" s="11" t="s">
        <v>794</v>
      </c>
      <c r="E179" s="15" t="str">
        <f t="shared" si="8"/>
        <v>Production Volume Submission Details/Vehicle Details</v>
      </c>
      <c r="F179" s="14" t="s">
        <v>195</v>
      </c>
      <c r="G179" s="97" t="s">
        <v>913</v>
      </c>
      <c r="H179" s="15" t="s">
        <v>912</v>
      </c>
      <c r="I179" s="11" t="s">
        <v>29</v>
      </c>
      <c r="J179" s="11" t="s">
        <v>139</v>
      </c>
      <c r="K179" s="11" t="s">
        <v>1196</v>
      </c>
      <c r="L179" s="11" t="s">
        <v>37</v>
      </c>
      <c r="M179" s="79"/>
      <c r="N179" s="79"/>
      <c r="O179" s="11">
        <v>100</v>
      </c>
      <c r="P179" s="99">
        <v>999</v>
      </c>
      <c r="Q179" s="11">
        <v>3</v>
      </c>
      <c r="R179" s="11">
        <v>0</v>
      </c>
      <c r="S179" s="42"/>
      <c r="T179" s="11"/>
      <c r="U179" s="15" t="s">
        <v>1293</v>
      </c>
      <c r="V179" s="11" t="s">
        <v>38</v>
      </c>
      <c r="W179" s="11" t="s">
        <v>78</v>
      </c>
      <c r="X179" s="11" t="s">
        <v>39</v>
      </c>
      <c r="Y179" s="68"/>
      <c r="Z179" s="11" t="s">
        <v>94</v>
      </c>
      <c r="AA179" s="11" t="s">
        <v>94</v>
      </c>
      <c r="AB179" s="11" t="s">
        <v>133</v>
      </c>
      <c r="AC179" s="11" t="s">
        <v>133</v>
      </c>
      <c r="AD179" s="11"/>
      <c r="AE179" s="11"/>
      <c r="AF179" s="11"/>
      <c r="AG179" s="34" t="s">
        <v>661</v>
      </c>
      <c r="AH179" s="11"/>
    </row>
    <row r="180" spans="1:34" s="75" customFormat="1" ht="27.6" x14ac:dyDescent="0.3">
      <c r="A180" s="11" t="s">
        <v>877</v>
      </c>
      <c r="B180" s="11" t="s">
        <v>109</v>
      </c>
      <c r="C180" s="11" t="s">
        <v>100</v>
      </c>
      <c r="D180" s="11" t="s">
        <v>794</v>
      </c>
      <c r="E180" s="15" t="str">
        <f t="shared" si="8"/>
        <v>Production Volume Submission Details/Vehicle Details</v>
      </c>
      <c r="F180" s="14" t="s">
        <v>195</v>
      </c>
      <c r="G180" s="97" t="s">
        <v>908</v>
      </c>
      <c r="H180" s="15" t="s">
        <v>909</v>
      </c>
      <c r="I180" s="11" t="s">
        <v>31</v>
      </c>
      <c r="J180" s="11" t="s">
        <v>139</v>
      </c>
      <c r="K180" s="11" t="s">
        <v>1197</v>
      </c>
      <c r="L180" s="11" t="s">
        <v>34</v>
      </c>
      <c r="M180" s="79"/>
      <c r="N180" s="79"/>
      <c r="O180" s="102">
        <v>54</v>
      </c>
      <c r="P180" s="102">
        <v>65</v>
      </c>
      <c r="Q180" s="11">
        <v>3</v>
      </c>
      <c r="R180" s="11">
        <v>1</v>
      </c>
      <c r="S180" s="42"/>
      <c r="T180" s="11"/>
      <c r="U180" s="14" t="s">
        <v>1294</v>
      </c>
      <c r="V180" s="11" t="s">
        <v>38</v>
      </c>
      <c r="W180" s="11" t="s">
        <v>78</v>
      </c>
      <c r="X180" s="11" t="s">
        <v>39</v>
      </c>
      <c r="Y180" s="68"/>
      <c r="Z180" s="11" t="s">
        <v>94</v>
      </c>
      <c r="AA180" s="11" t="s">
        <v>94</v>
      </c>
      <c r="AB180" s="11" t="s">
        <v>133</v>
      </c>
      <c r="AC180" s="11" t="s">
        <v>133</v>
      </c>
      <c r="AD180" s="11"/>
      <c r="AE180" s="11"/>
      <c r="AF180" s="11"/>
      <c r="AG180" s="34" t="s">
        <v>661</v>
      </c>
      <c r="AH180" s="11"/>
    </row>
    <row r="181" spans="1:34" s="75" customFormat="1" ht="27.6" x14ac:dyDescent="0.3">
      <c r="A181" s="11" t="s">
        <v>878</v>
      </c>
      <c r="B181" s="11" t="s">
        <v>109</v>
      </c>
      <c r="C181" s="11" t="s">
        <v>100</v>
      </c>
      <c r="D181" s="11" t="s">
        <v>794</v>
      </c>
      <c r="E181" s="15" t="str">
        <f t="shared" si="8"/>
        <v>Production Volume Submission Details/Vehicle Details</v>
      </c>
      <c r="F181" s="14" t="s">
        <v>195</v>
      </c>
      <c r="G181" s="97" t="s">
        <v>1334</v>
      </c>
      <c r="H181" s="15" t="s">
        <v>910</v>
      </c>
      <c r="I181" s="11" t="s">
        <v>31</v>
      </c>
      <c r="J181" s="11" t="s">
        <v>139</v>
      </c>
      <c r="K181" s="11" t="s">
        <v>1198</v>
      </c>
      <c r="L181" s="11" t="s">
        <v>37</v>
      </c>
      <c r="M181" s="79"/>
      <c r="N181" s="79"/>
      <c r="O181" s="11">
        <v>0</v>
      </c>
      <c r="P181" s="99">
        <v>45000</v>
      </c>
      <c r="Q181" s="11">
        <v>5</v>
      </c>
      <c r="R181" s="11">
        <v>0</v>
      </c>
      <c r="S181" s="42"/>
      <c r="T181" s="11"/>
      <c r="U181" s="15" t="s">
        <v>1295</v>
      </c>
      <c r="V181" s="11" t="s">
        <v>38</v>
      </c>
      <c r="W181" s="11" t="s">
        <v>78</v>
      </c>
      <c r="X181" s="11" t="s">
        <v>39</v>
      </c>
      <c r="Y181" s="68"/>
      <c r="Z181" s="11" t="s">
        <v>94</v>
      </c>
      <c r="AA181" s="11" t="s">
        <v>94</v>
      </c>
      <c r="AB181" s="11" t="s">
        <v>133</v>
      </c>
      <c r="AC181" s="11" t="s">
        <v>133</v>
      </c>
      <c r="AD181" s="11"/>
      <c r="AE181" s="11"/>
      <c r="AF181" s="11"/>
      <c r="AG181" s="34" t="s">
        <v>661</v>
      </c>
      <c r="AH181" s="11"/>
    </row>
    <row r="182" spans="1:34" s="75" customFormat="1" ht="27.6" x14ac:dyDescent="0.3">
      <c r="A182" s="11" t="s">
        <v>879</v>
      </c>
      <c r="B182" s="11" t="s">
        <v>109</v>
      </c>
      <c r="C182" s="11" t="s">
        <v>100</v>
      </c>
      <c r="D182" s="11" t="s">
        <v>794</v>
      </c>
      <c r="E182" s="15" t="str">
        <f t="shared" si="8"/>
        <v>Production Volume Submission Details/Vehicle Details</v>
      </c>
      <c r="F182" s="14" t="s">
        <v>195</v>
      </c>
      <c r="G182" s="97" t="s">
        <v>929</v>
      </c>
      <c r="H182" s="15" t="s">
        <v>932</v>
      </c>
      <c r="I182" s="11" t="s">
        <v>29</v>
      </c>
      <c r="J182" s="11" t="s">
        <v>139</v>
      </c>
      <c r="K182" s="11" t="s">
        <v>1199</v>
      </c>
      <c r="L182" s="11" t="s">
        <v>36</v>
      </c>
      <c r="M182" s="42"/>
      <c r="N182" s="42"/>
      <c r="O182" s="42"/>
      <c r="P182" s="42"/>
      <c r="Q182" s="42"/>
      <c r="R182" s="42"/>
      <c r="S182" s="19" t="s">
        <v>192</v>
      </c>
      <c r="T182" s="11"/>
      <c r="U182" s="15" t="s">
        <v>1296</v>
      </c>
      <c r="V182" s="11" t="s">
        <v>38</v>
      </c>
      <c r="W182" s="11" t="s">
        <v>78</v>
      </c>
      <c r="X182" s="11" t="s">
        <v>39</v>
      </c>
      <c r="Y182" s="68"/>
      <c r="Z182" s="11" t="s">
        <v>94</v>
      </c>
      <c r="AA182" s="11" t="s">
        <v>94</v>
      </c>
      <c r="AB182" s="11" t="s">
        <v>133</v>
      </c>
      <c r="AC182" s="11" t="s">
        <v>133</v>
      </c>
      <c r="AD182" s="11"/>
      <c r="AE182" s="11"/>
      <c r="AF182" s="11"/>
      <c r="AG182" s="34" t="s">
        <v>661</v>
      </c>
      <c r="AH182" s="11"/>
    </row>
    <row r="183" spans="1:34" s="75" customFormat="1" ht="27.6" x14ac:dyDescent="0.3">
      <c r="A183" s="11" t="s">
        <v>880</v>
      </c>
      <c r="B183" s="11" t="s">
        <v>109</v>
      </c>
      <c r="C183" s="11" t="s">
        <v>100</v>
      </c>
      <c r="D183" s="11" t="s">
        <v>794</v>
      </c>
      <c r="E183" s="15" t="str">
        <f t="shared" si="8"/>
        <v>Production Volume Submission Details/Vehicle Details</v>
      </c>
      <c r="F183" s="14" t="s">
        <v>195</v>
      </c>
      <c r="G183" s="97" t="s">
        <v>921</v>
      </c>
      <c r="H183" s="15" t="s">
        <v>914</v>
      </c>
      <c r="I183" s="11" t="s">
        <v>29</v>
      </c>
      <c r="J183" s="11" t="s">
        <v>139</v>
      </c>
      <c r="K183" s="11" t="s">
        <v>1200</v>
      </c>
      <c r="L183" s="11" t="s">
        <v>34</v>
      </c>
      <c r="M183" s="42"/>
      <c r="N183" s="42"/>
      <c r="O183" s="102">
        <v>0</v>
      </c>
      <c r="P183" s="102">
        <v>10</v>
      </c>
      <c r="Q183" s="11">
        <v>3</v>
      </c>
      <c r="R183" s="11">
        <v>1</v>
      </c>
      <c r="S183" s="42"/>
      <c r="T183" s="11"/>
      <c r="U183" s="15" t="s">
        <v>1297</v>
      </c>
      <c r="V183" s="11" t="s">
        <v>38</v>
      </c>
      <c r="W183" s="11" t="s">
        <v>78</v>
      </c>
      <c r="X183" s="11" t="s">
        <v>39</v>
      </c>
      <c r="Y183" s="68"/>
      <c r="Z183" s="11" t="s">
        <v>94</v>
      </c>
      <c r="AA183" s="11" t="s">
        <v>94</v>
      </c>
      <c r="AB183" s="11" t="s">
        <v>133</v>
      </c>
      <c r="AC183" s="11" t="s">
        <v>133</v>
      </c>
      <c r="AD183" s="11"/>
      <c r="AE183" s="11"/>
      <c r="AF183" s="11"/>
      <c r="AG183" s="34" t="s">
        <v>661</v>
      </c>
      <c r="AH183" s="11"/>
    </row>
    <row r="184" spans="1:34" s="75" customFormat="1" ht="27.6" x14ac:dyDescent="0.3">
      <c r="A184" s="11" t="s">
        <v>881</v>
      </c>
      <c r="B184" s="11" t="s">
        <v>109</v>
      </c>
      <c r="C184" s="11" t="s">
        <v>100</v>
      </c>
      <c r="D184" s="11" t="s">
        <v>794</v>
      </c>
      <c r="E184" s="15" t="str">
        <f t="shared" si="8"/>
        <v>Production Volume Submission Details/Vehicle Details</v>
      </c>
      <c r="F184" s="14" t="s">
        <v>195</v>
      </c>
      <c r="G184" s="97" t="s">
        <v>922</v>
      </c>
      <c r="H184" s="15" t="s">
        <v>915</v>
      </c>
      <c r="I184" s="11" t="s">
        <v>29</v>
      </c>
      <c r="J184" s="11" t="s">
        <v>139</v>
      </c>
      <c r="K184" s="11" t="s">
        <v>1202</v>
      </c>
      <c r="L184" s="11" t="s">
        <v>34</v>
      </c>
      <c r="M184" s="42"/>
      <c r="N184" s="42"/>
      <c r="O184" s="102">
        <v>0</v>
      </c>
      <c r="P184" s="102">
        <v>10</v>
      </c>
      <c r="Q184" s="11">
        <v>3</v>
      </c>
      <c r="R184" s="11">
        <v>1</v>
      </c>
      <c r="S184" s="42"/>
      <c r="T184" s="11"/>
      <c r="U184" s="15" t="s">
        <v>1298</v>
      </c>
      <c r="V184" s="11" t="s">
        <v>38</v>
      </c>
      <c r="W184" s="11" t="s">
        <v>78</v>
      </c>
      <c r="X184" s="11" t="s">
        <v>39</v>
      </c>
      <c r="Y184" s="68"/>
      <c r="Z184" s="11" t="s">
        <v>94</v>
      </c>
      <c r="AA184" s="11" t="s">
        <v>94</v>
      </c>
      <c r="AB184" s="11" t="s">
        <v>133</v>
      </c>
      <c r="AC184" s="11" t="s">
        <v>133</v>
      </c>
      <c r="AD184" s="11"/>
      <c r="AE184" s="11"/>
      <c r="AF184" s="11"/>
      <c r="AG184" s="34" t="s">
        <v>661</v>
      </c>
      <c r="AH184" s="11"/>
    </row>
    <row r="185" spans="1:34" s="75" customFormat="1" ht="27.6" x14ac:dyDescent="0.3">
      <c r="A185" s="11" t="s">
        <v>882</v>
      </c>
      <c r="B185" s="11" t="s">
        <v>109</v>
      </c>
      <c r="C185" s="11" t="s">
        <v>100</v>
      </c>
      <c r="D185" s="11" t="s">
        <v>794</v>
      </c>
      <c r="E185" s="15" t="str">
        <f t="shared" si="8"/>
        <v>Production Volume Submission Details/Vehicle Details</v>
      </c>
      <c r="F185" s="14" t="s">
        <v>195</v>
      </c>
      <c r="G185" s="97" t="s">
        <v>923</v>
      </c>
      <c r="H185" s="15" t="s">
        <v>917</v>
      </c>
      <c r="I185" s="11" t="s">
        <v>29</v>
      </c>
      <c r="J185" s="11" t="s">
        <v>139</v>
      </c>
      <c r="K185" s="11" t="s">
        <v>1205</v>
      </c>
      <c r="L185" s="11" t="s">
        <v>34</v>
      </c>
      <c r="M185" s="42"/>
      <c r="N185" s="42"/>
      <c r="O185" s="102">
        <v>0</v>
      </c>
      <c r="P185" s="102">
        <v>10</v>
      </c>
      <c r="Q185" s="11">
        <v>3</v>
      </c>
      <c r="R185" s="11">
        <v>1</v>
      </c>
      <c r="S185" s="42"/>
      <c r="T185" s="11"/>
      <c r="U185" s="15" t="s">
        <v>1299</v>
      </c>
      <c r="V185" s="11" t="s">
        <v>38</v>
      </c>
      <c r="W185" s="11" t="s">
        <v>78</v>
      </c>
      <c r="X185" s="11" t="s">
        <v>39</v>
      </c>
      <c r="Y185" s="68"/>
      <c r="Z185" s="11" t="s">
        <v>94</v>
      </c>
      <c r="AA185" s="11" t="s">
        <v>94</v>
      </c>
      <c r="AB185" s="11" t="s">
        <v>133</v>
      </c>
      <c r="AC185" s="11" t="s">
        <v>133</v>
      </c>
      <c r="AD185" s="11"/>
      <c r="AE185" s="11"/>
      <c r="AF185" s="11"/>
      <c r="AG185" s="34" t="s">
        <v>661</v>
      </c>
      <c r="AH185" s="11"/>
    </row>
    <row r="186" spans="1:34" s="75" customFormat="1" ht="27.6" x14ac:dyDescent="0.3">
      <c r="A186" s="11" t="s">
        <v>883</v>
      </c>
      <c r="B186" s="11" t="s">
        <v>109</v>
      </c>
      <c r="C186" s="11" t="s">
        <v>100</v>
      </c>
      <c r="D186" s="11" t="s">
        <v>794</v>
      </c>
      <c r="E186" s="15" t="str">
        <f t="shared" si="8"/>
        <v>Production Volume Submission Details/Vehicle Details</v>
      </c>
      <c r="F186" s="14" t="s">
        <v>195</v>
      </c>
      <c r="G186" s="97" t="s">
        <v>930</v>
      </c>
      <c r="H186" s="15" t="s">
        <v>868</v>
      </c>
      <c r="I186" s="11" t="s">
        <v>29</v>
      </c>
      <c r="J186" s="11" t="s">
        <v>139</v>
      </c>
      <c r="K186" s="11" t="s">
        <v>1206</v>
      </c>
      <c r="L186" s="11" t="s">
        <v>35</v>
      </c>
      <c r="M186" s="42"/>
      <c r="N186" s="42"/>
      <c r="O186" s="42"/>
      <c r="P186" s="42"/>
      <c r="Q186" s="42"/>
      <c r="R186" s="42"/>
      <c r="S186" s="19" t="s">
        <v>1156</v>
      </c>
      <c r="T186" s="11"/>
      <c r="U186" s="15" t="s">
        <v>1300</v>
      </c>
      <c r="V186" s="11" t="s">
        <v>38</v>
      </c>
      <c r="W186" s="11" t="s">
        <v>78</v>
      </c>
      <c r="X186" s="11" t="s">
        <v>39</v>
      </c>
      <c r="Y186" s="68"/>
      <c r="Z186" s="11" t="s">
        <v>94</v>
      </c>
      <c r="AA186" s="11" t="s">
        <v>94</v>
      </c>
      <c r="AB186" s="11" t="s">
        <v>133</v>
      </c>
      <c r="AC186" s="11" t="s">
        <v>133</v>
      </c>
      <c r="AD186" s="11"/>
      <c r="AE186" s="11"/>
      <c r="AF186" s="11"/>
      <c r="AG186" s="34" t="s">
        <v>661</v>
      </c>
      <c r="AH186" s="11"/>
    </row>
    <row r="187" spans="1:34" s="75" customFormat="1" ht="27.6" x14ac:dyDescent="0.3">
      <c r="A187" s="11" t="s">
        <v>884</v>
      </c>
      <c r="B187" s="11" t="s">
        <v>109</v>
      </c>
      <c r="C187" s="11" t="s">
        <v>100</v>
      </c>
      <c r="D187" s="11" t="s">
        <v>794</v>
      </c>
      <c r="E187" s="15" t="str">
        <f t="shared" si="8"/>
        <v>Production Volume Submission Details/Vehicle Details</v>
      </c>
      <c r="F187" s="14" t="s">
        <v>195</v>
      </c>
      <c r="G187" s="97" t="s">
        <v>924</v>
      </c>
      <c r="H187" s="15" t="s">
        <v>916</v>
      </c>
      <c r="I187" s="11" t="s">
        <v>31</v>
      </c>
      <c r="J187" s="11" t="s">
        <v>139</v>
      </c>
      <c r="K187" s="11" t="s">
        <v>1207</v>
      </c>
      <c r="L187" s="11" t="s">
        <v>34</v>
      </c>
      <c r="M187" s="42"/>
      <c r="N187" s="42"/>
      <c r="O187" s="102">
        <v>0</v>
      </c>
      <c r="P187" s="102">
        <v>10</v>
      </c>
      <c r="Q187" s="11">
        <v>3</v>
      </c>
      <c r="R187" s="11">
        <v>1</v>
      </c>
      <c r="S187" s="42"/>
      <c r="T187" s="11"/>
      <c r="U187" s="14" t="s">
        <v>1301</v>
      </c>
      <c r="V187" s="11" t="s">
        <v>38</v>
      </c>
      <c r="W187" s="11" t="s">
        <v>78</v>
      </c>
      <c r="X187" s="11" t="s">
        <v>39</v>
      </c>
      <c r="Y187" s="68"/>
      <c r="Z187" s="11" t="s">
        <v>94</v>
      </c>
      <c r="AA187" s="11" t="s">
        <v>94</v>
      </c>
      <c r="AB187" s="11" t="s">
        <v>133</v>
      </c>
      <c r="AC187" s="11" t="s">
        <v>133</v>
      </c>
      <c r="AD187" s="11"/>
      <c r="AE187" s="11"/>
      <c r="AF187" s="11"/>
      <c r="AG187" s="34" t="s">
        <v>661</v>
      </c>
      <c r="AH187" s="11"/>
    </row>
    <row r="188" spans="1:34" s="75" customFormat="1" ht="27.6" x14ac:dyDescent="0.3">
      <c r="A188" s="11" t="s">
        <v>885</v>
      </c>
      <c r="B188" s="11" t="s">
        <v>109</v>
      </c>
      <c r="C188" s="11" t="s">
        <v>100</v>
      </c>
      <c r="D188" s="11" t="s">
        <v>794</v>
      </c>
      <c r="E188" s="15" t="str">
        <f t="shared" si="8"/>
        <v>Production Volume Submission Details/Vehicle Details</v>
      </c>
      <c r="F188" s="14" t="s">
        <v>195</v>
      </c>
      <c r="G188" s="97" t="s">
        <v>925</v>
      </c>
      <c r="H188" s="15" t="s">
        <v>918</v>
      </c>
      <c r="I188" s="11" t="s">
        <v>31</v>
      </c>
      <c r="J188" s="11" t="s">
        <v>139</v>
      </c>
      <c r="K188" s="11" t="s">
        <v>1208</v>
      </c>
      <c r="L188" s="11" t="s">
        <v>34</v>
      </c>
      <c r="M188" s="42"/>
      <c r="N188" s="42"/>
      <c r="O188" s="102">
        <v>0</v>
      </c>
      <c r="P188" s="102">
        <v>50</v>
      </c>
      <c r="Q188" s="11">
        <v>3</v>
      </c>
      <c r="R188" s="11">
        <v>1</v>
      </c>
      <c r="S188" s="42"/>
      <c r="T188" s="11"/>
      <c r="U188" s="14" t="s">
        <v>1302</v>
      </c>
      <c r="V188" s="11" t="s">
        <v>38</v>
      </c>
      <c r="W188" s="11" t="s">
        <v>78</v>
      </c>
      <c r="X188" s="11" t="s">
        <v>39</v>
      </c>
      <c r="Y188" s="68"/>
      <c r="Z188" s="11" t="s">
        <v>94</v>
      </c>
      <c r="AA188" s="11" t="s">
        <v>94</v>
      </c>
      <c r="AB188" s="11" t="s">
        <v>133</v>
      </c>
      <c r="AC188" s="11" t="s">
        <v>133</v>
      </c>
      <c r="AD188" s="11"/>
      <c r="AE188" s="11"/>
      <c r="AF188" s="11"/>
      <c r="AG188" s="34" t="s">
        <v>661</v>
      </c>
      <c r="AH188" s="11"/>
    </row>
    <row r="189" spans="1:34" ht="28.8" x14ac:dyDescent="0.3">
      <c r="A189" s="11" t="s">
        <v>890</v>
      </c>
      <c r="B189" s="11" t="s">
        <v>109</v>
      </c>
      <c r="C189" s="11" t="s">
        <v>100</v>
      </c>
      <c r="D189" s="11" t="s">
        <v>794</v>
      </c>
      <c r="E189" s="15" t="str">
        <f>IF(ISERROR(LOOKUP(D189,groupNumberList,groupPathList)),"(Select a Group Number)",LOOKUP(D189,groupNumberList,groupPathList))</f>
        <v>Production Volume Submission Details/Vehicle Details</v>
      </c>
      <c r="F189" s="14" t="s">
        <v>195</v>
      </c>
      <c r="G189" s="97" t="s">
        <v>926</v>
      </c>
      <c r="H189" s="15" t="s">
        <v>1360</v>
      </c>
      <c r="I189" s="11" t="s">
        <v>31</v>
      </c>
      <c r="J189" s="11" t="s">
        <v>139</v>
      </c>
      <c r="K189" s="11" t="s">
        <v>1217</v>
      </c>
      <c r="L189" s="11" t="s">
        <v>34</v>
      </c>
      <c r="M189" s="42"/>
      <c r="N189" s="42"/>
      <c r="O189" s="100">
        <v>0</v>
      </c>
      <c r="P189" s="100">
        <v>4</v>
      </c>
      <c r="Q189" s="11">
        <v>3</v>
      </c>
      <c r="R189" s="11">
        <v>2</v>
      </c>
      <c r="S189" s="42"/>
      <c r="T189" s="11"/>
      <c r="U189" s="15" t="s">
        <v>1307</v>
      </c>
      <c r="V189" s="11" t="s">
        <v>38</v>
      </c>
      <c r="W189" s="11" t="s">
        <v>78</v>
      </c>
      <c r="X189" s="11" t="s">
        <v>39</v>
      </c>
      <c r="Y189" s="68"/>
      <c r="Z189" s="11" t="s">
        <v>94</v>
      </c>
      <c r="AA189" s="11" t="s">
        <v>94</v>
      </c>
      <c r="AB189" s="11" t="s">
        <v>133</v>
      </c>
      <c r="AC189" s="11" t="s">
        <v>133</v>
      </c>
      <c r="AD189" s="11"/>
      <c r="AE189" s="11"/>
      <c r="AF189" s="11"/>
      <c r="AG189" s="34" t="s">
        <v>661</v>
      </c>
      <c r="AH189" s="11"/>
    </row>
    <row r="190" spans="1:34" ht="41.4" x14ac:dyDescent="0.3">
      <c r="A190" s="11" t="s">
        <v>891</v>
      </c>
      <c r="B190" s="11" t="s">
        <v>109</v>
      </c>
      <c r="C190" s="11" t="s">
        <v>100</v>
      </c>
      <c r="D190" s="11" t="s">
        <v>794</v>
      </c>
      <c r="E190" s="15" t="str">
        <f>IF(ISERROR(LOOKUP(D190,groupNumberList,groupPathList)),"(Select a Group Number)",LOOKUP(D190,groupNumberList,groupPathList))</f>
        <v>Production Volume Submission Details/Vehicle Details</v>
      </c>
      <c r="F190" s="14" t="s">
        <v>195</v>
      </c>
      <c r="G190" s="97" t="s">
        <v>927</v>
      </c>
      <c r="H190" s="15" t="s">
        <v>920</v>
      </c>
      <c r="I190" s="11" t="s">
        <v>31</v>
      </c>
      <c r="J190" s="11" t="s">
        <v>139</v>
      </c>
      <c r="K190" s="11" t="s">
        <v>1209</v>
      </c>
      <c r="L190" s="11" t="s">
        <v>34</v>
      </c>
      <c r="M190" s="42"/>
      <c r="N190" s="42"/>
      <c r="O190" s="103">
        <v>0</v>
      </c>
      <c r="P190" s="103">
        <v>3</v>
      </c>
      <c r="Q190" s="11">
        <v>4</v>
      </c>
      <c r="R190" s="11">
        <v>3</v>
      </c>
      <c r="S190" s="42"/>
      <c r="T190" s="11"/>
      <c r="U190" s="15" t="s">
        <v>1308</v>
      </c>
      <c r="V190" s="11" t="s">
        <v>38</v>
      </c>
      <c r="W190" s="11" t="s">
        <v>78</v>
      </c>
      <c r="X190" s="11" t="s">
        <v>39</v>
      </c>
      <c r="Y190" s="68"/>
      <c r="Z190" s="11" t="s">
        <v>94</v>
      </c>
      <c r="AA190" s="11" t="s">
        <v>94</v>
      </c>
      <c r="AB190" s="11" t="s">
        <v>133</v>
      </c>
      <c r="AC190" s="11" t="s">
        <v>133</v>
      </c>
      <c r="AD190" s="11"/>
      <c r="AE190" s="11"/>
      <c r="AF190" s="11"/>
      <c r="AG190" s="34" t="s">
        <v>661</v>
      </c>
      <c r="AH190" s="11"/>
    </row>
    <row r="191" spans="1:34" ht="41.4" x14ac:dyDescent="0.3">
      <c r="A191" s="11" t="s">
        <v>892</v>
      </c>
      <c r="B191" s="11" t="s">
        <v>109</v>
      </c>
      <c r="C191" s="11" t="s">
        <v>100</v>
      </c>
      <c r="D191" s="11" t="s">
        <v>794</v>
      </c>
      <c r="E191" s="15" t="str">
        <f>IF(ISERROR(LOOKUP(D191,groupNumberList,groupPathList)),"(Select a Group Number)",LOOKUP(D191,groupNumberList,groupPathList))</f>
        <v>Production Volume Submission Details/Vehicle Details</v>
      </c>
      <c r="F191" s="14" t="s">
        <v>195</v>
      </c>
      <c r="G191" s="97" t="s">
        <v>942</v>
      </c>
      <c r="H191" s="15" t="s">
        <v>933</v>
      </c>
      <c r="I191" s="11" t="s">
        <v>31</v>
      </c>
      <c r="J191" s="11" t="s">
        <v>139</v>
      </c>
      <c r="K191" s="11" t="s">
        <v>1210</v>
      </c>
      <c r="L191" s="11" t="s">
        <v>36</v>
      </c>
      <c r="M191" s="42"/>
      <c r="N191" s="42"/>
      <c r="O191" s="42"/>
      <c r="P191" s="42"/>
      <c r="Q191" s="42"/>
      <c r="R191" s="42"/>
      <c r="S191" s="19" t="s">
        <v>192</v>
      </c>
      <c r="T191" s="11"/>
      <c r="U191" s="15" t="s">
        <v>1309</v>
      </c>
      <c r="V191" s="11" t="s">
        <v>38</v>
      </c>
      <c r="W191" s="11" t="s">
        <v>78</v>
      </c>
      <c r="X191" s="11" t="s">
        <v>39</v>
      </c>
      <c r="Y191" s="68"/>
      <c r="Z191" s="11" t="s">
        <v>94</v>
      </c>
      <c r="AA191" s="11" t="s">
        <v>94</v>
      </c>
      <c r="AB191" s="11" t="s">
        <v>133</v>
      </c>
      <c r="AC191" s="11" t="s">
        <v>133</v>
      </c>
      <c r="AD191" s="11"/>
      <c r="AE191" s="11"/>
      <c r="AF191" s="11"/>
      <c r="AG191" s="34" t="s">
        <v>661</v>
      </c>
      <c r="AH191" s="11"/>
    </row>
    <row r="192" spans="1:34" ht="27.6" x14ac:dyDescent="0.3">
      <c r="A192" s="11" t="s">
        <v>893</v>
      </c>
      <c r="B192" s="11" t="s">
        <v>109</v>
      </c>
      <c r="C192" s="11" t="s">
        <v>100</v>
      </c>
      <c r="D192" s="11" t="s">
        <v>794</v>
      </c>
      <c r="E192" s="15" t="str">
        <f>IF(ISERROR(LOOKUP(D192,groupNumberList,groupPathList)),"(Select a Group Number)",LOOKUP(D192,groupNumberList,groupPathList))</f>
        <v>Production Volume Submission Details/Vehicle Details</v>
      </c>
      <c r="F192" s="14" t="s">
        <v>195</v>
      </c>
      <c r="G192" s="97" t="s">
        <v>928</v>
      </c>
      <c r="H192" s="15" t="s">
        <v>934</v>
      </c>
      <c r="I192" s="11" t="s">
        <v>31</v>
      </c>
      <c r="J192" s="11" t="s">
        <v>139</v>
      </c>
      <c r="K192" s="11" t="s">
        <v>1211</v>
      </c>
      <c r="L192" s="11" t="s">
        <v>36</v>
      </c>
      <c r="M192" s="42"/>
      <c r="N192" s="42"/>
      <c r="O192" s="42"/>
      <c r="P192" s="42"/>
      <c r="Q192" s="42"/>
      <c r="R192" s="42"/>
      <c r="S192" s="19" t="s">
        <v>192</v>
      </c>
      <c r="T192" s="11"/>
      <c r="U192" s="15" t="s">
        <v>1310</v>
      </c>
      <c r="V192" s="11" t="s">
        <v>38</v>
      </c>
      <c r="W192" s="11" t="s">
        <v>78</v>
      </c>
      <c r="X192" s="11" t="s">
        <v>39</v>
      </c>
      <c r="Y192" s="68"/>
      <c r="Z192" s="11" t="s">
        <v>94</v>
      </c>
      <c r="AA192" s="11" t="s">
        <v>94</v>
      </c>
      <c r="AB192" s="11" t="s">
        <v>133</v>
      </c>
      <c r="AC192" s="11" t="s">
        <v>133</v>
      </c>
      <c r="AD192" s="11"/>
      <c r="AE192" s="11"/>
      <c r="AF192" s="11"/>
      <c r="AG192" s="34" t="s">
        <v>661</v>
      </c>
      <c r="AH192" s="11"/>
    </row>
    <row r="193" spans="1:34" s="75" customFormat="1" ht="133.5" customHeight="1" x14ac:dyDescent="0.3">
      <c r="A193" s="11" t="s">
        <v>886</v>
      </c>
      <c r="B193" s="11" t="s">
        <v>109</v>
      </c>
      <c r="C193" s="11" t="s">
        <v>100</v>
      </c>
      <c r="D193" s="11" t="s">
        <v>794</v>
      </c>
      <c r="E193" s="15" t="str">
        <f t="shared" si="8"/>
        <v>Production Volume Submission Details/Vehicle Details</v>
      </c>
      <c r="F193" s="14" t="s">
        <v>195</v>
      </c>
      <c r="G193" s="97" t="s">
        <v>1335</v>
      </c>
      <c r="H193" s="15" t="s">
        <v>937</v>
      </c>
      <c r="I193" s="11" t="s">
        <v>29</v>
      </c>
      <c r="J193" s="11" t="s">
        <v>139</v>
      </c>
      <c r="K193" s="11" t="s">
        <v>1212</v>
      </c>
      <c r="L193" s="11" t="s">
        <v>34</v>
      </c>
      <c r="M193" s="42"/>
      <c r="N193" s="42"/>
      <c r="O193" s="104">
        <v>0</v>
      </c>
      <c r="P193" s="104">
        <v>9999.9999999899992</v>
      </c>
      <c r="Q193" s="11">
        <v>12</v>
      </c>
      <c r="R193" s="11">
        <v>8</v>
      </c>
      <c r="S193" s="42"/>
      <c r="T193" s="11"/>
      <c r="U193" s="15" t="s">
        <v>1303</v>
      </c>
      <c r="V193" s="11" t="s">
        <v>38</v>
      </c>
      <c r="W193" s="11" t="s">
        <v>78</v>
      </c>
      <c r="X193" s="11" t="s">
        <v>39</v>
      </c>
      <c r="Y193" s="68"/>
      <c r="Z193" s="11" t="s">
        <v>94</v>
      </c>
      <c r="AA193" s="11" t="s">
        <v>94</v>
      </c>
      <c r="AB193" s="11" t="s">
        <v>133</v>
      </c>
      <c r="AC193" s="11" t="s">
        <v>133</v>
      </c>
      <c r="AD193" s="11"/>
      <c r="AE193" s="11"/>
      <c r="AF193" s="11"/>
      <c r="AG193" s="34" t="s">
        <v>661</v>
      </c>
      <c r="AH193" s="11"/>
    </row>
    <row r="194" spans="1:34" s="75" customFormat="1" ht="27.6" x14ac:dyDescent="0.3">
      <c r="A194" s="11" t="s">
        <v>887</v>
      </c>
      <c r="B194" s="11" t="s">
        <v>109</v>
      </c>
      <c r="C194" s="11" t="s">
        <v>100</v>
      </c>
      <c r="D194" s="11" t="s">
        <v>794</v>
      </c>
      <c r="E194" s="15" t="str">
        <f t="shared" si="8"/>
        <v>Production Volume Submission Details/Vehicle Details</v>
      </c>
      <c r="F194" s="14" t="s">
        <v>195</v>
      </c>
      <c r="G194" s="97" t="s">
        <v>1336</v>
      </c>
      <c r="H194" s="15" t="s">
        <v>919</v>
      </c>
      <c r="I194" s="11" t="s">
        <v>29</v>
      </c>
      <c r="J194" s="11" t="s">
        <v>139</v>
      </c>
      <c r="K194" s="11" t="s">
        <v>1213</v>
      </c>
      <c r="L194" s="11" t="s">
        <v>34</v>
      </c>
      <c r="M194" s="42"/>
      <c r="N194" s="42"/>
      <c r="O194" s="104">
        <v>0</v>
      </c>
      <c r="P194" s="104">
        <v>999.99999998999999</v>
      </c>
      <c r="Q194" s="11">
        <v>11</v>
      </c>
      <c r="R194" s="11">
        <v>8</v>
      </c>
      <c r="S194" s="42"/>
      <c r="T194" s="11"/>
      <c r="U194" s="15" t="s">
        <v>1304</v>
      </c>
      <c r="V194" s="11" t="s">
        <v>38</v>
      </c>
      <c r="W194" s="11" t="s">
        <v>78</v>
      </c>
      <c r="X194" s="11" t="s">
        <v>39</v>
      </c>
      <c r="Y194" s="68"/>
      <c r="Z194" s="11" t="s">
        <v>94</v>
      </c>
      <c r="AA194" s="11" t="s">
        <v>94</v>
      </c>
      <c r="AB194" s="11" t="s">
        <v>133</v>
      </c>
      <c r="AC194" s="11" t="s">
        <v>133</v>
      </c>
      <c r="AD194" s="11"/>
      <c r="AE194" s="11"/>
      <c r="AF194" s="11"/>
      <c r="AG194" s="34" t="s">
        <v>661</v>
      </c>
      <c r="AH194" s="11"/>
    </row>
    <row r="195" spans="1:34" s="75" customFormat="1" ht="82.8" x14ac:dyDescent="0.3">
      <c r="A195" s="11" t="s">
        <v>888</v>
      </c>
      <c r="B195" s="11" t="s">
        <v>109</v>
      </c>
      <c r="C195" s="11" t="s">
        <v>100</v>
      </c>
      <c r="D195" s="11" t="s">
        <v>794</v>
      </c>
      <c r="E195" s="15" t="str">
        <f t="shared" si="8"/>
        <v>Production Volume Submission Details/Vehicle Details</v>
      </c>
      <c r="F195" s="14" t="s">
        <v>195</v>
      </c>
      <c r="G195" s="97" t="s">
        <v>1337</v>
      </c>
      <c r="H195" s="15" t="s">
        <v>940</v>
      </c>
      <c r="I195" s="11" t="s">
        <v>29</v>
      </c>
      <c r="J195" s="11" t="s">
        <v>139</v>
      </c>
      <c r="K195" s="11" t="s">
        <v>1214</v>
      </c>
      <c r="L195" s="11" t="s">
        <v>34</v>
      </c>
      <c r="M195" s="42"/>
      <c r="N195" s="42"/>
      <c r="O195" s="102">
        <v>0</v>
      </c>
      <c r="P195" s="102">
        <v>9999.9</v>
      </c>
      <c r="Q195" s="11">
        <v>5</v>
      </c>
      <c r="R195" s="11">
        <v>1</v>
      </c>
      <c r="S195" s="42"/>
      <c r="T195" s="11"/>
      <c r="U195" s="15" t="s">
        <v>1305</v>
      </c>
      <c r="V195" s="11" t="s">
        <v>38</v>
      </c>
      <c r="W195" s="11" t="s">
        <v>78</v>
      </c>
      <c r="X195" s="11" t="s">
        <v>39</v>
      </c>
      <c r="Y195" s="68"/>
      <c r="Z195" s="11" t="s">
        <v>94</v>
      </c>
      <c r="AA195" s="11" t="s">
        <v>94</v>
      </c>
      <c r="AB195" s="11" t="s">
        <v>133</v>
      </c>
      <c r="AC195" s="11" t="s">
        <v>133</v>
      </c>
      <c r="AD195" s="11"/>
      <c r="AE195" s="11"/>
      <c r="AF195" s="11"/>
      <c r="AG195" s="34" t="s">
        <v>661</v>
      </c>
      <c r="AH195" s="11"/>
    </row>
    <row r="196" spans="1:34" s="75" customFormat="1" ht="96.6" x14ac:dyDescent="0.3">
      <c r="A196" s="11" t="s">
        <v>889</v>
      </c>
      <c r="B196" s="11" t="s">
        <v>109</v>
      </c>
      <c r="C196" s="11" t="s">
        <v>100</v>
      </c>
      <c r="D196" s="11" t="s">
        <v>794</v>
      </c>
      <c r="E196" s="15" t="str">
        <f t="shared" si="8"/>
        <v>Production Volume Submission Details/Vehicle Details</v>
      </c>
      <c r="F196" s="14" t="s">
        <v>195</v>
      </c>
      <c r="G196" s="97" t="s">
        <v>1338</v>
      </c>
      <c r="H196" s="15" t="s">
        <v>941</v>
      </c>
      <c r="I196" s="11" t="s">
        <v>29</v>
      </c>
      <c r="J196" s="11" t="s">
        <v>139</v>
      </c>
      <c r="K196" s="11" t="s">
        <v>1215</v>
      </c>
      <c r="L196" s="11" t="s">
        <v>34</v>
      </c>
      <c r="M196" s="42"/>
      <c r="N196" s="42"/>
      <c r="O196" s="105">
        <v>0</v>
      </c>
      <c r="P196" s="105">
        <v>999.99999000000003</v>
      </c>
      <c r="Q196" s="11">
        <v>8</v>
      </c>
      <c r="R196" s="11">
        <v>5</v>
      </c>
      <c r="S196" s="42"/>
      <c r="T196" s="11"/>
      <c r="U196" s="15" t="s">
        <v>1306</v>
      </c>
      <c r="V196" s="11" t="s">
        <v>38</v>
      </c>
      <c r="W196" s="11" t="s">
        <v>78</v>
      </c>
      <c r="X196" s="11" t="s">
        <v>39</v>
      </c>
      <c r="Y196" s="68"/>
      <c r="Z196" s="11" t="s">
        <v>94</v>
      </c>
      <c r="AA196" s="11" t="s">
        <v>94</v>
      </c>
      <c r="AB196" s="11" t="s">
        <v>133</v>
      </c>
      <c r="AC196" s="11" t="s">
        <v>133</v>
      </c>
      <c r="AD196" s="11"/>
      <c r="AE196" s="11"/>
      <c r="AF196" s="11"/>
      <c r="AG196" s="34" t="s">
        <v>661</v>
      </c>
      <c r="AH196" s="11"/>
    </row>
    <row r="197" spans="1:34" ht="27.6" x14ac:dyDescent="0.3">
      <c r="A197" s="11" t="s">
        <v>1157</v>
      </c>
      <c r="B197" s="11" t="s">
        <v>109</v>
      </c>
      <c r="C197" s="11" t="s">
        <v>100</v>
      </c>
      <c r="D197" s="11" t="s">
        <v>794</v>
      </c>
      <c r="E197" s="15" t="str">
        <f t="shared" si="8"/>
        <v>Production Volume Submission Details/Vehicle Details</v>
      </c>
      <c r="F197" s="14" t="s">
        <v>195</v>
      </c>
      <c r="G197" s="14" t="s">
        <v>1158</v>
      </c>
      <c r="H197" s="15"/>
      <c r="I197" s="11" t="s">
        <v>31</v>
      </c>
      <c r="J197" s="11" t="s">
        <v>139</v>
      </c>
      <c r="K197" s="11" t="s">
        <v>1216</v>
      </c>
      <c r="L197" s="11" t="s">
        <v>81</v>
      </c>
      <c r="M197" s="11">
        <v>0</v>
      </c>
      <c r="N197" s="11">
        <v>255</v>
      </c>
      <c r="O197" s="42"/>
      <c r="P197" s="42"/>
      <c r="Q197" s="42"/>
      <c r="R197" s="42"/>
      <c r="S197" s="42"/>
      <c r="T197" s="11"/>
      <c r="U197" s="14" t="s">
        <v>1316</v>
      </c>
      <c r="V197" s="11" t="s">
        <v>38</v>
      </c>
      <c r="W197" s="11" t="s">
        <v>78</v>
      </c>
      <c r="X197" s="11" t="s">
        <v>39</v>
      </c>
      <c r="Y197" s="68"/>
      <c r="Z197" s="11" t="s">
        <v>94</v>
      </c>
      <c r="AA197" s="11" t="s">
        <v>94</v>
      </c>
      <c r="AB197" s="11" t="s">
        <v>133</v>
      </c>
      <c r="AC197" s="11" t="s">
        <v>133</v>
      </c>
      <c r="AD197" s="14" t="s">
        <v>12</v>
      </c>
      <c r="AE197" s="11"/>
      <c r="AF197" s="11"/>
      <c r="AG197" s="34" t="s">
        <v>661</v>
      </c>
      <c r="AH197" s="11"/>
    </row>
  </sheetData>
  <autoFilter ref="A4:AH197" xr:uid="{00000000-0009-0000-0000-000000000000}">
    <filterColumn colId="1">
      <filters blank="1">
        <filter val="Compliance Reporting Module"/>
      </filters>
    </filterColumn>
    <filterColumn colId="25" showButton="0"/>
    <filterColumn colId="26" showButton="0"/>
    <filterColumn colId="27" showButton="0"/>
  </autoFilter>
  <mergeCells count="35">
    <mergeCell ref="AH4:AH5"/>
    <mergeCell ref="AG4:AG5"/>
    <mergeCell ref="O4:O5"/>
    <mergeCell ref="AF4:AF5"/>
    <mergeCell ref="AE4:AE5"/>
    <mergeCell ref="AD4:AD5"/>
    <mergeCell ref="U4:U5"/>
    <mergeCell ref="T4:T5"/>
    <mergeCell ref="Z4:AC4"/>
    <mergeCell ref="R4:R5"/>
    <mergeCell ref="Q4:Q5"/>
    <mergeCell ref="P4:P5"/>
    <mergeCell ref="Y4:Y5"/>
    <mergeCell ref="A1:E1"/>
    <mergeCell ref="N4:N5"/>
    <mergeCell ref="M4:M5"/>
    <mergeCell ref="L4:L5"/>
    <mergeCell ref="F4:F5"/>
    <mergeCell ref="A4:A5"/>
    <mergeCell ref="K4:K5"/>
    <mergeCell ref="G4:G5"/>
    <mergeCell ref="E4:E5"/>
    <mergeCell ref="D4:D5"/>
    <mergeCell ref="C4:C5"/>
    <mergeCell ref="B4:B5"/>
    <mergeCell ref="J4:J5"/>
    <mergeCell ref="I4:I5"/>
    <mergeCell ref="H4:H5"/>
    <mergeCell ref="X4:X5"/>
    <mergeCell ref="W4:W5"/>
    <mergeCell ref="V4:V5"/>
    <mergeCell ref="S4:S5"/>
    <mergeCell ref="F1:H1"/>
    <mergeCell ref="F2:H2"/>
    <mergeCell ref="F3:H3"/>
  </mergeCells>
  <phoneticPr fontId="35" type="noConversion"/>
  <conditionalFormatting sqref="M6:N112 M137:N188 M124:N134 M193:N196 M114:N122">
    <cfRule type="expression" dxfId="27" priority="116">
      <formula>AND($L6 &lt;&gt; "String",$L6 &lt;&gt; "Alphanumeric")</formula>
    </cfRule>
  </conditionalFormatting>
  <conditionalFormatting sqref="O137:R188 O124:R134 O193:R196 O6:R122">
    <cfRule type="expression" dxfId="26" priority="115">
      <formula>AND($L6&lt;&gt;"Decimal",$L6&lt;&gt;"Integer")</formula>
    </cfRule>
  </conditionalFormatting>
  <conditionalFormatting sqref="S6:S122 S137:S188 S124:S134 S193:S196">
    <cfRule type="expression" dxfId="25" priority="114">
      <formula>AND($L6&lt;&gt;"Enumeration",$L6&lt;&gt;"Indicator")</formula>
    </cfRule>
  </conditionalFormatting>
  <conditionalFormatting sqref="Y6:Y122 Y137:Y188 Y124:Y134 Y193:Y196">
    <cfRule type="expression" dxfId="24" priority="42">
      <formula>$X6&lt;&gt;"Pre-existing Data"</formula>
    </cfRule>
  </conditionalFormatting>
  <conditionalFormatting sqref="M123:N123">
    <cfRule type="expression" dxfId="23" priority="40">
      <formula>AND($L123 &lt;&gt; "String",$L123 &lt;&gt; "Alphanumeric")</formula>
    </cfRule>
  </conditionalFormatting>
  <conditionalFormatting sqref="O123:R123">
    <cfRule type="expression" dxfId="22" priority="39">
      <formula>AND($L123&lt;&gt;"Decimal",$L123&lt;&gt;"Integer")</formula>
    </cfRule>
  </conditionalFormatting>
  <conditionalFormatting sqref="S123">
    <cfRule type="expression" dxfId="21" priority="38">
      <formula>AND($L123&lt;&gt;"Enumeration",$L123&lt;&gt;"Indicator")</formula>
    </cfRule>
  </conditionalFormatting>
  <conditionalFormatting sqref="Y123">
    <cfRule type="expression" dxfId="20" priority="36">
      <formula>$X123&lt;&gt;"Pre-existing Data"</formula>
    </cfRule>
  </conditionalFormatting>
  <conditionalFormatting sqref="M135:N135">
    <cfRule type="expression" dxfId="19" priority="28">
      <formula>AND($L135 &lt;&gt; "String",$L135 &lt;&gt; "Alphanumeric")</formula>
    </cfRule>
  </conditionalFormatting>
  <conditionalFormatting sqref="O135:R135">
    <cfRule type="expression" dxfId="18" priority="27">
      <formula>AND($L135&lt;&gt;"Decimal",$L135&lt;&gt;"Integer")</formula>
    </cfRule>
  </conditionalFormatting>
  <conditionalFormatting sqref="S135">
    <cfRule type="expression" dxfId="17" priority="26">
      <formula>AND($L135&lt;&gt;"Enumeration",$L135&lt;&gt;"Indicator")</formula>
    </cfRule>
  </conditionalFormatting>
  <conditionalFormatting sqref="Y135">
    <cfRule type="expression" dxfId="16" priority="24">
      <formula>$X135&lt;&gt;"Pre-existing Data"</formula>
    </cfRule>
  </conditionalFormatting>
  <conditionalFormatting sqref="M136:N136">
    <cfRule type="expression" dxfId="15" priority="22">
      <formula>AND($L136 &lt;&gt; "String",$L136 &lt;&gt; "Alphanumeric")</formula>
    </cfRule>
  </conditionalFormatting>
  <conditionalFormatting sqref="O136:R136">
    <cfRule type="expression" dxfId="14" priority="21">
      <formula>AND($L136&lt;&gt;"Decimal",$L136&lt;&gt;"Integer")</formula>
    </cfRule>
  </conditionalFormatting>
  <conditionalFormatting sqref="S136">
    <cfRule type="expression" dxfId="13" priority="20">
      <formula>AND($L136&lt;&gt;"Enumeration",$L136&lt;&gt;"Indicator")</formula>
    </cfRule>
  </conditionalFormatting>
  <conditionalFormatting sqref="Y136">
    <cfRule type="expression" dxfId="12" priority="18">
      <formula>$X136&lt;&gt;"Pre-existing Data"</formula>
    </cfRule>
  </conditionalFormatting>
  <conditionalFormatting sqref="M189:N192">
    <cfRule type="expression" dxfId="11" priority="16">
      <formula>AND($L189 &lt;&gt; "String",$L189 &lt;&gt; "Alphanumeric")</formula>
    </cfRule>
  </conditionalFormatting>
  <conditionalFormatting sqref="O189:R192">
    <cfRule type="expression" dxfId="10" priority="15">
      <formula>AND($L189&lt;&gt;"Decimal",$L189&lt;&gt;"Integer")</formula>
    </cfRule>
  </conditionalFormatting>
  <conditionalFormatting sqref="S189:S192">
    <cfRule type="expression" dxfId="9" priority="14">
      <formula>AND($L189&lt;&gt;"Enumeration",$L189&lt;&gt;"Indicator")</formula>
    </cfRule>
  </conditionalFormatting>
  <conditionalFormatting sqref="Y189:Y192">
    <cfRule type="expression" dxfId="8" priority="12">
      <formula>$X189&lt;&gt;"Pre-existing Data"</formula>
    </cfRule>
  </conditionalFormatting>
  <conditionalFormatting sqref="O197:P197">
    <cfRule type="expression" dxfId="7" priority="10">
      <formula>AND($L197&lt;&gt;"Decimal",$L197&lt;&gt;"Integer")</formula>
    </cfRule>
  </conditionalFormatting>
  <conditionalFormatting sqref="Q197:R197">
    <cfRule type="expression" dxfId="6" priority="9">
      <formula>AND($L197&lt;&gt;"Decimal",$L197&lt;&gt;"Integer")</formula>
    </cfRule>
  </conditionalFormatting>
  <conditionalFormatting sqref="S197">
    <cfRule type="expression" dxfId="5" priority="8">
      <formula>AND($L197&lt;&gt;"Enumeration",$L197&lt;&gt;"Indicator")</formula>
    </cfRule>
  </conditionalFormatting>
  <conditionalFormatting sqref="Y197">
    <cfRule type="expression" dxfId="4" priority="7">
      <formula>$X197&lt;&gt;"Pre-existing Data"</formula>
    </cfRule>
  </conditionalFormatting>
  <conditionalFormatting sqref="U116">
    <cfRule type="expression" dxfId="3" priority="4">
      <formula>$X116&lt;&gt;"Pre-existing Data"</formula>
    </cfRule>
  </conditionalFormatting>
  <conditionalFormatting sqref="U117">
    <cfRule type="expression" dxfId="2" priority="3">
      <formula>$X117&lt;&gt;"Pre-existing Data"</formula>
    </cfRule>
  </conditionalFormatting>
  <conditionalFormatting sqref="U118">
    <cfRule type="expression" dxfId="1" priority="2">
      <formula>$X118&lt;&gt;"Pre-existing Data"</formula>
    </cfRule>
  </conditionalFormatting>
  <conditionalFormatting sqref="M113:N113">
    <cfRule type="expression" dxfId="0" priority="1">
      <formula>AND($L113&lt;&gt;"Decimal",$L113&lt;&gt;"Integer")</formula>
    </cfRule>
  </conditionalFormatting>
  <dataValidations count="11">
    <dataValidation type="list" allowBlank="1" showInputMessage="1" showErrorMessage="1" sqref="D6:D24 D107:D1048576 E108:F109" xr:uid="{00000000-0002-0000-0000-000000000000}">
      <formula1>groupNumberList</formula1>
    </dataValidation>
    <dataValidation type="list" allowBlank="1" showInputMessage="1" showErrorMessage="1" sqref="D25:D106" xr:uid="{00000000-0002-0000-0000-000001000000}">
      <formula1>GroupMapping</formula1>
    </dataValidation>
    <dataValidation type="list" allowBlank="1" showInputMessage="1" showErrorMessage="1" sqref="L6:L1048576" xr:uid="{00000000-0002-0000-0000-000003000000}">
      <formula1>basicDataTypeList</formula1>
    </dataValidation>
    <dataValidation type="list" allowBlank="1" showInputMessage="1" showErrorMessage="1" sqref="W6:W1048576" xr:uid="{00000000-0002-0000-0000-000004000000}">
      <formula1>collectionPointList</formula1>
    </dataValidation>
    <dataValidation type="list" allowBlank="1" showInputMessage="1" showErrorMessage="1" sqref="X6:X1048576" xr:uid="{00000000-0002-0000-0000-000005000000}">
      <formula1>collectionTypeList</formula1>
    </dataValidation>
    <dataValidation type="list" allowBlank="1" showInputMessage="1" showErrorMessage="1" sqref="Z6:AC1048576" xr:uid="{00000000-0002-0000-0000-000006000000}">
      <formula1>displayPointList</formula1>
    </dataValidation>
    <dataValidation type="list" allowBlank="1" showInputMessage="1" showErrorMessage="1" sqref="V6:V1048576" xr:uid="{00000000-0002-0000-0000-000007000000}">
      <formula1>originatorList</formula1>
    </dataValidation>
    <dataValidation type="list" allowBlank="1" showInputMessage="1" showErrorMessage="1" sqref="B6:B1048576" xr:uid="{00000000-0002-0000-0000-000008000000}">
      <formula1>industryModuleList</formula1>
    </dataValidation>
    <dataValidation type="list" allowBlank="1" showInputMessage="1" showErrorMessage="1" sqref="AG6:AH1048576" xr:uid="{00000000-0002-0000-0000-000009000000}">
      <formula1>cbiInfoList</formula1>
    </dataValidation>
    <dataValidation type="list" allowBlank="1" showInputMessage="1" showErrorMessage="1" sqref="C6:C1048576" xr:uid="{00000000-0002-0000-0000-00000A000000}">
      <formula1>complianceProgramList</formula1>
    </dataValidation>
    <dataValidation type="list" allowBlank="1" showInputMessage="1" showErrorMessage="1" sqref="I6:I1048576" xr:uid="{00000000-0002-0000-0000-00000B000000}">
      <formula1>requiredList</formula1>
    </dataValidation>
  </dataValidations>
  <printOptions horizontalCentered="1"/>
  <pageMargins left="0.2" right="0.2" top="0.5" bottom="0.75" header="0.3" footer="0.3"/>
  <pageSetup scale="13" fitToHeight="0" orientation="landscape" r:id="rId1"/>
  <headerFooter differentFirst="1">
    <oddFooter>&amp;R&amp;P of &amp;N</oddFooter>
    <firstHeader>&amp;L&amp;G&amp;CEV-CIS Compliance Reporting Module Data Requirements
Release 33.0
&amp;ROffice of Transportation and Air Quality
July 2022</firstHeader>
    <firstFooter>&amp;R&amp;P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4"/>
  <sheetViews>
    <sheetView zoomScale="85" zoomScaleNormal="85" workbookViewId="0">
      <selection activeCell="M17" sqref="M17"/>
    </sheetView>
  </sheetViews>
  <sheetFormatPr defaultColWidth="9.109375" defaultRowHeight="13.8" x14ac:dyDescent="0.3"/>
  <cols>
    <col min="1" max="1" width="16.44140625" style="5" bestFit="1" customWidth="1"/>
    <col min="2" max="2" width="29.88671875" style="1" bestFit="1" customWidth="1"/>
    <col min="3" max="3" width="43.109375" style="5" customWidth="1"/>
    <col min="4" max="4" width="42.109375" style="5" customWidth="1"/>
    <col min="5" max="5" width="82" style="24" hidden="1" customWidth="1"/>
    <col min="6" max="6" width="9.88671875" style="25" bestFit="1" customWidth="1"/>
    <col min="7" max="7" width="10.5546875" style="26" customWidth="1"/>
    <col min="8" max="8" width="35.5546875" style="27" bestFit="1" customWidth="1"/>
    <col min="9" max="9" width="16.109375" style="27" bestFit="1" customWidth="1"/>
    <col min="10" max="16384" width="9.109375" style="5"/>
  </cols>
  <sheetData>
    <row r="1" spans="1:9" x14ac:dyDescent="0.3">
      <c r="A1" s="134" t="str">
        <f>Requirements!A1</f>
        <v>United States Environmental Protection Agency, Office of Air and Radiation, Office of Transportation and Air Quality</v>
      </c>
      <c r="B1" s="134"/>
      <c r="C1" s="134"/>
      <c r="D1" s="123" t="s">
        <v>874</v>
      </c>
      <c r="E1" s="123"/>
      <c r="F1" s="26"/>
    </row>
    <row r="2" spans="1:9" x14ac:dyDescent="0.3">
      <c r="A2" s="9" t="str">
        <f>Requirements!A3</f>
        <v>Date</v>
      </c>
      <c r="B2" s="10">
        <f>Requirements!B3</f>
        <v>44764</v>
      </c>
      <c r="D2" s="118" t="s">
        <v>875</v>
      </c>
      <c r="E2" s="118"/>
      <c r="F2" s="119"/>
      <c r="G2" s="119"/>
      <c r="H2" s="120"/>
      <c r="I2" s="120"/>
    </row>
    <row r="3" spans="1:9" s="1" customFormat="1" ht="41.4" x14ac:dyDescent="0.3">
      <c r="A3" s="33" t="s">
        <v>86</v>
      </c>
      <c r="B3" s="33" t="s">
        <v>49</v>
      </c>
      <c r="C3" s="33" t="s">
        <v>79</v>
      </c>
      <c r="D3" s="33" t="s">
        <v>80</v>
      </c>
      <c r="E3" s="33" t="s">
        <v>53</v>
      </c>
      <c r="F3" s="72" t="s">
        <v>55</v>
      </c>
      <c r="G3" s="73" t="s">
        <v>56</v>
      </c>
      <c r="H3" s="33" t="s">
        <v>57</v>
      </c>
      <c r="I3" s="33" t="s">
        <v>14</v>
      </c>
    </row>
    <row r="4" spans="1:9" s="12" customFormat="1" x14ac:dyDescent="0.3">
      <c r="A4" s="111" t="s">
        <v>130</v>
      </c>
      <c r="B4" s="111" t="s">
        <v>133</v>
      </c>
      <c r="C4" s="111" t="s">
        <v>133</v>
      </c>
      <c r="D4" s="111" t="s">
        <v>134</v>
      </c>
      <c r="E4" s="108" t="str">
        <f>CONCATENATE(C4,"/",D4)</f>
        <v>N/A/Compliance Reporting Information Submission</v>
      </c>
      <c r="F4" s="107" t="s">
        <v>30</v>
      </c>
      <c r="G4" s="110" t="s">
        <v>139</v>
      </c>
      <c r="H4" s="111" t="s">
        <v>141</v>
      </c>
      <c r="I4" s="109"/>
    </row>
    <row r="5" spans="1:9" s="12" customFormat="1" x14ac:dyDescent="0.3">
      <c r="A5" s="111" t="s">
        <v>131</v>
      </c>
      <c r="B5" s="111" t="s">
        <v>144</v>
      </c>
      <c r="C5" s="111" t="s">
        <v>134</v>
      </c>
      <c r="D5" s="111" t="s">
        <v>553</v>
      </c>
      <c r="E5" s="108" t="str">
        <f t="shared" ref="E5:E79" si="0">CONCATENATE(C5,"/",D5)</f>
        <v>Compliance Reporting Information Submission/Submission Author Details</v>
      </c>
      <c r="F5" s="107" t="s">
        <v>30</v>
      </c>
      <c r="G5" s="110" t="s">
        <v>139</v>
      </c>
      <c r="H5" s="111" t="s">
        <v>554</v>
      </c>
      <c r="I5" s="109"/>
    </row>
    <row r="6" spans="1:9" s="12" customFormat="1" x14ac:dyDescent="0.3">
      <c r="A6" s="111" t="s">
        <v>132</v>
      </c>
      <c r="B6" s="111" t="s">
        <v>144</v>
      </c>
      <c r="C6" s="111" t="s">
        <v>134</v>
      </c>
      <c r="D6" s="111" t="s">
        <v>135</v>
      </c>
      <c r="E6" s="108" t="str">
        <f t="shared" si="0"/>
        <v>Compliance Reporting Information Submission/Compliance Reporting Submission Details</v>
      </c>
      <c r="F6" s="107" t="s">
        <v>30</v>
      </c>
      <c r="G6" s="110" t="s">
        <v>140</v>
      </c>
      <c r="H6" s="111" t="s">
        <v>142</v>
      </c>
      <c r="I6" s="109"/>
    </row>
    <row r="7" spans="1:9" s="12" customFormat="1" x14ac:dyDescent="0.3">
      <c r="A7" s="111" t="s">
        <v>1362</v>
      </c>
      <c r="B7" s="111" t="s">
        <v>144</v>
      </c>
      <c r="C7" s="111" t="s">
        <v>135</v>
      </c>
      <c r="D7" s="111" t="s">
        <v>137</v>
      </c>
      <c r="E7" s="108" t="str">
        <f t="shared" si="0"/>
        <v>Compliance Reporting Submission Details/Compliance Reporting Identification Details</v>
      </c>
      <c r="F7" s="107" t="s">
        <v>30</v>
      </c>
      <c r="G7" s="110" t="s">
        <v>139</v>
      </c>
      <c r="H7" s="111" t="s">
        <v>143</v>
      </c>
      <c r="I7" s="109"/>
    </row>
    <row r="8" spans="1:9" s="12" customFormat="1" x14ac:dyDescent="0.3">
      <c r="A8" s="111" t="s">
        <v>462</v>
      </c>
      <c r="B8" s="111" t="s">
        <v>145</v>
      </c>
      <c r="C8" s="111" t="s">
        <v>135</v>
      </c>
      <c r="D8" s="111" t="s">
        <v>463</v>
      </c>
      <c r="E8" s="111" t="str">
        <f>CONCATENATE(C8,"/",D8)</f>
        <v>Compliance Reporting Submission Details/Defects and Recalls Submission Details</v>
      </c>
      <c r="F8" s="107" t="s">
        <v>29</v>
      </c>
      <c r="G8" s="110" t="s">
        <v>139</v>
      </c>
      <c r="H8" s="111" t="s">
        <v>464</v>
      </c>
      <c r="I8" s="109"/>
    </row>
    <row r="9" spans="1:9" s="12" customFormat="1" x14ac:dyDescent="0.3">
      <c r="A9" s="111" t="s">
        <v>313</v>
      </c>
      <c r="B9" s="111" t="s">
        <v>465</v>
      </c>
      <c r="C9" s="111" t="s">
        <v>463</v>
      </c>
      <c r="D9" s="111" t="s">
        <v>466</v>
      </c>
      <c r="E9" s="111" t="str">
        <f>CONCATENATE(C9,"/",D9)</f>
        <v>Defects and Recalls Submission Details/Defects and Recalls Report Identification Details</v>
      </c>
      <c r="F9" s="107" t="s">
        <v>30</v>
      </c>
      <c r="G9" s="110" t="s">
        <v>139</v>
      </c>
      <c r="H9" s="111" t="s">
        <v>467</v>
      </c>
      <c r="I9" s="109"/>
    </row>
    <row r="10" spans="1:9" s="12" customFormat="1" x14ac:dyDescent="0.3">
      <c r="A10" s="111" t="s">
        <v>315</v>
      </c>
      <c r="B10" s="111" t="s">
        <v>468</v>
      </c>
      <c r="C10" s="111" t="s">
        <v>463</v>
      </c>
      <c r="D10" s="111" t="s">
        <v>469</v>
      </c>
      <c r="E10" s="111" t="str">
        <f t="shared" ref="E10:E16" si="1">CONCATENATE(C10,"/",D10)</f>
        <v>Defects and Recalls Submission Details/Defect Report or Investigation Report Details</v>
      </c>
      <c r="F10" s="107" t="s">
        <v>29</v>
      </c>
      <c r="G10" s="110" t="s">
        <v>139</v>
      </c>
      <c r="H10" s="111" t="s">
        <v>470</v>
      </c>
      <c r="I10" s="109"/>
    </row>
    <row r="11" spans="1:9" s="12" customFormat="1" x14ac:dyDescent="0.3">
      <c r="A11" s="111" t="s">
        <v>337</v>
      </c>
      <c r="B11" s="111" t="s">
        <v>468</v>
      </c>
      <c r="C11" s="111" t="s">
        <v>469</v>
      </c>
      <c r="D11" s="111" t="s">
        <v>471</v>
      </c>
      <c r="E11" s="111" t="str">
        <f t="shared" si="1"/>
        <v>Defect Report or Investigation Report Details/Defect Report or Investigation Report Family Details</v>
      </c>
      <c r="F11" s="107" t="s">
        <v>30</v>
      </c>
      <c r="G11" s="110" t="s">
        <v>140</v>
      </c>
      <c r="H11" s="111"/>
      <c r="I11" s="109"/>
    </row>
    <row r="12" spans="1:9" s="12" customFormat="1" x14ac:dyDescent="0.3">
      <c r="A12" s="111" t="s">
        <v>355</v>
      </c>
      <c r="B12" s="111" t="s">
        <v>468</v>
      </c>
      <c r="C12" s="111" t="s">
        <v>471</v>
      </c>
      <c r="D12" s="111" t="s">
        <v>472</v>
      </c>
      <c r="E12" s="111" t="str">
        <f t="shared" si="1"/>
        <v>Defect Report or Investigation Report Family Details/Defect Report or Investigation Report Model Details</v>
      </c>
      <c r="F12" s="107" t="s">
        <v>29</v>
      </c>
      <c r="G12" s="110" t="s">
        <v>140</v>
      </c>
      <c r="H12" s="111"/>
      <c r="I12" s="109"/>
    </row>
    <row r="13" spans="1:9" s="12" customFormat="1" x14ac:dyDescent="0.3">
      <c r="A13" s="111" t="s">
        <v>368</v>
      </c>
      <c r="B13" s="111" t="s">
        <v>473</v>
      </c>
      <c r="C13" s="111" t="s">
        <v>463</v>
      </c>
      <c r="D13" s="111" t="s">
        <v>474</v>
      </c>
      <c r="E13" s="111" t="str">
        <f>CONCATENATE(C13,"/",D13)</f>
        <v>Defects and Recalls Submission Details/Recall Report or Remedial Plan Details</v>
      </c>
      <c r="F13" s="107" t="s">
        <v>29</v>
      </c>
      <c r="G13" s="110" t="s">
        <v>139</v>
      </c>
      <c r="H13" s="111" t="s">
        <v>475</v>
      </c>
      <c r="I13" s="109"/>
    </row>
    <row r="14" spans="1:9" s="12" customFormat="1" x14ac:dyDescent="0.3">
      <c r="A14" s="111" t="s">
        <v>416</v>
      </c>
      <c r="B14" s="111" t="s">
        <v>473</v>
      </c>
      <c r="C14" s="111" t="s">
        <v>474</v>
      </c>
      <c r="D14" s="111" t="s">
        <v>476</v>
      </c>
      <c r="E14" s="111" t="str">
        <f>CONCATENATE(C14,"/",D14)</f>
        <v>Recall Report or Remedial Plan Details/Recall Report or Remedial Plan Family Details</v>
      </c>
      <c r="F14" s="107" t="s">
        <v>30</v>
      </c>
      <c r="G14" s="110" t="s">
        <v>140</v>
      </c>
      <c r="H14" s="111"/>
      <c r="I14" s="109"/>
    </row>
    <row r="15" spans="1:9" s="12" customFormat="1" x14ac:dyDescent="0.3">
      <c r="A15" s="111" t="s">
        <v>421</v>
      </c>
      <c r="B15" s="111" t="s">
        <v>473</v>
      </c>
      <c r="C15" s="111" t="s">
        <v>476</v>
      </c>
      <c r="D15" s="111" t="s">
        <v>477</v>
      </c>
      <c r="E15" s="111" t="str">
        <f>CONCATENATE(C15,"/",D15)</f>
        <v>Recall Report or Remedial Plan Family Details/Recall Report or Remedial Plan Model Details</v>
      </c>
      <c r="F15" s="107" t="s">
        <v>29</v>
      </c>
      <c r="G15" s="110" t="s">
        <v>140</v>
      </c>
      <c r="H15" s="111"/>
      <c r="I15" s="109"/>
    </row>
    <row r="16" spans="1:9" s="12" customFormat="1" x14ac:dyDescent="0.3">
      <c r="A16" s="111" t="s">
        <v>427</v>
      </c>
      <c r="B16" s="111" t="s">
        <v>478</v>
      </c>
      <c r="C16" s="111" t="s">
        <v>463</v>
      </c>
      <c r="D16" s="111" t="s">
        <v>479</v>
      </c>
      <c r="E16" s="111" t="str">
        <f t="shared" si="1"/>
        <v>Defects and Recalls Submission Details/Quarterly Report Details</v>
      </c>
      <c r="F16" s="107" t="s">
        <v>29</v>
      </c>
      <c r="G16" s="110" t="s">
        <v>139</v>
      </c>
      <c r="H16" s="111" t="s">
        <v>480</v>
      </c>
      <c r="I16" s="109"/>
    </row>
    <row r="17" spans="1:9" s="12" customFormat="1" x14ac:dyDescent="0.3">
      <c r="A17" s="111" t="s">
        <v>780</v>
      </c>
      <c r="B17" s="111" t="s">
        <v>145</v>
      </c>
      <c r="C17" s="111" t="s">
        <v>135</v>
      </c>
      <c r="D17" s="111" t="s">
        <v>136</v>
      </c>
      <c r="E17" s="108" t="str">
        <f t="shared" si="0"/>
        <v>Compliance Reporting Submission Details/Production Volume Submission Details</v>
      </c>
      <c r="F17" s="107" t="s">
        <v>29</v>
      </c>
      <c r="G17" s="110" t="s">
        <v>139</v>
      </c>
      <c r="H17" s="109"/>
      <c r="I17" s="109"/>
    </row>
    <row r="18" spans="1:9" s="12" customFormat="1" x14ac:dyDescent="0.3">
      <c r="A18" s="111" t="s">
        <v>778</v>
      </c>
      <c r="B18" s="108" t="s">
        <v>465</v>
      </c>
      <c r="C18" s="111" t="s">
        <v>136</v>
      </c>
      <c r="D18" s="111" t="s">
        <v>138</v>
      </c>
      <c r="E18" s="108" t="str">
        <f t="shared" si="0"/>
        <v>Production Volume Submission Details/Production Volume Identification Details</v>
      </c>
      <c r="F18" s="107" t="s">
        <v>30</v>
      </c>
      <c r="G18" s="110" t="s">
        <v>139</v>
      </c>
      <c r="H18" s="109"/>
      <c r="I18" s="109"/>
    </row>
    <row r="19" spans="1:9" s="12" customFormat="1" x14ac:dyDescent="0.3">
      <c r="A19" s="111" t="s">
        <v>779</v>
      </c>
      <c r="B19" s="108" t="s">
        <v>195</v>
      </c>
      <c r="C19" s="111" t="s">
        <v>136</v>
      </c>
      <c r="D19" s="111" t="s">
        <v>193</v>
      </c>
      <c r="E19" s="108" t="str">
        <f t="shared" si="0"/>
        <v>Production Volume Submission Details/Family Production Volume Details</v>
      </c>
      <c r="F19" s="107" t="s">
        <v>29</v>
      </c>
      <c r="G19" s="110" t="s">
        <v>140</v>
      </c>
      <c r="H19" s="109"/>
      <c r="I19" s="109" t="s">
        <v>1327</v>
      </c>
    </row>
    <row r="20" spans="1:9" s="12" customFormat="1" ht="41.4" x14ac:dyDescent="0.3">
      <c r="A20" s="111" t="s">
        <v>781</v>
      </c>
      <c r="B20" s="108" t="s">
        <v>195</v>
      </c>
      <c r="C20" s="111" t="s">
        <v>193</v>
      </c>
      <c r="D20" s="111" t="s">
        <v>194</v>
      </c>
      <c r="E20" s="108" t="str">
        <f t="shared" si="0"/>
        <v>Family Production Volume Details/Model Production Volume Details</v>
      </c>
      <c r="F20" s="107" t="s">
        <v>29</v>
      </c>
      <c r="G20" s="110" t="s">
        <v>140</v>
      </c>
      <c r="H20" s="109"/>
      <c r="I20" s="115" t="s">
        <v>1371</v>
      </c>
    </row>
    <row r="21" spans="1:9" s="12" customFormat="1" x14ac:dyDescent="0.3">
      <c r="A21" s="111" t="s">
        <v>782</v>
      </c>
      <c r="B21" s="108" t="s">
        <v>195</v>
      </c>
      <c r="C21" s="108" t="s">
        <v>194</v>
      </c>
      <c r="D21" s="108" t="s">
        <v>226</v>
      </c>
      <c r="E21" s="108" t="str">
        <f t="shared" si="0"/>
        <v>Model Production Volume Details/Exempted Engine Details</v>
      </c>
      <c r="F21" s="107" t="s">
        <v>29</v>
      </c>
      <c r="G21" s="110" t="s">
        <v>140</v>
      </c>
      <c r="H21" s="109"/>
      <c r="I21" s="109"/>
    </row>
    <row r="22" spans="1:9" s="12" customFormat="1" x14ac:dyDescent="0.3">
      <c r="A22" s="111" t="s">
        <v>794</v>
      </c>
      <c r="B22" s="111" t="s">
        <v>195</v>
      </c>
      <c r="C22" s="111" t="s">
        <v>136</v>
      </c>
      <c r="D22" s="111" t="s">
        <v>795</v>
      </c>
      <c r="E22" s="111" t="str">
        <f t="shared" si="0"/>
        <v>Production Volume Submission Details/Vehicle Details</v>
      </c>
      <c r="F22" s="107" t="s">
        <v>29</v>
      </c>
      <c r="G22" s="107" t="s">
        <v>140</v>
      </c>
      <c r="H22" s="111"/>
      <c r="I22" s="111" t="s">
        <v>1255</v>
      </c>
    </row>
    <row r="23" spans="1:9" s="12" customFormat="1" x14ac:dyDescent="0.3">
      <c r="A23" s="111" t="s">
        <v>133</v>
      </c>
      <c r="B23" s="111" t="s">
        <v>133</v>
      </c>
      <c r="C23" s="111" t="s">
        <v>133</v>
      </c>
      <c r="D23" s="111" t="s">
        <v>133</v>
      </c>
      <c r="E23" s="111" t="str">
        <f t="shared" si="0"/>
        <v>N/A/N/A</v>
      </c>
      <c r="F23" s="111"/>
      <c r="G23" s="111"/>
      <c r="H23" s="111"/>
      <c r="I23" s="111"/>
    </row>
    <row r="24" spans="1:9" s="12" customFormat="1" x14ac:dyDescent="0.3">
      <c r="B24" s="8"/>
      <c r="E24" s="23" t="str">
        <f t="shared" si="0"/>
        <v>/</v>
      </c>
      <c r="F24" s="20"/>
      <c r="G24" s="28"/>
      <c r="H24" s="29"/>
      <c r="I24" s="29"/>
    </row>
    <row r="25" spans="1:9" s="12" customFormat="1" x14ac:dyDescent="0.3">
      <c r="B25" s="8"/>
      <c r="E25" s="23" t="str">
        <f t="shared" si="0"/>
        <v>/</v>
      </c>
      <c r="F25" s="20"/>
      <c r="G25" s="28"/>
      <c r="H25" s="29"/>
      <c r="I25" s="29"/>
    </row>
    <row r="26" spans="1:9" s="12" customFormat="1" x14ac:dyDescent="0.3">
      <c r="B26" s="8"/>
      <c r="E26" s="23" t="str">
        <f t="shared" si="0"/>
        <v>/</v>
      </c>
      <c r="F26" s="20"/>
      <c r="G26" s="28"/>
      <c r="H26" s="29"/>
      <c r="I26" s="29"/>
    </row>
    <row r="27" spans="1:9" s="12" customFormat="1" x14ac:dyDescent="0.3">
      <c r="B27" s="8"/>
      <c r="E27" s="23" t="str">
        <f t="shared" si="0"/>
        <v>/</v>
      </c>
      <c r="F27" s="20"/>
      <c r="G27" s="28"/>
      <c r="H27" s="29"/>
      <c r="I27" s="29"/>
    </row>
    <row r="28" spans="1:9" s="12" customFormat="1" x14ac:dyDescent="0.3">
      <c r="B28" s="8"/>
      <c r="E28" s="23" t="str">
        <f t="shared" si="0"/>
        <v>/</v>
      </c>
      <c r="F28" s="20"/>
      <c r="G28" s="28"/>
      <c r="H28" s="29"/>
      <c r="I28" s="29"/>
    </row>
    <row r="29" spans="1:9" s="12" customFormat="1" x14ac:dyDescent="0.3">
      <c r="B29" s="8"/>
      <c r="E29" s="23" t="str">
        <f t="shared" si="0"/>
        <v>/</v>
      </c>
      <c r="F29" s="20"/>
      <c r="G29" s="28"/>
      <c r="H29" s="29"/>
      <c r="I29" s="29"/>
    </row>
    <row r="30" spans="1:9" s="12" customFormat="1" x14ac:dyDescent="0.3">
      <c r="B30" s="8"/>
      <c r="E30" s="23" t="str">
        <f t="shared" si="0"/>
        <v>/</v>
      </c>
      <c r="F30" s="20"/>
      <c r="G30" s="28"/>
      <c r="H30" s="29"/>
      <c r="I30" s="29"/>
    </row>
    <row r="31" spans="1:9" s="12" customFormat="1" x14ac:dyDescent="0.3">
      <c r="B31" s="8"/>
      <c r="E31" s="23" t="str">
        <f t="shared" si="0"/>
        <v>/</v>
      </c>
      <c r="F31" s="20"/>
      <c r="G31" s="28"/>
      <c r="H31" s="29"/>
      <c r="I31" s="29"/>
    </row>
    <row r="32" spans="1:9" s="12" customFormat="1" x14ac:dyDescent="0.3">
      <c r="B32" s="8"/>
      <c r="E32" s="23" t="str">
        <f t="shared" si="0"/>
        <v>/</v>
      </c>
      <c r="F32" s="20"/>
      <c r="G32" s="28"/>
      <c r="H32" s="29"/>
      <c r="I32" s="29"/>
    </row>
    <row r="33" spans="2:9" s="12" customFormat="1" x14ac:dyDescent="0.3">
      <c r="B33" s="8"/>
      <c r="E33" s="23" t="str">
        <f t="shared" si="0"/>
        <v>/</v>
      </c>
      <c r="F33" s="20"/>
      <c r="G33" s="28"/>
      <c r="H33" s="29"/>
      <c r="I33" s="29"/>
    </row>
    <row r="34" spans="2:9" s="12" customFormat="1" x14ac:dyDescent="0.3">
      <c r="B34" s="8"/>
      <c r="E34" s="23" t="str">
        <f t="shared" si="0"/>
        <v>/</v>
      </c>
      <c r="F34" s="20"/>
      <c r="G34" s="28"/>
      <c r="H34" s="29"/>
      <c r="I34" s="29"/>
    </row>
    <row r="35" spans="2:9" s="12" customFormat="1" x14ac:dyDescent="0.3">
      <c r="B35" s="8"/>
      <c r="E35" s="23" t="str">
        <f t="shared" si="0"/>
        <v>/</v>
      </c>
      <c r="F35" s="20"/>
      <c r="G35" s="28"/>
      <c r="H35" s="29"/>
      <c r="I35" s="29"/>
    </row>
    <row r="36" spans="2:9" s="12" customFormat="1" x14ac:dyDescent="0.3">
      <c r="B36" s="8"/>
      <c r="E36" s="23" t="str">
        <f t="shared" si="0"/>
        <v>/</v>
      </c>
      <c r="F36" s="20"/>
      <c r="G36" s="28"/>
      <c r="H36" s="29"/>
      <c r="I36" s="29"/>
    </row>
    <row r="37" spans="2:9" s="12" customFormat="1" x14ac:dyDescent="0.3">
      <c r="B37" s="8"/>
      <c r="E37" s="23" t="str">
        <f t="shared" si="0"/>
        <v>/</v>
      </c>
      <c r="F37" s="20"/>
      <c r="G37" s="28"/>
      <c r="H37" s="29"/>
      <c r="I37" s="29"/>
    </row>
    <row r="38" spans="2:9" s="12" customFormat="1" x14ac:dyDescent="0.3">
      <c r="B38" s="8"/>
      <c r="E38" s="23" t="str">
        <f t="shared" si="0"/>
        <v>/</v>
      </c>
      <c r="F38" s="20"/>
      <c r="G38" s="28"/>
      <c r="H38" s="29"/>
      <c r="I38" s="29"/>
    </row>
    <row r="39" spans="2:9" s="12" customFormat="1" x14ac:dyDescent="0.3">
      <c r="B39" s="8"/>
      <c r="E39" s="23" t="str">
        <f t="shared" si="0"/>
        <v>/</v>
      </c>
      <c r="F39" s="20"/>
      <c r="G39" s="28"/>
      <c r="H39" s="29"/>
      <c r="I39" s="29"/>
    </row>
    <row r="40" spans="2:9" s="12" customFormat="1" x14ac:dyDescent="0.3">
      <c r="B40" s="8"/>
      <c r="E40" s="23" t="str">
        <f t="shared" si="0"/>
        <v>/</v>
      </c>
      <c r="F40" s="20"/>
      <c r="G40" s="28"/>
      <c r="H40" s="29"/>
      <c r="I40" s="29"/>
    </row>
    <row r="41" spans="2:9" s="12" customFormat="1" x14ac:dyDescent="0.3">
      <c r="B41" s="8"/>
      <c r="E41" s="23" t="str">
        <f t="shared" si="0"/>
        <v>/</v>
      </c>
      <c r="F41" s="20"/>
      <c r="G41" s="28"/>
      <c r="H41" s="29"/>
      <c r="I41" s="29"/>
    </row>
    <row r="42" spans="2:9" s="12" customFormat="1" x14ac:dyDescent="0.3">
      <c r="B42" s="8"/>
      <c r="E42" s="23" t="str">
        <f t="shared" si="0"/>
        <v>/</v>
      </c>
      <c r="F42" s="20"/>
      <c r="G42" s="28"/>
      <c r="H42" s="29"/>
      <c r="I42" s="29"/>
    </row>
    <row r="43" spans="2:9" s="12" customFormat="1" x14ac:dyDescent="0.3">
      <c r="B43" s="8"/>
      <c r="E43" s="23" t="str">
        <f t="shared" si="0"/>
        <v>/</v>
      </c>
      <c r="F43" s="20"/>
      <c r="G43" s="28"/>
      <c r="H43" s="29"/>
      <c r="I43" s="29"/>
    </row>
    <row r="44" spans="2:9" s="12" customFormat="1" x14ac:dyDescent="0.3">
      <c r="B44" s="8"/>
      <c r="E44" s="23" t="str">
        <f t="shared" si="0"/>
        <v>/</v>
      </c>
      <c r="F44" s="20"/>
      <c r="G44" s="28"/>
      <c r="H44" s="29"/>
      <c r="I44" s="29"/>
    </row>
    <row r="45" spans="2:9" s="12" customFormat="1" x14ac:dyDescent="0.3">
      <c r="B45" s="8"/>
      <c r="E45" s="23" t="str">
        <f t="shared" si="0"/>
        <v>/</v>
      </c>
      <c r="F45" s="20"/>
      <c r="G45" s="28"/>
      <c r="H45" s="29"/>
      <c r="I45" s="29"/>
    </row>
    <row r="46" spans="2:9" s="12" customFormat="1" x14ac:dyDescent="0.3">
      <c r="B46" s="8"/>
      <c r="E46" s="23" t="str">
        <f t="shared" si="0"/>
        <v>/</v>
      </c>
      <c r="F46" s="20"/>
      <c r="G46" s="28"/>
      <c r="H46" s="29"/>
      <c r="I46" s="29"/>
    </row>
    <row r="47" spans="2:9" s="12" customFormat="1" x14ac:dyDescent="0.3">
      <c r="B47" s="8"/>
      <c r="E47" s="23" t="str">
        <f t="shared" si="0"/>
        <v>/</v>
      </c>
      <c r="F47" s="20"/>
      <c r="G47" s="28"/>
      <c r="H47" s="29"/>
      <c r="I47" s="29"/>
    </row>
    <row r="48" spans="2:9" s="12" customFormat="1" x14ac:dyDescent="0.3">
      <c r="B48" s="8"/>
      <c r="E48" s="23" t="str">
        <f t="shared" si="0"/>
        <v>/</v>
      </c>
      <c r="F48" s="20"/>
      <c r="G48" s="28"/>
      <c r="H48" s="29"/>
      <c r="I48" s="29"/>
    </row>
    <row r="49" spans="2:9" s="12" customFormat="1" x14ac:dyDescent="0.3">
      <c r="B49" s="8"/>
      <c r="E49" s="23" t="str">
        <f t="shared" si="0"/>
        <v>/</v>
      </c>
      <c r="F49" s="20"/>
      <c r="G49" s="28"/>
      <c r="H49" s="29"/>
      <c r="I49" s="29"/>
    </row>
    <row r="50" spans="2:9" s="12" customFormat="1" x14ac:dyDescent="0.3">
      <c r="B50" s="8"/>
      <c r="E50" s="23" t="str">
        <f t="shared" si="0"/>
        <v>/</v>
      </c>
      <c r="F50" s="20"/>
      <c r="G50" s="28"/>
      <c r="H50" s="29"/>
      <c r="I50" s="29"/>
    </row>
    <row r="51" spans="2:9" s="12" customFormat="1" x14ac:dyDescent="0.3">
      <c r="B51" s="8"/>
      <c r="E51" s="23" t="str">
        <f t="shared" si="0"/>
        <v>/</v>
      </c>
      <c r="F51" s="20"/>
      <c r="G51" s="28"/>
      <c r="H51" s="29"/>
      <c r="I51" s="29"/>
    </row>
    <row r="52" spans="2:9" s="12" customFormat="1" x14ac:dyDescent="0.3">
      <c r="B52" s="8"/>
      <c r="E52" s="23" t="str">
        <f t="shared" si="0"/>
        <v>/</v>
      </c>
      <c r="F52" s="20"/>
      <c r="G52" s="28"/>
      <c r="H52" s="29"/>
      <c r="I52" s="29"/>
    </row>
    <row r="53" spans="2:9" s="12" customFormat="1" x14ac:dyDescent="0.3">
      <c r="B53" s="8"/>
      <c r="E53" s="23" t="str">
        <f t="shared" si="0"/>
        <v>/</v>
      </c>
      <c r="F53" s="20"/>
      <c r="G53" s="28"/>
      <c r="H53" s="29"/>
      <c r="I53" s="29"/>
    </row>
    <row r="54" spans="2:9" s="12" customFormat="1" x14ac:dyDescent="0.3">
      <c r="B54" s="8"/>
      <c r="E54" s="23" t="str">
        <f t="shared" si="0"/>
        <v>/</v>
      </c>
      <c r="F54" s="20"/>
      <c r="G54" s="28"/>
      <c r="H54" s="29"/>
      <c r="I54" s="29"/>
    </row>
    <row r="55" spans="2:9" s="12" customFormat="1" x14ac:dyDescent="0.3">
      <c r="B55" s="8"/>
      <c r="E55" s="23" t="str">
        <f t="shared" si="0"/>
        <v>/</v>
      </c>
      <c r="F55" s="20"/>
      <c r="G55" s="28"/>
      <c r="H55" s="29"/>
      <c r="I55" s="29"/>
    </row>
    <row r="56" spans="2:9" s="12" customFormat="1" x14ac:dyDescent="0.3">
      <c r="B56" s="8"/>
      <c r="E56" s="23" t="str">
        <f t="shared" si="0"/>
        <v>/</v>
      </c>
      <c r="F56" s="20"/>
      <c r="G56" s="28"/>
      <c r="H56" s="29"/>
      <c r="I56" s="29"/>
    </row>
    <row r="57" spans="2:9" s="12" customFormat="1" x14ac:dyDescent="0.3">
      <c r="B57" s="8"/>
      <c r="E57" s="23" t="str">
        <f t="shared" si="0"/>
        <v>/</v>
      </c>
      <c r="F57" s="20"/>
      <c r="G57" s="28"/>
      <c r="H57" s="29"/>
      <c r="I57" s="29"/>
    </row>
    <row r="58" spans="2:9" s="12" customFormat="1" x14ac:dyDescent="0.3">
      <c r="B58" s="8"/>
      <c r="E58" s="23" t="str">
        <f t="shared" si="0"/>
        <v>/</v>
      </c>
      <c r="F58" s="20"/>
      <c r="G58" s="28"/>
      <c r="H58" s="29"/>
      <c r="I58" s="29"/>
    </row>
    <row r="59" spans="2:9" s="12" customFormat="1" x14ac:dyDescent="0.3">
      <c r="B59" s="8"/>
      <c r="E59" s="23" t="str">
        <f t="shared" si="0"/>
        <v>/</v>
      </c>
      <c r="F59" s="20"/>
      <c r="G59" s="28"/>
      <c r="H59" s="29"/>
      <c r="I59" s="29"/>
    </row>
    <row r="60" spans="2:9" s="12" customFormat="1" x14ac:dyDescent="0.3">
      <c r="B60" s="8"/>
      <c r="E60" s="23" t="str">
        <f t="shared" si="0"/>
        <v>/</v>
      </c>
      <c r="F60" s="20"/>
      <c r="G60" s="28"/>
      <c r="H60" s="29"/>
      <c r="I60" s="29"/>
    </row>
    <row r="61" spans="2:9" s="12" customFormat="1" x14ac:dyDescent="0.3">
      <c r="B61" s="8"/>
      <c r="E61" s="23" t="str">
        <f t="shared" si="0"/>
        <v>/</v>
      </c>
      <c r="F61" s="20"/>
      <c r="G61" s="28"/>
      <c r="H61" s="29"/>
      <c r="I61" s="29"/>
    </row>
    <row r="62" spans="2:9" s="12" customFormat="1" x14ac:dyDescent="0.3">
      <c r="B62" s="8"/>
      <c r="E62" s="23" t="str">
        <f t="shared" si="0"/>
        <v>/</v>
      </c>
      <c r="F62" s="20"/>
      <c r="G62" s="28"/>
      <c r="H62" s="29"/>
      <c r="I62" s="29"/>
    </row>
    <row r="63" spans="2:9" s="12" customFormat="1" x14ac:dyDescent="0.3">
      <c r="B63" s="8"/>
      <c r="E63" s="23" t="str">
        <f t="shared" si="0"/>
        <v>/</v>
      </c>
      <c r="F63" s="20"/>
      <c r="G63" s="28"/>
      <c r="H63" s="29"/>
      <c r="I63" s="29"/>
    </row>
    <row r="64" spans="2:9" s="12" customFormat="1" x14ac:dyDescent="0.3">
      <c r="B64" s="8"/>
      <c r="E64" s="23" t="str">
        <f t="shared" si="0"/>
        <v>/</v>
      </c>
      <c r="F64" s="20"/>
      <c r="G64" s="28"/>
      <c r="H64" s="29"/>
      <c r="I64" s="29"/>
    </row>
    <row r="65" spans="2:9" s="12" customFormat="1" x14ac:dyDescent="0.3">
      <c r="B65" s="8"/>
      <c r="E65" s="23" t="str">
        <f t="shared" si="0"/>
        <v>/</v>
      </c>
      <c r="F65" s="20"/>
      <c r="G65" s="28"/>
      <c r="H65" s="29"/>
      <c r="I65" s="29"/>
    </row>
    <row r="66" spans="2:9" s="12" customFormat="1" x14ac:dyDescent="0.3">
      <c r="B66" s="8"/>
      <c r="E66" s="23" t="str">
        <f t="shared" si="0"/>
        <v>/</v>
      </c>
      <c r="F66" s="20"/>
      <c r="G66" s="28"/>
      <c r="H66" s="29"/>
      <c r="I66" s="29"/>
    </row>
    <row r="67" spans="2:9" s="12" customFormat="1" x14ac:dyDescent="0.3">
      <c r="B67" s="8"/>
      <c r="E67" s="23" t="str">
        <f t="shared" si="0"/>
        <v>/</v>
      </c>
      <c r="F67" s="20"/>
      <c r="G67" s="28"/>
      <c r="H67" s="29"/>
      <c r="I67" s="29"/>
    </row>
    <row r="68" spans="2:9" s="12" customFormat="1" x14ac:dyDescent="0.3">
      <c r="B68" s="8"/>
      <c r="E68" s="23" t="str">
        <f t="shared" si="0"/>
        <v>/</v>
      </c>
      <c r="F68" s="20"/>
      <c r="G68" s="28"/>
      <c r="H68" s="29"/>
      <c r="I68" s="29"/>
    </row>
    <row r="69" spans="2:9" s="12" customFormat="1" x14ac:dyDescent="0.3">
      <c r="B69" s="8"/>
      <c r="E69" s="23" t="str">
        <f t="shared" si="0"/>
        <v>/</v>
      </c>
      <c r="F69" s="20"/>
      <c r="G69" s="28"/>
      <c r="H69" s="29"/>
      <c r="I69" s="29"/>
    </row>
    <row r="70" spans="2:9" s="12" customFormat="1" x14ac:dyDescent="0.3">
      <c r="B70" s="8"/>
      <c r="E70" s="23" t="str">
        <f t="shared" si="0"/>
        <v>/</v>
      </c>
      <c r="F70" s="20"/>
      <c r="G70" s="28"/>
      <c r="H70" s="29"/>
      <c r="I70" s="29"/>
    </row>
    <row r="71" spans="2:9" s="12" customFormat="1" x14ac:dyDescent="0.3">
      <c r="B71" s="8"/>
      <c r="E71" s="23" t="str">
        <f t="shared" si="0"/>
        <v>/</v>
      </c>
      <c r="F71" s="20"/>
      <c r="G71" s="28"/>
      <c r="H71" s="29"/>
      <c r="I71" s="29"/>
    </row>
    <row r="72" spans="2:9" s="12" customFormat="1" x14ac:dyDescent="0.3">
      <c r="B72" s="8"/>
      <c r="E72" s="23" t="str">
        <f t="shared" si="0"/>
        <v>/</v>
      </c>
      <c r="F72" s="20"/>
      <c r="G72" s="28"/>
      <c r="H72" s="29"/>
      <c r="I72" s="29"/>
    </row>
    <row r="73" spans="2:9" s="12" customFormat="1" x14ac:dyDescent="0.3">
      <c r="B73" s="8"/>
      <c r="E73" s="23" t="str">
        <f t="shared" si="0"/>
        <v>/</v>
      </c>
      <c r="F73" s="20"/>
      <c r="G73" s="28"/>
      <c r="H73" s="29"/>
      <c r="I73" s="29"/>
    </row>
    <row r="74" spans="2:9" s="12" customFormat="1" x14ac:dyDescent="0.3">
      <c r="B74" s="8"/>
      <c r="E74" s="23" t="str">
        <f t="shared" si="0"/>
        <v>/</v>
      </c>
      <c r="F74" s="20"/>
      <c r="G74" s="28"/>
      <c r="H74" s="29"/>
      <c r="I74" s="29"/>
    </row>
    <row r="75" spans="2:9" s="12" customFormat="1" x14ac:dyDescent="0.3">
      <c r="B75" s="8"/>
      <c r="E75" s="23" t="str">
        <f t="shared" si="0"/>
        <v>/</v>
      </c>
      <c r="F75" s="20"/>
      <c r="G75" s="28"/>
      <c r="H75" s="29"/>
      <c r="I75" s="29"/>
    </row>
    <row r="76" spans="2:9" s="12" customFormat="1" x14ac:dyDescent="0.3">
      <c r="B76" s="8"/>
      <c r="E76" s="23" t="str">
        <f t="shared" si="0"/>
        <v>/</v>
      </c>
      <c r="F76" s="20"/>
      <c r="G76" s="28"/>
      <c r="H76" s="29"/>
      <c r="I76" s="29"/>
    </row>
    <row r="77" spans="2:9" s="12" customFormat="1" x14ac:dyDescent="0.3">
      <c r="B77" s="8"/>
      <c r="E77" s="23" t="str">
        <f t="shared" si="0"/>
        <v>/</v>
      </c>
      <c r="F77" s="20"/>
      <c r="G77" s="28"/>
      <c r="H77" s="29"/>
      <c r="I77" s="29"/>
    </row>
    <row r="78" spans="2:9" s="12" customFormat="1" x14ac:dyDescent="0.3">
      <c r="B78" s="8"/>
      <c r="E78" s="23" t="str">
        <f t="shared" si="0"/>
        <v>/</v>
      </c>
      <c r="F78" s="20"/>
      <c r="G78" s="28"/>
      <c r="H78" s="29"/>
      <c r="I78" s="29"/>
    </row>
    <row r="79" spans="2:9" s="12" customFormat="1" x14ac:dyDescent="0.3">
      <c r="B79" s="8"/>
      <c r="E79" s="23" t="str">
        <f t="shared" si="0"/>
        <v>/</v>
      </c>
      <c r="F79" s="20"/>
      <c r="G79" s="28"/>
      <c r="H79" s="29"/>
      <c r="I79" s="29"/>
    </row>
    <row r="80" spans="2:9" s="12" customFormat="1" x14ac:dyDescent="0.3">
      <c r="B80" s="8"/>
      <c r="E80" s="23" t="str">
        <f t="shared" ref="E80:E114" si="2">CONCATENATE(C80,"/",D80)</f>
        <v>/</v>
      </c>
      <c r="F80" s="20"/>
      <c r="G80" s="28"/>
      <c r="H80" s="29"/>
      <c r="I80" s="29"/>
    </row>
    <row r="81" spans="2:9" s="12" customFormat="1" x14ac:dyDescent="0.3">
      <c r="B81" s="8"/>
      <c r="E81" s="23" t="str">
        <f t="shared" si="2"/>
        <v>/</v>
      </c>
      <c r="F81" s="20"/>
      <c r="G81" s="28"/>
      <c r="H81" s="29"/>
      <c r="I81" s="29"/>
    </row>
    <row r="82" spans="2:9" s="12" customFormat="1" x14ac:dyDescent="0.3">
      <c r="B82" s="8"/>
      <c r="E82" s="23" t="str">
        <f t="shared" si="2"/>
        <v>/</v>
      </c>
      <c r="F82" s="20"/>
      <c r="G82" s="28"/>
      <c r="H82" s="29"/>
      <c r="I82" s="29"/>
    </row>
    <row r="83" spans="2:9" s="12" customFormat="1" x14ac:dyDescent="0.3">
      <c r="B83" s="8"/>
      <c r="E83" s="23" t="str">
        <f t="shared" si="2"/>
        <v>/</v>
      </c>
      <c r="F83" s="20"/>
      <c r="G83" s="28"/>
      <c r="H83" s="29"/>
      <c r="I83" s="29"/>
    </row>
    <row r="84" spans="2:9" s="12" customFormat="1" x14ac:dyDescent="0.3">
      <c r="B84" s="8"/>
      <c r="E84" s="23" t="str">
        <f t="shared" si="2"/>
        <v>/</v>
      </c>
      <c r="F84" s="20"/>
      <c r="G84" s="28"/>
      <c r="H84" s="29"/>
      <c r="I84" s="29"/>
    </row>
    <row r="85" spans="2:9" s="12" customFormat="1" x14ac:dyDescent="0.3">
      <c r="B85" s="8"/>
      <c r="E85" s="23" t="str">
        <f t="shared" si="2"/>
        <v>/</v>
      </c>
      <c r="F85" s="20"/>
      <c r="G85" s="28"/>
      <c r="H85" s="29"/>
      <c r="I85" s="29"/>
    </row>
    <row r="86" spans="2:9" s="12" customFormat="1" x14ac:dyDescent="0.3">
      <c r="B86" s="8"/>
      <c r="E86" s="23" t="str">
        <f t="shared" si="2"/>
        <v>/</v>
      </c>
      <c r="F86" s="20"/>
      <c r="G86" s="28"/>
      <c r="H86" s="29"/>
      <c r="I86" s="29"/>
    </row>
    <row r="87" spans="2:9" s="12" customFormat="1" x14ac:dyDescent="0.3">
      <c r="B87" s="8"/>
      <c r="E87" s="23" t="str">
        <f t="shared" si="2"/>
        <v>/</v>
      </c>
      <c r="F87" s="20"/>
      <c r="G87" s="28"/>
      <c r="H87" s="29"/>
      <c r="I87" s="29"/>
    </row>
    <row r="88" spans="2:9" s="12" customFormat="1" x14ac:dyDescent="0.3">
      <c r="B88" s="8"/>
      <c r="E88" s="23" t="str">
        <f t="shared" si="2"/>
        <v>/</v>
      </c>
      <c r="F88" s="20"/>
      <c r="G88" s="28"/>
      <c r="H88" s="29"/>
      <c r="I88" s="29"/>
    </row>
    <row r="89" spans="2:9" s="12" customFormat="1" x14ac:dyDescent="0.3">
      <c r="B89" s="8"/>
      <c r="E89" s="23" t="str">
        <f t="shared" si="2"/>
        <v>/</v>
      </c>
      <c r="F89" s="20"/>
      <c r="G89" s="28"/>
      <c r="H89" s="29"/>
      <c r="I89" s="29"/>
    </row>
    <row r="90" spans="2:9" s="12" customFormat="1" x14ac:dyDescent="0.3">
      <c r="B90" s="8"/>
      <c r="E90" s="23" t="str">
        <f t="shared" si="2"/>
        <v>/</v>
      </c>
      <c r="F90" s="20"/>
      <c r="G90" s="28"/>
      <c r="H90" s="29"/>
      <c r="I90" s="29"/>
    </row>
    <row r="91" spans="2:9" s="12" customFormat="1" x14ac:dyDescent="0.3">
      <c r="B91" s="8"/>
      <c r="E91" s="23" t="str">
        <f t="shared" si="2"/>
        <v>/</v>
      </c>
      <c r="F91" s="20"/>
      <c r="G91" s="28"/>
      <c r="H91" s="29"/>
      <c r="I91" s="29"/>
    </row>
    <row r="92" spans="2:9" s="12" customFormat="1" x14ac:dyDescent="0.3">
      <c r="B92" s="8"/>
      <c r="E92" s="23" t="str">
        <f t="shared" si="2"/>
        <v>/</v>
      </c>
      <c r="F92" s="20"/>
      <c r="G92" s="28"/>
      <c r="H92" s="29"/>
      <c r="I92" s="29"/>
    </row>
    <row r="93" spans="2:9" s="12" customFormat="1" x14ac:dyDescent="0.3">
      <c r="B93" s="8"/>
      <c r="E93" s="23" t="str">
        <f t="shared" si="2"/>
        <v>/</v>
      </c>
      <c r="F93" s="20"/>
      <c r="G93" s="28"/>
      <c r="H93" s="29"/>
      <c r="I93" s="29"/>
    </row>
    <row r="94" spans="2:9" s="12" customFormat="1" x14ac:dyDescent="0.3">
      <c r="B94" s="8"/>
      <c r="E94" s="23" t="str">
        <f t="shared" si="2"/>
        <v>/</v>
      </c>
      <c r="F94" s="20"/>
      <c r="G94" s="28"/>
      <c r="H94" s="29"/>
      <c r="I94" s="29"/>
    </row>
    <row r="95" spans="2:9" s="12" customFormat="1" x14ac:dyDescent="0.3">
      <c r="B95" s="8"/>
      <c r="E95" s="23" t="str">
        <f t="shared" si="2"/>
        <v>/</v>
      </c>
      <c r="F95" s="20"/>
      <c r="G95" s="28"/>
      <c r="H95" s="29"/>
      <c r="I95" s="29"/>
    </row>
    <row r="96" spans="2:9" s="12" customFormat="1" x14ac:dyDescent="0.3">
      <c r="B96" s="8"/>
      <c r="E96" s="23" t="str">
        <f t="shared" si="2"/>
        <v>/</v>
      </c>
      <c r="F96" s="20"/>
      <c r="G96" s="28"/>
      <c r="H96" s="29"/>
      <c r="I96" s="29"/>
    </row>
    <row r="97" spans="2:9" s="12" customFormat="1" x14ac:dyDescent="0.3">
      <c r="B97" s="8"/>
      <c r="E97" s="23" t="str">
        <f t="shared" si="2"/>
        <v>/</v>
      </c>
      <c r="F97" s="20"/>
      <c r="G97" s="28"/>
      <c r="H97" s="29"/>
      <c r="I97" s="29"/>
    </row>
    <row r="98" spans="2:9" s="12" customFormat="1" x14ac:dyDescent="0.3">
      <c r="B98" s="8"/>
      <c r="E98" s="23" t="str">
        <f t="shared" si="2"/>
        <v>/</v>
      </c>
      <c r="F98" s="20"/>
      <c r="G98" s="28"/>
      <c r="H98" s="29"/>
      <c r="I98" s="29"/>
    </row>
    <row r="99" spans="2:9" s="12" customFormat="1" x14ac:dyDescent="0.3">
      <c r="B99" s="8"/>
      <c r="E99" s="23" t="str">
        <f t="shared" si="2"/>
        <v>/</v>
      </c>
      <c r="F99" s="20"/>
      <c r="G99" s="28"/>
      <c r="H99" s="29"/>
      <c r="I99" s="29"/>
    </row>
    <row r="100" spans="2:9" s="12" customFormat="1" x14ac:dyDescent="0.3">
      <c r="B100" s="8"/>
      <c r="E100" s="23" t="str">
        <f t="shared" si="2"/>
        <v>/</v>
      </c>
      <c r="F100" s="20"/>
      <c r="G100" s="28"/>
      <c r="H100" s="29"/>
      <c r="I100" s="29"/>
    </row>
    <row r="101" spans="2:9" s="12" customFormat="1" x14ac:dyDescent="0.3">
      <c r="B101" s="8"/>
      <c r="E101" s="23" t="str">
        <f t="shared" si="2"/>
        <v>/</v>
      </c>
      <c r="F101" s="20"/>
      <c r="G101" s="28"/>
      <c r="H101" s="29"/>
      <c r="I101" s="29"/>
    </row>
    <row r="102" spans="2:9" s="12" customFormat="1" x14ac:dyDescent="0.3">
      <c r="B102" s="8"/>
      <c r="E102" s="23" t="str">
        <f t="shared" si="2"/>
        <v>/</v>
      </c>
      <c r="F102" s="20"/>
      <c r="G102" s="28"/>
      <c r="H102" s="29"/>
      <c r="I102" s="29"/>
    </row>
    <row r="103" spans="2:9" s="12" customFormat="1" x14ac:dyDescent="0.3">
      <c r="B103" s="8"/>
      <c r="E103" s="23" t="str">
        <f t="shared" si="2"/>
        <v>/</v>
      </c>
      <c r="F103" s="20"/>
      <c r="G103" s="28"/>
      <c r="H103" s="29"/>
      <c r="I103" s="29"/>
    </row>
    <row r="104" spans="2:9" s="12" customFormat="1" x14ac:dyDescent="0.3">
      <c r="B104" s="8"/>
      <c r="E104" s="23" t="str">
        <f t="shared" si="2"/>
        <v>/</v>
      </c>
      <c r="F104" s="20"/>
      <c r="G104" s="28"/>
      <c r="H104" s="29"/>
      <c r="I104" s="29"/>
    </row>
    <row r="105" spans="2:9" s="12" customFormat="1" x14ac:dyDescent="0.3">
      <c r="B105" s="8"/>
      <c r="E105" s="23" t="str">
        <f t="shared" si="2"/>
        <v>/</v>
      </c>
      <c r="F105" s="20"/>
      <c r="G105" s="28"/>
      <c r="H105" s="29"/>
      <c r="I105" s="29"/>
    </row>
    <row r="106" spans="2:9" s="12" customFormat="1" x14ac:dyDescent="0.3">
      <c r="B106" s="8"/>
      <c r="E106" s="23" t="str">
        <f t="shared" si="2"/>
        <v>/</v>
      </c>
      <c r="F106" s="20"/>
      <c r="G106" s="28"/>
      <c r="H106" s="29"/>
      <c r="I106" s="29"/>
    </row>
    <row r="107" spans="2:9" s="12" customFormat="1" x14ac:dyDescent="0.3">
      <c r="B107" s="8"/>
      <c r="E107" s="23" t="str">
        <f t="shared" si="2"/>
        <v>/</v>
      </c>
      <c r="F107" s="20"/>
      <c r="G107" s="28"/>
      <c r="H107" s="29"/>
      <c r="I107" s="29"/>
    </row>
    <row r="108" spans="2:9" s="12" customFormat="1" x14ac:dyDescent="0.3">
      <c r="B108" s="8"/>
      <c r="E108" s="23" t="str">
        <f t="shared" si="2"/>
        <v>/</v>
      </c>
      <c r="F108" s="20"/>
      <c r="G108" s="28"/>
      <c r="H108" s="29"/>
      <c r="I108" s="29"/>
    </row>
    <row r="109" spans="2:9" s="12" customFormat="1" x14ac:dyDescent="0.3">
      <c r="B109" s="8"/>
      <c r="E109" s="23" t="str">
        <f t="shared" si="2"/>
        <v>/</v>
      </c>
      <c r="F109" s="20"/>
      <c r="G109" s="28"/>
      <c r="H109" s="29"/>
      <c r="I109" s="29"/>
    </row>
    <row r="110" spans="2:9" s="12" customFormat="1" x14ac:dyDescent="0.3">
      <c r="B110" s="8"/>
      <c r="E110" s="23" t="str">
        <f t="shared" si="2"/>
        <v>/</v>
      </c>
      <c r="F110" s="20"/>
      <c r="G110" s="28"/>
      <c r="H110" s="29"/>
      <c r="I110" s="29"/>
    </row>
    <row r="111" spans="2:9" s="12" customFormat="1" x14ac:dyDescent="0.3">
      <c r="B111" s="8"/>
      <c r="E111" s="23" t="str">
        <f t="shared" si="2"/>
        <v>/</v>
      </c>
      <c r="F111" s="20"/>
      <c r="G111" s="28"/>
      <c r="H111" s="29"/>
      <c r="I111" s="29"/>
    </row>
    <row r="112" spans="2:9" s="12" customFormat="1" x14ac:dyDescent="0.3">
      <c r="B112" s="8"/>
      <c r="E112" s="23" t="str">
        <f t="shared" si="2"/>
        <v>/</v>
      </c>
      <c r="F112" s="20"/>
      <c r="G112" s="28"/>
      <c r="H112" s="29"/>
      <c r="I112" s="29"/>
    </row>
    <row r="113" spans="2:9" s="12" customFormat="1" x14ac:dyDescent="0.3">
      <c r="B113" s="8"/>
      <c r="E113" s="23" t="str">
        <f t="shared" si="2"/>
        <v>/</v>
      </c>
      <c r="F113" s="20"/>
      <c r="G113" s="28"/>
      <c r="H113" s="29"/>
      <c r="I113" s="29"/>
    </row>
    <row r="114" spans="2:9" s="12" customFormat="1" x14ac:dyDescent="0.3">
      <c r="B114" s="8"/>
      <c r="E114" s="23" t="str">
        <f t="shared" si="2"/>
        <v>/</v>
      </c>
      <c r="F114" s="20"/>
      <c r="G114" s="28"/>
      <c r="H114" s="29"/>
      <c r="I114" s="29"/>
    </row>
  </sheetData>
  <mergeCells count="2">
    <mergeCell ref="A1:C1"/>
    <mergeCell ref="D1:E1"/>
  </mergeCells>
  <phoneticPr fontId="35" type="noConversion"/>
  <dataValidations count="1">
    <dataValidation type="list" allowBlank="1" showInputMessage="1" showErrorMessage="1" sqref="F4:F114" xr:uid="{00000000-0002-0000-0100-000000000000}">
      <formula1>requiredList</formula1>
    </dataValidation>
  </dataValidations>
  <printOptions horizontalCentered="1"/>
  <pageMargins left="0.2" right="0.2" top="0.5" bottom="0.5" header="0.3" footer="0.3"/>
  <pageSetup scale="66" fitToHeight="0" orientation="landscape" r:id="rId1"/>
  <headerFoot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
  <sheetViews>
    <sheetView workbookViewId="0">
      <selection activeCell="E19" sqref="E19"/>
    </sheetView>
  </sheetViews>
  <sheetFormatPr defaultRowHeight="14.4" x14ac:dyDescent="0.3"/>
  <cols>
    <col min="2" max="2" width="11.5546875" bestFit="1" customWidth="1"/>
  </cols>
  <sheetData>
    <row r="1" spans="1:2" x14ac:dyDescent="0.3">
      <c r="A1" s="7" t="str">
        <f>Requirements!A1</f>
        <v>United States Environmental Protection Agency, Office of Air and Radiation, Office of Transportation and Air Quality</v>
      </c>
      <c r="B1" s="8"/>
    </row>
    <row r="2" spans="1:2" x14ac:dyDescent="0.3">
      <c r="A2" s="9" t="str">
        <f>Requirements!A3</f>
        <v>Date</v>
      </c>
      <c r="B2" s="10">
        <f>Requirements!B3</f>
        <v>44764</v>
      </c>
    </row>
    <row r="3" spans="1:2" x14ac:dyDescent="0.3">
      <c r="A3" t="s">
        <v>104</v>
      </c>
    </row>
  </sheetData>
  <printOptions horizontalCentered="1"/>
  <pageMargins left="0.2" right="0.2" top="0.5" bottom="0.5" header="0.3" footer="0.3"/>
  <pageSetup fitToHeight="0" orientation="landscape" horizontalDpi="200" verticalDpi="200" r:id="rId1"/>
  <headerFoot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workbookViewId="0">
      <selection activeCell="V13" sqref="V13"/>
    </sheetView>
  </sheetViews>
  <sheetFormatPr defaultRowHeight="14.4" x14ac:dyDescent="0.3"/>
  <cols>
    <col min="1" max="1" width="12.33203125" bestFit="1" customWidth="1"/>
    <col min="2" max="2" width="86.109375" bestFit="1" customWidth="1"/>
    <col min="3" max="3" width="12.33203125" bestFit="1" customWidth="1"/>
    <col min="4" max="4" width="45.88671875" bestFit="1" customWidth="1"/>
    <col min="5" max="5" width="8.33203125" bestFit="1" customWidth="1"/>
    <col min="6" max="6" width="6.88671875" bestFit="1" customWidth="1"/>
  </cols>
  <sheetData>
    <row r="1" spans="1:6" x14ac:dyDescent="0.3">
      <c r="A1" s="135" t="s">
        <v>1124</v>
      </c>
      <c r="B1" s="135"/>
      <c r="C1" s="136" t="s">
        <v>1123</v>
      </c>
      <c r="D1" s="136"/>
      <c r="E1" s="136"/>
      <c r="F1" s="136"/>
    </row>
    <row r="2" spans="1:6" x14ac:dyDescent="0.3">
      <c r="A2" s="82" t="s">
        <v>944</v>
      </c>
      <c r="B2" s="82" t="s">
        <v>945</v>
      </c>
      <c r="C2" s="83" t="s">
        <v>944</v>
      </c>
      <c r="D2" s="83" t="s">
        <v>946</v>
      </c>
      <c r="E2" s="83" t="s">
        <v>947</v>
      </c>
      <c r="F2" s="83" t="s">
        <v>948</v>
      </c>
    </row>
    <row r="3" spans="1:6" x14ac:dyDescent="0.3">
      <c r="A3" s="84" t="s">
        <v>949</v>
      </c>
      <c r="B3" s="84" t="s">
        <v>950</v>
      </c>
      <c r="C3" s="85" t="s">
        <v>951</v>
      </c>
      <c r="D3" s="85" t="s">
        <v>952</v>
      </c>
      <c r="E3" s="85" t="s">
        <v>953</v>
      </c>
      <c r="F3" s="85" t="s">
        <v>954</v>
      </c>
    </row>
    <row r="4" spans="1:6" x14ac:dyDescent="0.3">
      <c r="A4" s="84" t="s">
        <v>955</v>
      </c>
      <c r="B4" s="84" t="s">
        <v>956</v>
      </c>
      <c r="C4" s="85" t="s">
        <v>957</v>
      </c>
      <c r="D4" s="85" t="s">
        <v>958</v>
      </c>
      <c r="E4" s="85" t="s">
        <v>953</v>
      </c>
      <c r="F4" s="85" t="s">
        <v>959</v>
      </c>
    </row>
    <row r="5" spans="1:6" x14ac:dyDescent="0.3">
      <c r="A5" s="84" t="s">
        <v>960</v>
      </c>
      <c r="B5" s="84" t="s">
        <v>961</v>
      </c>
      <c r="C5" s="85" t="s">
        <v>962</v>
      </c>
      <c r="D5" s="85" t="s">
        <v>963</v>
      </c>
      <c r="E5" s="85" t="s">
        <v>953</v>
      </c>
      <c r="F5" s="85" t="s">
        <v>964</v>
      </c>
    </row>
    <row r="6" spans="1:6" x14ac:dyDescent="0.3">
      <c r="A6" s="84" t="s">
        <v>965</v>
      </c>
      <c r="B6" s="84" t="s">
        <v>966</v>
      </c>
      <c r="C6" s="85" t="s">
        <v>967</v>
      </c>
      <c r="D6" s="85" t="s">
        <v>968</v>
      </c>
      <c r="E6" s="85" t="s">
        <v>953</v>
      </c>
      <c r="F6" s="85" t="s">
        <v>969</v>
      </c>
    </row>
    <row r="7" spans="1:6" x14ac:dyDescent="0.3">
      <c r="A7" s="84" t="s">
        <v>970</v>
      </c>
      <c r="B7" s="84" t="s">
        <v>971</v>
      </c>
      <c r="C7" s="85" t="s">
        <v>972</v>
      </c>
      <c r="D7" s="85" t="s">
        <v>973</v>
      </c>
      <c r="E7" s="85" t="s">
        <v>953</v>
      </c>
      <c r="F7" s="85" t="s">
        <v>974</v>
      </c>
    </row>
    <row r="8" spans="1:6" x14ac:dyDescent="0.3">
      <c r="A8" s="84" t="s">
        <v>975</v>
      </c>
      <c r="B8" s="84" t="s">
        <v>976</v>
      </c>
      <c r="C8" s="85" t="s">
        <v>977</v>
      </c>
      <c r="D8" s="85" t="s">
        <v>978</v>
      </c>
      <c r="E8" s="85" t="s">
        <v>953</v>
      </c>
      <c r="F8" s="85" t="s">
        <v>979</v>
      </c>
    </row>
    <row r="9" spans="1:6" x14ac:dyDescent="0.3">
      <c r="A9" s="84" t="s">
        <v>980</v>
      </c>
      <c r="B9" s="84" t="s">
        <v>981</v>
      </c>
      <c r="C9" s="85" t="s">
        <v>982</v>
      </c>
      <c r="D9" s="85" t="s">
        <v>983</v>
      </c>
      <c r="E9" s="85" t="s">
        <v>953</v>
      </c>
      <c r="F9" s="85" t="s">
        <v>984</v>
      </c>
    </row>
    <row r="10" spans="1:6" x14ac:dyDescent="0.3">
      <c r="A10" s="84" t="s">
        <v>985</v>
      </c>
      <c r="B10" s="84" t="s">
        <v>986</v>
      </c>
      <c r="C10" s="85" t="s">
        <v>987</v>
      </c>
      <c r="D10" s="85" t="s">
        <v>988</v>
      </c>
      <c r="E10" s="85" t="s">
        <v>953</v>
      </c>
      <c r="F10" s="85" t="s">
        <v>989</v>
      </c>
    </row>
    <row r="11" spans="1:6" x14ac:dyDescent="0.3">
      <c r="A11" s="84" t="s">
        <v>990</v>
      </c>
      <c r="B11" s="84" t="s">
        <v>991</v>
      </c>
      <c r="C11" s="85" t="s">
        <v>992</v>
      </c>
      <c r="D11" s="85" t="s">
        <v>993</v>
      </c>
      <c r="E11" s="85" t="s">
        <v>953</v>
      </c>
      <c r="F11" s="85" t="s">
        <v>994</v>
      </c>
    </row>
    <row r="12" spans="1:6" x14ac:dyDescent="0.3">
      <c r="A12" s="84" t="s">
        <v>995</v>
      </c>
      <c r="B12" s="84" t="s">
        <v>996</v>
      </c>
      <c r="C12" s="85" t="s">
        <v>997</v>
      </c>
      <c r="D12" s="85" t="s">
        <v>998</v>
      </c>
      <c r="E12" s="85" t="s">
        <v>953</v>
      </c>
      <c r="F12" s="85" t="s">
        <v>999</v>
      </c>
    </row>
    <row r="13" spans="1:6" x14ac:dyDescent="0.3">
      <c r="A13" s="84" t="s">
        <v>1000</v>
      </c>
      <c r="B13" s="84" t="s">
        <v>1001</v>
      </c>
      <c r="C13" s="85" t="s">
        <v>1002</v>
      </c>
      <c r="D13" s="85" t="s">
        <v>1003</v>
      </c>
      <c r="E13" s="85" t="s">
        <v>953</v>
      </c>
      <c r="F13" s="85" t="s">
        <v>1004</v>
      </c>
    </row>
    <row r="14" spans="1:6" x14ac:dyDescent="0.3">
      <c r="A14" s="84" t="s">
        <v>1005</v>
      </c>
      <c r="B14" s="84" t="s">
        <v>1006</v>
      </c>
      <c r="C14" s="85" t="s">
        <v>1007</v>
      </c>
      <c r="D14" s="85" t="s">
        <v>1008</v>
      </c>
      <c r="E14" s="85" t="s">
        <v>953</v>
      </c>
      <c r="F14" s="85" t="s">
        <v>1009</v>
      </c>
    </row>
    <row r="15" spans="1:6" x14ac:dyDescent="0.3">
      <c r="A15" s="84" t="s">
        <v>1010</v>
      </c>
      <c r="B15" s="84" t="s">
        <v>1011</v>
      </c>
      <c r="C15" s="85" t="s">
        <v>1012</v>
      </c>
      <c r="D15" s="85" t="s">
        <v>1013</v>
      </c>
      <c r="E15" s="85" t="s">
        <v>953</v>
      </c>
      <c r="F15" s="85" t="s">
        <v>1014</v>
      </c>
    </row>
    <row r="16" spans="1:6" x14ac:dyDescent="0.3">
      <c r="A16" s="84" t="s">
        <v>1015</v>
      </c>
      <c r="B16" s="84" t="s">
        <v>1016</v>
      </c>
      <c r="C16" s="85" t="s">
        <v>1017</v>
      </c>
      <c r="D16" s="85" t="s">
        <v>1018</v>
      </c>
      <c r="E16" s="85" t="s">
        <v>953</v>
      </c>
      <c r="F16" s="85" t="s">
        <v>1019</v>
      </c>
    </row>
    <row r="17" spans="1:6" x14ac:dyDescent="0.3">
      <c r="A17" s="84" t="s">
        <v>1020</v>
      </c>
      <c r="B17" s="84" t="s">
        <v>1021</v>
      </c>
      <c r="C17" s="85" t="s">
        <v>1022</v>
      </c>
      <c r="D17" s="85" t="s">
        <v>1023</v>
      </c>
      <c r="E17" s="85" t="s">
        <v>953</v>
      </c>
      <c r="F17" s="85" t="s">
        <v>1024</v>
      </c>
    </row>
    <row r="18" spans="1:6" x14ac:dyDescent="0.3">
      <c r="A18" s="84" t="s">
        <v>1025</v>
      </c>
      <c r="B18" s="84" t="s">
        <v>1026</v>
      </c>
      <c r="C18" s="85" t="s">
        <v>1027</v>
      </c>
      <c r="D18" s="85" t="s">
        <v>1028</v>
      </c>
      <c r="E18" s="85" t="s">
        <v>953</v>
      </c>
      <c r="F18" s="85" t="s">
        <v>1029</v>
      </c>
    </row>
    <row r="19" spans="1:6" x14ac:dyDescent="0.3">
      <c r="A19" s="84" t="s">
        <v>1030</v>
      </c>
      <c r="B19" s="84" t="s">
        <v>1031</v>
      </c>
      <c r="C19" s="85" t="s">
        <v>1032</v>
      </c>
      <c r="D19" s="85" t="s">
        <v>1033</v>
      </c>
      <c r="E19" s="85" t="s">
        <v>1034</v>
      </c>
      <c r="F19" s="85" t="s">
        <v>999</v>
      </c>
    </row>
    <row r="20" spans="1:6" x14ac:dyDescent="0.3">
      <c r="A20" s="84" t="s">
        <v>1035</v>
      </c>
      <c r="B20" s="84" t="s">
        <v>1036</v>
      </c>
      <c r="C20" s="85" t="s">
        <v>1037</v>
      </c>
      <c r="D20" s="85" t="s">
        <v>1038</v>
      </c>
      <c r="E20" s="85" t="s">
        <v>1034</v>
      </c>
      <c r="F20" s="85" t="s">
        <v>964</v>
      </c>
    </row>
    <row r="21" spans="1:6" x14ac:dyDescent="0.3">
      <c r="A21" s="84" t="s">
        <v>1039</v>
      </c>
      <c r="B21" s="84" t="s">
        <v>1040</v>
      </c>
      <c r="C21" s="85" t="s">
        <v>1041</v>
      </c>
      <c r="D21" s="85" t="s">
        <v>1042</v>
      </c>
      <c r="E21" s="85" t="s">
        <v>1043</v>
      </c>
      <c r="F21" s="85" t="s">
        <v>959</v>
      </c>
    </row>
    <row r="22" spans="1:6" x14ac:dyDescent="0.3">
      <c r="A22" s="84" t="s">
        <v>1044</v>
      </c>
      <c r="B22" s="84" t="s">
        <v>1045</v>
      </c>
      <c r="C22" s="85" t="s">
        <v>1046</v>
      </c>
      <c r="D22" s="85" t="s">
        <v>1047</v>
      </c>
      <c r="E22" s="85" t="s">
        <v>1034</v>
      </c>
      <c r="F22" s="85" t="s">
        <v>989</v>
      </c>
    </row>
    <row r="23" spans="1:6" x14ac:dyDescent="0.3">
      <c r="A23" s="84" t="s">
        <v>1048</v>
      </c>
      <c r="B23" s="84" t="s">
        <v>1049</v>
      </c>
      <c r="C23" s="85" t="s">
        <v>1050</v>
      </c>
      <c r="D23" s="85" t="s">
        <v>1051</v>
      </c>
      <c r="E23" s="85" t="s">
        <v>1034</v>
      </c>
      <c r="F23" s="85" t="s">
        <v>979</v>
      </c>
    </row>
    <row r="24" spans="1:6" x14ac:dyDescent="0.3">
      <c r="A24" s="84" t="s">
        <v>1052</v>
      </c>
      <c r="B24" s="84" t="s">
        <v>1053</v>
      </c>
      <c r="C24" s="85" t="s">
        <v>1054</v>
      </c>
      <c r="D24" s="85" t="s">
        <v>1055</v>
      </c>
      <c r="E24" s="85" t="s">
        <v>1043</v>
      </c>
      <c r="F24" s="85" t="s">
        <v>969</v>
      </c>
    </row>
    <row r="25" spans="1:6" x14ac:dyDescent="0.3">
      <c r="A25" s="84" t="s">
        <v>1056</v>
      </c>
      <c r="B25" s="84" t="s">
        <v>1057</v>
      </c>
      <c r="C25" s="85" t="s">
        <v>1032</v>
      </c>
      <c r="D25" s="85" t="s">
        <v>1033</v>
      </c>
      <c r="E25" s="85" t="s">
        <v>1034</v>
      </c>
      <c r="F25" s="85" t="s">
        <v>999</v>
      </c>
    </row>
    <row r="26" spans="1:6" x14ac:dyDescent="0.3">
      <c r="A26" s="84" t="s">
        <v>1058</v>
      </c>
      <c r="B26" s="84" t="s">
        <v>1059</v>
      </c>
      <c r="C26" s="85" t="s">
        <v>1037</v>
      </c>
      <c r="D26" s="85" t="s">
        <v>1038</v>
      </c>
      <c r="E26" s="85" t="s">
        <v>1034</v>
      </c>
      <c r="F26" s="85" t="s">
        <v>964</v>
      </c>
    </row>
    <row r="27" spans="1:6" x14ac:dyDescent="0.3">
      <c r="A27" s="84" t="s">
        <v>1060</v>
      </c>
      <c r="B27" s="84" t="s">
        <v>1061</v>
      </c>
      <c r="C27" s="85" t="s">
        <v>1041</v>
      </c>
      <c r="D27" s="85" t="s">
        <v>1042</v>
      </c>
      <c r="E27" s="85" t="s">
        <v>1043</v>
      </c>
      <c r="F27" s="85" t="s">
        <v>959</v>
      </c>
    </row>
    <row r="28" spans="1:6" x14ac:dyDescent="0.3">
      <c r="A28" s="84" t="s">
        <v>1062</v>
      </c>
      <c r="B28" s="84" t="s">
        <v>1063</v>
      </c>
      <c r="C28" s="85" t="s">
        <v>1046</v>
      </c>
      <c r="D28" s="85" t="s">
        <v>1047</v>
      </c>
      <c r="E28" s="85" t="s">
        <v>1034</v>
      </c>
      <c r="F28" s="85" t="s">
        <v>989</v>
      </c>
    </row>
    <row r="29" spans="1:6" x14ac:dyDescent="0.3">
      <c r="A29" s="84" t="s">
        <v>1064</v>
      </c>
      <c r="B29" s="84" t="s">
        <v>1065</v>
      </c>
      <c r="C29" s="85" t="s">
        <v>1050</v>
      </c>
      <c r="D29" s="85" t="s">
        <v>1051</v>
      </c>
      <c r="E29" s="85" t="s">
        <v>1034</v>
      </c>
      <c r="F29" s="85" t="s">
        <v>979</v>
      </c>
    </row>
    <row r="30" spans="1:6" x14ac:dyDescent="0.3">
      <c r="A30" s="84" t="s">
        <v>1066</v>
      </c>
      <c r="B30" s="84" t="s">
        <v>1067</v>
      </c>
      <c r="C30" s="85" t="s">
        <v>1054</v>
      </c>
      <c r="D30" s="85" t="s">
        <v>1055</v>
      </c>
      <c r="E30" s="85" t="s">
        <v>1043</v>
      </c>
      <c r="F30" s="85" t="s">
        <v>969</v>
      </c>
    </row>
    <row r="31" spans="1:6" x14ac:dyDescent="0.3">
      <c r="A31" s="84" t="s">
        <v>1068</v>
      </c>
      <c r="B31" s="84" t="s">
        <v>1069</v>
      </c>
      <c r="C31" s="85" t="s">
        <v>1070</v>
      </c>
      <c r="D31" s="85" t="s">
        <v>1071</v>
      </c>
      <c r="E31" s="85" t="s">
        <v>1034</v>
      </c>
      <c r="F31" s="85" t="s">
        <v>994</v>
      </c>
    </row>
    <row r="32" spans="1:6" x14ac:dyDescent="0.3">
      <c r="A32" s="84" t="s">
        <v>1072</v>
      </c>
      <c r="B32" s="84" t="s">
        <v>1073</v>
      </c>
      <c r="C32" s="85" t="s">
        <v>1074</v>
      </c>
      <c r="D32" s="85" t="s">
        <v>1075</v>
      </c>
      <c r="E32" s="85" t="s">
        <v>1034</v>
      </c>
      <c r="F32" s="85" t="s">
        <v>984</v>
      </c>
    </row>
    <row r="33" spans="1:6" x14ac:dyDescent="0.3">
      <c r="A33" s="84" t="s">
        <v>1076</v>
      </c>
      <c r="B33" s="84" t="s">
        <v>1077</v>
      </c>
      <c r="C33" s="85" t="s">
        <v>1078</v>
      </c>
      <c r="D33" s="85" t="s">
        <v>1079</v>
      </c>
      <c r="E33" s="85" t="s">
        <v>1034</v>
      </c>
      <c r="F33" s="85" t="s">
        <v>974</v>
      </c>
    </row>
    <row r="34" spans="1:6" x14ac:dyDescent="0.3">
      <c r="A34" s="84" t="s">
        <v>1080</v>
      </c>
      <c r="B34" s="84" t="s">
        <v>1081</v>
      </c>
      <c r="C34" s="85" t="s">
        <v>1046</v>
      </c>
      <c r="D34" s="85" t="s">
        <v>1047</v>
      </c>
      <c r="E34" s="85" t="s">
        <v>1034</v>
      </c>
      <c r="F34" s="85" t="s">
        <v>989</v>
      </c>
    </row>
    <row r="35" spans="1:6" x14ac:dyDescent="0.3">
      <c r="A35" s="84" t="s">
        <v>1082</v>
      </c>
      <c r="B35" s="84" t="s">
        <v>1083</v>
      </c>
      <c r="C35" s="85" t="s">
        <v>1050</v>
      </c>
      <c r="D35" s="85" t="s">
        <v>1051</v>
      </c>
      <c r="E35" s="85" t="s">
        <v>1034</v>
      </c>
      <c r="F35" s="85" t="s">
        <v>979</v>
      </c>
    </row>
    <row r="36" spans="1:6" x14ac:dyDescent="0.3">
      <c r="A36" s="84" t="s">
        <v>1084</v>
      </c>
      <c r="B36" s="84" t="s">
        <v>1085</v>
      </c>
      <c r="C36" s="85" t="s">
        <v>1054</v>
      </c>
      <c r="D36" s="85" t="s">
        <v>1055</v>
      </c>
      <c r="E36" s="85" t="s">
        <v>1043</v>
      </c>
      <c r="F36" s="85" t="s">
        <v>969</v>
      </c>
    </row>
    <row r="37" spans="1:6" x14ac:dyDescent="0.3">
      <c r="A37" s="84" t="s">
        <v>1086</v>
      </c>
      <c r="B37" s="84" t="s">
        <v>1087</v>
      </c>
      <c r="C37" s="85" t="s">
        <v>1046</v>
      </c>
      <c r="D37" s="85" t="s">
        <v>1047</v>
      </c>
      <c r="E37" s="85" t="s">
        <v>1034</v>
      </c>
      <c r="F37" s="85" t="s">
        <v>989</v>
      </c>
    </row>
    <row r="38" spans="1:6" x14ac:dyDescent="0.3">
      <c r="A38" s="84" t="s">
        <v>1088</v>
      </c>
      <c r="B38" s="84" t="s">
        <v>1089</v>
      </c>
      <c r="C38" s="85" t="s">
        <v>1050</v>
      </c>
      <c r="D38" s="85" t="s">
        <v>1051</v>
      </c>
      <c r="E38" s="85" t="s">
        <v>1034</v>
      </c>
      <c r="F38" s="85" t="s">
        <v>979</v>
      </c>
    </row>
    <row r="39" spans="1:6" x14ac:dyDescent="0.3">
      <c r="A39" s="84" t="s">
        <v>1090</v>
      </c>
      <c r="B39" s="84" t="s">
        <v>1091</v>
      </c>
      <c r="C39" s="85" t="s">
        <v>1054</v>
      </c>
      <c r="D39" s="85" t="s">
        <v>1055</v>
      </c>
      <c r="E39" s="85" t="s">
        <v>1043</v>
      </c>
      <c r="F39" s="85" t="s">
        <v>969</v>
      </c>
    </row>
    <row r="40" spans="1:6" x14ac:dyDescent="0.3">
      <c r="A40" s="84" t="s">
        <v>1092</v>
      </c>
      <c r="B40" s="84" t="s">
        <v>1093</v>
      </c>
      <c r="C40" s="85" t="s">
        <v>1070</v>
      </c>
      <c r="D40" s="85" t="s">
        <v>1071</v>
      </c>
      <c r="E40" s="85" t="s">
        <v>1034</v>
      </c>
      <c r="F40" s="85" t="s">
        <v>994</v>
      </c>
    </row>
    <row r="41" spans="1:6" x14ac:dyDescent="0.3">
      <c r="A41" s="84" t="s">
        <v>1094</v>
      </c>
      <c r="B41" s="84" t="s">
        <v>1095</v>
      </c>
      <c r="C41" s="85" t="s">
        <v>1074</v>
      </c>
      <c r="D41" s="85" t="s">
        <v>1075</v>
      </c>
      <c r="E41" s="85" t="s">
        <v>1034</v>
      </c>
      <c r="F41" s="85" t="s">
        <v>984</v>
      </c>
    </row>
    <row r="42" spans="1:6" x14ac:dyDescent="0.3">
      <c r="A42" s="84" t="s">
        <v>1096</v>
      </c>
      <c r="B42" s="84" t="s">
        <v>1097</v>
      </c>
      <c r="C42" s="85" t="s">
        <v>1078</v>
      </c>
      <c r="D42" s="85" t="s">
        <v>1079</v>
      </c>
      <c r="E42" s="85" t="s">
        <v>1034</v>
      </c>
      <c r="F42" s="85" t="s">
        <v>974</v>
      </c>
    </row>
    <row r="43" spans="1:6" x14ac:dyDescent="0.3">
      <c r="A43" s="84" t="s">
        <v>1098</v>
      </c>
      <c r="B43" s="84" t="s">
        <v>1099</v>
      </c>
      <c r="C43" s="85" t="s">
        <v>1098</v>
      </c>
      <c r="D43" s="85" t="s">
        <v>1100</v>
      </c>
      <c r="E43" s="85" t="s">
        <v>1034</v>
      </c>
      <c r="F43" s="85" t="s">
        <v>1004</v>
      </c>
    </row>
    <row r="44" spans="1:6" x14ac:dyDescent="0.3">
      <c r="A44" s="84" t="s">
        <v>1101</v>
      </c>
      <c r="B44" s="84" t="s">
        <v>1102</v>
      </c>
      <c r="C44" s="85" t="s">
        <v>1101</v>
      </c>
      <c r="D44" s="85" t="s">
        <v>1103</v>
      </c>
      <c r="E44" s="85" t="s">
        <v>1034</v>
      </c>
      <c r="F44" s="85" t="s">
        <v>1014</v>
      </c>
    </row>
    <row r="45" spans="1:6" x14ac:dyDescent="0.3">
      <c r="A45" s="84" t="s">
        <v>1104</v>
      </c>
      <c r="B45" s="84" t="s">
        <v>1105</v>
      </c>
      <c r="C45" s="85" t="s">
        <v>1104</v>
      </c>
      <c r="D45" s="85" t="s">
        <v>1106</v>
      </c>
      <c r="E45" s="85" t="s">
        <v>1034</v>
      </c>
      <c r="F45" s="85" t="s">
        <v>1009</v>
      </c>
    </row>
    <row r="46" spans="1:6" x14ac:dyDescent="0.3">
      <c r="A46" s="84" t="s">
        <v>1107</v>
      </c>
      <c r="B46" s="84" t="s">
        <v>1108</v>
      </c>
      <c r="C46" s="85" t="s">
        <v>1107</v>
      </c>
      <c r="D46" s="85" t="s">
        <v>1109</v>
      </c>
      <c r="E46" s="85" t="s">
        <v>1034</v>
      </c>
      <c r="F46" s="85" t="s">
        <v>1024</v>
      </c>
    </row>
    <row r="47" spans="1:6" x14ac:dyDescent="0.3">
      <c r="A47" s="84" t="s">
        <v>1110</v>
      </c>
      <c r="B47" s="84" t="s">
        <v>1111</v>
      </c>
      <c r="C47" s="85" t="s">
        <v>1110</v>
      </c>
      <c r="D47" s="85" t="s">
        <v>1112</v>
      </c>
      <c r="E47" s="85" t="s">
        <v>1034</v>
      </c>
      <c r="F47" s="85" t="s">
        <v>1019</v>
      </c>
    </row>
    <row r="48" spans="1:6" x14ac:dyDescent="0.3">
      <c r="A48" s="84" t="s">
        <v>1113</v>
      </c>
      <c r="B48" s="84" t="s">
        <v>1114</v>
      </c>
      <c r="C48" s="85" t="s">
        <v>1113</v>
      </c>
      <c r="D48" s="85" t="s">
        <v>1115</v>
      </c>
      <c r="E48" s="85" t="s">
        <v>1034</v>
      </c>
      <c r="F48" s="85" t="s">
        <v>1029</v>
      </c>
    </row>
    <row r="49" spans="1:6" x14ac:dyDescent="0.3">
      <c r="A49" s="84" t="s">
        <v>1116</v>
      </c>
      <c r="B49" s="84" t="s">
        <v>1117</v>
      </c>
      <c r="C49" s="85" t="s">
        <v>1113</v>
      </c>
      <c r="D49" s="85" t="s">
        <v>1115</v>
      </c>
      <c r="E49" s="85" t="s">
        <v>1034</v>
      </c>
      <c r="F49" s="85" t="s">
        <v>1029</v>
      </c>
    </row>
    <row r="50" spans="1:6" x14ac:dyDescent="0.3">
      <c r="A50" s="84" t="s">
        <v>1118</v>
      </c>
      <c r="B50" s="84" t="s">
        <v>1119</v>
      </c>
      <c r="C50" s="85" t="s">
        <v>1118</v>
      </c>
      <c r="D50" s="85" t="s">
        <v>1120</v>
      </c>
      <c r="E50" s="85" t="s">
        <v>1034</v>
      </c>
      <c r="F50" s="85" t="s">
        <v>954</v>
      </c>
    </row>
    <row r="51" spans="1:6" x14ac:dyDescent="0.3">
      <c r="A51" s="84" t="s">
        <v>1121</v>
      </c>
      <c r="B51" s="84" t="s">
        <v>1122</v>
      </c>
      <c r="C51" s="85" t="s">
        <v>1107</v>
      </c>
      <c r="D51" s="85" t="s">
        <v>1109</v>
      </c>
      <c r="E51" s="85" t="s">
        <v>1034</v>
      </c>
      <c r="F51" s="85" t="s">
        <v>1024</v>
      </c>
    </row>
  </sheetData>
  <mergeCells count="2">
    <mergeCell ref="A1:B1"/>
    <mergeCell ref="C1:F1"/>
  </mergeCells>
  <printOptions horizontalCentered="1"/>
  <pageMargins left="0.2" right="0.2" top="0.5" bottom="0.5" header="0.3" footer="0.3"/>
  <pageSetup scale="76" fitToHeight="0" orientation="landscape" horizontalDpi="200" verticalDpi="200" r:id="rId1"/>
  <headerFooter>
    <oddFooter>&amp;R&amp;P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0"/>
  <sheetViews>
    <sheetView workbookViewId="0">
      <selection activeCell="E13" sqref="E13"/>
    </sheetView>
  </sheetViews>
  <sheetFormatPr defaultRowHeight="14.4" x14ac:dyDescent="0.3"/>
  <cols>
    <col min="1" max="1" width="15.88671875" customWidth="1"/>
    <col min="2" max="2" width="23.88671875" customWidth="1"/>
    <col min="3" max="3" width="79.44140625" customWidth="1"/>
    <col min="4" max="4" width="17.109375" bestFit="1" customWidth="1"/>
    <col min="5" max="5" width="83.5546875" customWidth="1"/>
  </cols>
  <sheetData>
    <row r="1" spans="1:5" x14ac:dyDescent="0.3">
      <c r="A1" s="7" t="str">
        <f>Requirements!A1</f>
        <v>United States Environmental Protection Agency, Office of Air and Radiation, Office of Transportation and Air Quality</v>
      </c>
      <c r="B1" s="8"/>
      <c r="D1" s="123" t="s">
        <v>874</v>
      </c>
      <c r="E1" s="123"/>
    </row>
    <row r="2" spans="1:5" x14ac:dyDescent="0.3">
      <c r="A2" s="9" t="str">
        <f>Requirements!A3</f>
        <v>Date</v>
      </c>
      <c r="B2" s="10">
        <f>Requirements!B3</f>
        <v>44764</v>
      </c>
      <c r="D2" s="137" t="s">
        <v>875</v>
      </c>
      <c r="E2" s="137"/>
    </row>
    <row r="3" spans="1:5" ht="25.35" customHeight="1" x14ac:dyDescent="0.3">
      <c r="A3" s="6" t="s">
        <v>87</v>
      </c>
      <c r="B3" s="6" t="s">
        <v>88</v>
      </c>
      <c r="C3" s="6" t="s">
        <v>89</v>
      </c>
    </row>
    <row r="4" spans="1:5" x14ac:dyDescent="0.3">
      <c r="A4" s="112">
        <v>44764</v>
      </c>
      <c r="B4" s="113" t="s">
        <v>1369</v>
      </c>
      <c r="C4" s="114" t="s">
        <v>1366</v>
      </c>
    </row>
    <row r="5" spans="1:5" ht="25.35" customHeight="1" x14ac:dyDescent="0.3">
      <c r="A5" s="112">
        <v>44764</v>
      </c>
      <c r="B5" s="113" t="s">
        <v>781</v>
      </c>
      <c r="C5" s="114" t="s">
        <v>1364</v>
      </c>
    </row>
    <row r="6" spans="1:5" ht="25.35" customHeight="1" x14ac:dyDescent="0.3">
      <c r="A6" s="112">
        <v>44764</v>
      </c>
      <c r="B6" s="113" t="s">
        <v>781</v>
      </c>
      <c r="C6" s="114" t="s">
        <v>1361</v>
      </c>
    </row>
    <row r="7" spans="1:5" ht="25.35" customHeight="1" x14ac:dyDescent="0.3">
      <c r="A7" s="112">
        <v>44764</v>
      </c>
      <c r="B7" s="113" t="s">
        <v>773</v>
      </c>
      <c r="C7" s="114" t="s">
        <v>1361</v>
      </c>
    </row>
    <row r="8" spans="1:5" s="71" customFormat="1" ht="40.65" customHeight="1" x14ac:dyDescent="0.3">
      <c r="A8" s="106">
        <v>44568</v>
      </c>
      <c r="B8" s="89" t="s">
        <v>1219</v>
      </c>
      <c r="C8" s="91" t="s">
        <v>1218</v>
      </c>
    </row>
    <row r="9" spans="1:5" ht="43.2" x14ac:dyDescent="0.3">
      <c r="A9" s="106">
        <v>44568</v>
      </c>
      <c r="B9" s="89" t="s">
        <v>1252</v>
      </c>
      <c r="C9" s="91" t="s">
        <v>1251</v>
      </c>
    </row>
    <row r="10" spans="1:5" x14ac:dyDescent="0.3">
      <c r="A10" s="106">
        <v>44568</v>
      </c>
      <c r="B10" s="89" t="s">
        <v>1245</v>
      </c>
      <c r="C10" s="91" t="s">
        <v>1244</v>
      </c>
    </row>
    <row r="11" spans="1:5" x14ac:dyDescent="0.3">
      <c r="A11" s="106">
        <v>44568</v>
      </c>
      <c r="B11" s="89" t="s">
        <v>753</v>
      </c>
      <c r="C11" s="91" t="s">
        <v>1246</v>
      </c>
    </row>
    <row r="12" spans="1:5" ht="43.2" x14ac:dyDescent="0.3">
      <c r="A12" s="106">
        <v>44568</v>
      </c>
      <c r="B12" s="89" t="s">
        <v>1221</v>
      </c>
      <c r="C12" s="91" t="s">
        <v>1220</v>
      </c>
    </row>
    <row r="13" spans="1:5" ht="28.8" x14ac:dyDescent="0.3">
      <c r="A13" s="106">
        <v>44568</v>
      </c>
      <c r="B13" s="89" t="s">
        <v>1222</v>
      </c>
      <c r="C13" s="91" t="s">
        <v>1339</v>
      </c>
    </row>
    <row r="14" spans="1:5" ht="28.8" x14ac:dyDescent="0.3">
      <c r="A14" s="106">
        <v>44568</v>
      </c>
      <c r="B14" s="89" t="s">
        <v>1222</v>
      </c>
      <c r="C14" s="91" t="s">
        <v>1340</v>
      </c>
    </row>
    <row r="15" spans="1:5" ht="28.8" x14ac:dyDescent="0.3">
      <c r="A15" s="106">
        <v>44568</v>
      </c>
      <c r="B15" s="89" t="s">
        <v>1222</v>
      </c>
      <c r="C15" s="91" t="s">
        <v>1341</v>
      </c>
    </row>
    <row r="16" spans="1:5" x14ac:dyDescent="0.3">
      <c r="A16" s="106">
        <v>44568</v>
      </c>
      <c r="B16" s="89" t="s">
        <v>766</v>
      </c>
      <c r="C16" s="91" t="s">
        <v>1231</v>
      </c>
    </row>
    <row r="17" spans="1:3" x14ac:dyDescent="0.3">
      <c r="A17" s="106">
        <v>44568</v>
      </c>
      <c r="B17" s="89" t="s">
        <v>766</v>
      </c>
      <c r="C17" s="91" t="s">
        <v>1223</v>
      </c>
    </row>
    <row r="18" spans="1:3" x14ac:dyDescent="0.3">
      <c r="A18" s="106">
        <v>44568</v>
      </c>
      <c r="B18" s="89" t="s">
        <v>766</v>
      </c>
      <c r="C18" s="91" t="s">
        <v>1224</v>
      </c>
    </row>
    <row r="19" spans="1:3" x14ac:dyDescent="0.3">
      <c r="A19" s="106">
        <v>44568</v>
      </c>
      <c r="B19" s="89" t="s">
        <v>766</v>
      </c>
      <c r="C19" s="91" t="s">
        <v>1225</v>
      </c>
    </row>
    <row r="20" spans="1:3" x14ac:dyDescent="0.3">
      <c r="A20" s="106">
        <v>44568</v>
      </c>
      <c r="B20" s="89" t="s">
        <v>766</v>
      </c>
      <c r="C20" s="91" t="s">
        <v>1226</v>
      </c>
    </row>
    <row r="21" spans="1:3" x14ac:dyDescent="0.3">
      <c r="A21" s="106">
        <v>44568</v>
      </c>
      <c r="B21" s="89" t="s">
        <v>1228</v>
      </c>
      <c r="C21" s="91" t="s">
        <v>1227</v>
      </c>
    </row>
    <row r="22" spans="1:3" x14ac:dyDescent="0.3">
      <c r="A22" s="106">
        <v>44568</v>
      </c>
      <c r="B22" s="89" t="s">
        <v>1230</v>
      </c>
      <c r="C22" s="91" t="s">
        <v>1229</v>
      </c>
    </row>
    <row r="23" spans="1:3" x14ac:dyDescent="0.3">
      <c r="A23" s="106">
        <v>44568</v>
      </c>
      <c r="B23" s="89" t="s">
        <v>1233</v>
      </c>
      <c r="C23" s="91" t="s">
        <v>1232</v>
      </c>
    </row>
    <row r="24" spans="1:3" ht="28.8" x14ac:dyDescent="0.3">
      <c r="A24" s="106">
        <v>44568</v>
      </c>
      <c r="B24" s="89" t="s">
        <v>1235</v>
      </c>
      <c r="C24" s="91" t="s">
        <v>1234</v>
      </c>
    </row>
    <row r="25" spans="1:3" x14ac:dyDescent="0.3">
      <c r="A25" s="106">
        <v>44568</v>
      </c>
      <c r="B25" s="89" t="s">
        <v>1237</v>
      </c>
      <c r="C25" s="91" t="s">
        <v>1236</v>
      </c>
    </row>
    <row r="26" spans="1:3" x14ac:dyDescent="0.3">
      <c r="A26" s="106">
        <v>44568</v>
      </c>
      <c r="B26" s="89" t="s">
        <v>1239</v>
      </c>
      <c r="C26" s="91" t="s">
        <v>1238</v>
      </c>
    </row>
    <row r="27" spans="1:3" ht="28.8" x14ac:dyDescent="0.3">
      <c r="A27" s="106">
        <v>44568</v>
      </c>
      <c r="B27" s="89" t="s">
        <v>1241</v>
      </c>
      <c r="C27" s="91" t="s">
        <v>1240</v>
      </c>
    </row>
    <row r="28" spans="1:3" x14ac:dyDescent="0.3">
      <c r="A28" s="106">
        <v>44568</v>
      </c>
      <c r="B28" s="89" t="s">
        <v>1243</v>
      </c>
      <c r="C28" s="91" t="s">
        <v>1242</v>
      </c>
    </row>
    <row r="29" spans="1:3" ht="28.8" x14ac:dyDescent="0.3">
      <c r="A29" s="106">
        <v>44568</v>
      </c>
      <c r="B29" s="89" t="s">
        <v>1248</v>
      </c>
      <c r="C29" s="91" t="s">
        <v>1247</v>
      </c>
    </row>
    <row r="30" spans="1:3" x14ac:dyDescent="0.3">
      <c r="A30" s="106">
        <v>44568</v>
      </c>
      <c r="B30" s="89" t="s">
        <v>1250</v>
      </c>
      <c r="C30" s="91" t="s">
        <v>1249</v>
      </c>
    </row>
    <row r="31" spans="1:3" x14ac:dyDescent="0.3">
      <c r="A31" s="106">
        <v>44568</v>
      </c>
      <c r="B31" s="89" t="s">
        <v>1323</v>
      </c>
      <c r="C31" s="91" t="s">
        <v>1218</v>
      </c>
    </row>
    <row r="32" spans="1:3" x14ac:dyDescent="0.3">
      <c r="A32" s="106">
        <v>44568</v>
      </c>
      <c r="B32" s="89" t="s">
        <v>779</v>
      </c>
      <c r="C32" s="91" t="s">
        <v>1324</v>
      </c>
    </row>
    <row r="33" spans="1:3" x14ac:dyDescent="0.3">
      <c r="A33" s="106">
        <v>44568</v>
      </c>
      <c r="B33" s="89" t="s">
        <v>1325</v>
      </c>
      <c r="C33" s="91" t="s">
        <v>1326</v>
      </c>
    </row>
    <row r="34" spans="1:3" x14ac:dyDescent="0.3">
      <c r="A34" s="106">
        <v>44568</v>
      </c>
      <c r="B34" s="89" t="s">
        <v>748</v>
      </c>
      <c r="C34" s="91" t="s">
        <v>1232</v>
      </c>
    </row>
    <row r="35" spans="1:3" x14ac:dyDescent="0.3">
      <c r="A35" s="106">
        <v>44568</v>
      </c>
      <c r="B35" s="89" t="s">
        <v>759</v>
      </c>
      <c r="C35" s="91" t="s">
        <v>1232</v>
      </c>
    </row>
    <row r="36" spans="1:3" ht="43.2" x14ac:dyDescent="0.3">
      <c r="A36" s="86">
        <v>44148</v>
      </c>
      <c r="B36" s="87" t="s">
        <v>736</v>
      </c>
      <c r="C36" s="88" t="s">
        <v>725</v>
      </c>
    </row>
    <row r="37" spans="1:3" ht="28.8" x14ac:dyDescent="0.3">
      <c r="A37" s="86">
        <v>44148</v>
      </c>
      <c r="B37" s="89" t="s">
        <v>737</v>
      </c>
      <c r="C37" s="90" t="s">
        <v>738</v>
      </c>
    </row>
    <row r="38" spans="1:3" x14ac:dyDescent="0.3">
      <c r="A38" s="86">
        <v>44148</v>
      </c>
      <c r="B38" s="91" t="s">
        <v>191</v>
      </c>
      <c r="C38" s="90" t="s">
        <v>739</v>
      </c>
    </row>
    <row r="39" spans="1:3" ht="28.8" x14ac:dyDescent="0.3">
      <c r="A39" s="86">
        <v>44148</v>
      </c>
      <c r="B39" s="89" t="s">
        <v>740</v>
      </c>
      <c r="C39" s="92" t="s">
        <v>747</v>
      </c>
    </row>
    <row r="40" spans="1:3" ht="28.8" x14ac:dyDescent="0.3">
      <c r="A40" s="86">
        <v>44148</v>
      </c>
      <c r="B40" s="92" t="s">
        <v>783</v>
      </c>
      <c r="C40" s="92" t="s">
        <v>784</v>
      </c>
    </row>
  </sheetData>
  <mergeCells count="2">
    <mergeCell ref="D1:E1"/>
    <mergeCell ref="D2:E2"/>
  </mergeCells>
  <printOptions horizontalCentered="1"/>
  <pageMargins left="0.2" right="0.2" top="0.5" bottom="0.5" header="0.3" footer="0.3"/>
  <pageSetup scale="61" fitToHeight="0" orientation="landscape" r:id="rId1"/>
  <headerFoot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9"/>
  <sheetViews>
    <sheetView zoomScale="85" zoomScaleNormal="85" workbookViewId="0">
      <selection activeCell="B4" sqref="B4"/>
    </sheetView>
  </sheetViews>
  <sheetFormatPr defaultColWidth="9.109375" defaultRowHeight="13.8" x14ac:dyDescent="0.3"/>
  <cols>
    <col min="1" max="1" width="40.88671875" style="2" bestFit="1" customWidth="1"/>
    <col min="2" max="2" width="11.5546875" style="2" bestFit="1" customWidth="1"/>
    <col min="3" max="3" width="16.88671875" style="2" bestFit="1" customWidth="1"/>
    <col min="4" max="4" width="26" style="2" bestFit="1" customWidth="1"/>
    <col min="5" max="5" width="27.44140625" style="2" customWidth="1"/>
    <col min="6" max="6" width="54.44140625" style="2" customWidth="1"/>
    <col min="7" max="7" width="34.88671875" style="2" customWidth="1"/>
    <col min="8" max="8" width="42.88671875" style="2" bestFit="1" customWidth="1"/>
    <col min="9" max="16384" width="9.109375" style="2"/>
  </cols>
  <sheetData>
    <row r="1" spans="1:6" x14ac:dyDescent="0.3">
      <c r="A1" s="7" t="str">
        <f>Requirements!A1</f>
        <v>United States Environmental Protection Agency, Office of Air and Radiation, Office of Transportation and Air Quality</v>
      </c>
      <c r="B1" s="7"/>
      <c r="E1" s="123" t="s">
        <v>874</v>
      </c>
      <c r="F1" s="123"/>
    </row>
    <row r="2" spans="1:6" x14ac:dyDescent="0.3">
      <c r="A2" s="9" t="str">
        <f>Requirements!A3</f>
        <v>Date</v>
      </c>
      <c r="B2" s="10">
        <f>Requirements!B3</f>
        <v>44764</v>
      </c>
      <c r="E2" s="138" t="s">
        <v>876</v>
      </c>
      <c r="F2" s="138"/>
    </row>
    <row r="3" spans="1:6" ht="12.75" customHeight="1" x14ac:dyDescent="0.3">
      <c r="A3" s="3" t="s">
        <v>76</v>
      </c>
    </row>
    <row r="4" spans="1:6" ht="12.75" customHeight="1" x14ac:dyDescent="0.3">
      <c r="A4" s="2" t="s">
        <v>58</v>
      </c>
    </row>
    <row r="5" spans="1:6" ht="12.75" customHeight="1" x14ac:dyDescent="0.3">
      <c r="A5" s="2" t="s">
        <v>59</v>
      </c>
    </row>
    <row r="6" spans="1:6" ht="12.75" customHeight="1" x14ac:dyDescent="0.3">
      <c r="A6" s="2" t="s">
        <v>60</v>
      </c>
    </row>
    <row r="7" spans="1:6" ht="12.75" customHeight="1" x14ac:dyDescent="0.3">
      <c r="A7" s="2" t="s">
        <v>61</v>
      </c>
    </row>
    <row r="8" spans="1:6" ht="12.75" customHeight="1" x14ac:dyDescent="0.3">
      <c r="A8" s="2" t="s">
        <v>62</v>
      </c>
    </row>
    <row r="9" spans="1:6" ht="12.75" customHeight="1" x14ac:dyDescent="0.3">
      <c r="A9" s="2" t="s">
        <v>63</v>
      </c>
    </row>
    <row r="10" spans="1:6" ht="12.75" customHeight="1" x14ac:dyDescent="0.3">
      <c r="A10" s="2" t="s">
        <v>109</v>
      </c>
    </row>
    <row r="11" spans="1:6" ht="12.75" customHeight="1" x14ac:dyDescent="0.3">
      <c r="A11" s="50" t="s">
        <v>311</v>
      </c>
    </row>
    <row r="12" spans="1:6" ht="12.75" customHeight="1" x14ac:dyDescent="0.3">
      <c r="A12" s="2" t="s">
        <v>64</v>
      </c>
    </row>
    <row r="13" spans="1:6" ht="12.75" customHeight="1" x14ac:dyDescent="0.3">
      <c r="A13" s="2" t="s">
        <v>65</v>
      </c>
    </row>
    <row r="14" spans="1:6" x14ac:dyDescent="0.3">
      <c r="A14" s="2" t="s">
        <v>1131</v>
      </c>
    </row>
    <row r="15" spans="1:6" x14ac:dyDescent="0.3">
      <c r="A15" s="2" t="s">
        <v>66</v>
      </c>
    </row>
    <row r="16" spans="1:6" x14ac:dyDescent="0.3">
      <c r="A16" s="2" t="s">
        <v>16</v>
      </c>
    </row>
    <row r="17" spans="1:1" x14ac:dyDescent="0.3">
      <c r="A17" s="2" t="s">
        <v>67</v>
      </c>
    </row>
    <row r="18" spans="1:1" x14ac:dyDescent="0.3">
      <c r="A18" s="2" t="s">
        <v>68</v>
      </c>
    </row>
    <row r="19" spans="1:1" x14ac:dyDescent="0.3">
      <c r="A19" s="2" t="s">
        <v>69</v>
      </c>
    </row>
    <row r="20" spans="1:1" x14ac:dyDescent="0.3">
      <c r="A20" s="2" t="s">
        <v>70</v>
      </c>
    </row>
    <row r="21" spans="1:1" x14ac:dyDescent="0.3">
      <c r="A21" s="2" t="s">
        <v>71</v>
      </c>
    </row>
    <row r="22" spans="1:1" x14ac:dyDescent="0.3">
      <c r="A22" s="2" t="s">
        <v>72</v>
      </c>
    </row>
    <row r="23" spans="1:1" x14ac:dyDescent="0.3">
      <c r="A23" s="50" t="s">
        <v>550</v>
      </c>
    </row>
    <row r="24" spans="1:1" x14ac:dyDescent="0.3">
      <c r="A24" s="2" t="s">
        <v>73</v>
      </c>
    </row>
    <row r="25" spans="1:1" x14ac:dyDescent="0.3">
      <c r="A25" s="2" t="s">
        <v>74</v>
      </c>
    </row>
    <row r="26" spans="1:1" x14ac:dyDescent="0.3">
      <c r="A26" s="2" t="s">
        <v>75</v>
      </c>
    </row>
    <row r="28" spans="1:1" x14ac:dyDescent="0.3">
      <c r="A28" s="2" t="s">
        <v>27</v>
      </c>
    </row>
    <row r="29" spans="1:1" x14ac:dyDescent="0.3">
      <c r="A29" s="2" t="s">
        <v>98</v>
      </c>
    </row>
    <row r="30" spans="1:1" x14ac:dyDescent="0.3">
      <c r="A30" s="3" t="s">
        <v>18</v>
      </c>
    </row>
    <row r="31" spans="1:1" x14ac:dyDescent="0.3">
      <c r="A31" s="51" t="s">
        <v>551</v>
      </c>
    </row>
    <row r="32" spans="1:1" x14ac:dyDescent="0.3">
      <c r="A32" s="3" t="s">
        <v>99</v>
      </c>
    </row>
    <row r="33" spans="1:1" x14ac:dyDescent="0.3">
      <c r="A33" s="51" t="s">
        <v>312</v>
      </c>
    </row>
    <row r="34" spans="1:1" x14ac:dyDescent="0.3">
      <c r="A34" s="3" t="s">
        <v>97</v>
      </c>
    </row>
    <row r="35" spans="1:1" x14ac:dyDescent="0.3">
      <c r="A35" s="3" t="s">
        <v>96</v>
      </c>
    </row>
    <row r="36" spans="1:1" x14ac:dyDescent="0.3">
      <c r="A36" s="3" t="s">
        <v>45</v>
      </c>
    </row>
    <row r="37" spans="1:1" x14ac:dyDescent="0.3">
      <c r="A37" s="51" t="s">
        <v>100</v>
      </c>
    </row>
    <row r="38" spans="1:1" x14ac:dyDescent="0.3">
      <c r="A38" s="3" t="s">
        <v>102</v>
      </c>
    </row>
    <row r="39" spans="1:1" x14ac:dyDescent="0.3">
      <c r="A39" s="3" t="s">
        <v>101</v>
      </c>
    </row>
    <row r="40" spans="1:1" x14ac:dyDescent="0.3">
      <c r="A40" s="3" t="s">
        <v>46</v>
      </c>
    </row>
    <row r="41" spans="1:1" x14ac:dyDescent="0.3">
      <c r="A41" s="3"/>
    </row>
    <row r="42" spans="1:1" x14ac:dyDescent="0.3">
      <c r="A42" s="2" t="s">
        <v>28</v>
      </c>
    </row>
    <row r="43" spans="1:1" x14ac:dyDescent="0.3">
      <c r="A43" s="4" t="s">
        <v>30</v>
      </c>
    </row>
    <row r="44" spans="1:1" x14ac:dyDescent="0.3">
      <c r="A44" s="4" t="s">
        <v>31</v>
      </c>
    </row>
    <row r="45" spans="1:1" x14ac:dyDescent="0.3">
      <c r="A45" s="4" t="s">
        <v>29</v>
      </c>
    </row>
    <row r="47" spans="1:1" x14ac:dyDescent="0.3">
      <c r="A47" s="2" t="s">
        <v>32</v>
      </c>
    </row>
    <row r="48" spans="1:1" x14ac:dyDescent="0.3">
      <c r="A48" s="2" t="s">
        <v>20</v>
      </c>
    </row>
    <row r="49" spans="1:1" x14ac:dyDescent="0.3">
      <c r="A49" s="2" t="s">
        <v>33</v>
      </c>
    </row>
    <row r="50" spans="1:1" x14ac:dyDescent="0.3">
      <c r="A50" s="2" t="s">
        <v>34</v>
      </c>
    </row>
    <row r="51" spans="1:1" x14ac:dyDescent="0.3">
      <c r="A51" s="2" t="s">
        <v>35</v>
      </c>
    </row>
    <row r="52" spans="1:1" x14ac:dyDescent="0.3">
      <c r="A52" s="2" t="s">
        <v>110</v>
      </c>
    </row>
    <row r="53" spans="1:1" x14ac:dyDescent="0.3">
      <c r="A53" s="2" t="s">
        <v>36</v>
      </c>
    </row>
    <row r="54" spans="1:1" x14ac:dyDescent="0.3">
      <c r="A54" s="2" t="s">
        <v>37</v>
      </c>
    </row>
    <row r="55" spans="1:1" x14ac:dyDescent="0.3">
      <c r="A55" s="2" t="s">
        <v>81</v>
      </c>
    </row>
    <row r="57" spans="1:1" x14ac:dyDescent="0.3">
      <c r="A57" s="1" t="s">
        <v>42</v>
      </c>
    </row>
    <row r="58" spans="1:1" x14ac:dyDescent="0.3">
      <c r="A58" s="1" t="s">
        <v>84</v>
      </c>
    </row>
    <row r="59" spans="1:1" x14ac:dyDescent="0.3">
      <c r="A59" s="1" t="s">
        <v>13</v>
      </c>
    </row>
    <row r="60" spans="1:1" x14ac:dyDescent="0.3">
      <c r="A60" s="1" t="s">
        <v>38</v>
      </c>
    </row>
    <row r="61" spans="1:1" x14ac:dyDescent="0.3">
      <c r="A61" s="1" t="s">
        <v>82</v>
      </c>
    </row>
    <row r="62" spans="1:1" x14ac:dyDescent="0.3">
      <c r="A62" s="1"/>
    </row>
    <row r="63" spans="1:1" x14ac:dyDescent="0.3">
      <c r="A63" s="1" t="s">
        <v>41</v>
      </c>
    </row>
    <row r="64" spans="1:1" x14ac:dyDescent="0.3">
      <c r="A64" s="1" t="s">
        <v>77</v>
      </c>
    </row>
    <row r="65" spans="1:1" x14ac:dyDescent="0.3">
      <c r="A65" s="1" t="s">
        <v>78</v>
      </c>
    </row>
    <row r="66" spans="1:1" x14ac:dyDescent="0.3">
      <c r="A66" s="31" t="s">
        <v>202</v>
      </c>
    </row>
    <row r="67" spans="1:1" x14ac:dyDescent="0.3">
      <c r="A67" s="1"/>
    </row>
    <row r="68" spans="1:1" x14ac:dyDescent="0.3">
      <c r="A68" s="1" t="s">
        <v>43</v>
      </c>
    </row>
    <row r="69" spans="1:1" x14ac:dyDescent="0.3">
      <c r="A69" s="1" t="s">
        <v>39</v>
      </c>
    </row>
    <row r="70" spans="1:1" x14ac:dyDescent="0.3">
      <c r="A70" s="31" t="s">
        <v>664</v>
      </c>
    </row>
    <row r="71" spans="1:1" x14ac:dyDescent="0.3">
      <c r="A71" s="1" t="s">
        <v>40</v>
      </c>
    </row>
    <row r="72" spans="1:1" x14ac:dyDescent="0.3">
      <c r="A72" s="1" t="s">
        <v>83</v>
      </c>
    </row>
    <row r="73" spans="1:1" x14ac:dyDescent="0.3">
      <c r="A73" s="31" t="s">
        <v>200</v>
      </c>
    </row>
    <row r="74" spans="1:1" x14ac:dyDescent="0.3">
      <c r="A74" s="1"/>
    </row>
    <row r="75" spans="1:1" x14ac:dyDescent="0.3">
      <c r="A75" s="1" t="s">
        <v>44</v>
      </c>
    </row>
    <row r="76" spans="1:1" x14ac:dyDescent="0.3">
      <c r="A76" s="1" t="s">
        <v>94</v>
      </c>
    </row>
    <row r="77" spans="1:1" x14ac:dyDescent="0.3">
      <c r="A77" s="1" t="s">
        <v>95</v>
      </c>
    </row>
    <row r="78" spans="1:1" x14ac:dyDescent="0.3">
      <c r="A78" s="1" t="s">
        <v>133</v>
      </c>
    </row>
    <row r="79" spans="1:1" x14ac:dyDescent="0.3">
      <c r="A79" s="1"/>
    </row>
    <row r="80" spans="1:1" x14ac:dyDescent="0.3">
      <c r="A80" s="1" t="s">
        <v>105</v>
      </c>
    </row>
    <row r="81" spans="1:1" x14ac:dyDescent="0.3">
      <c r="A81" s="31" t="s">
        <v>699</v>
      </c>
    </row>
    <row r="82" spans="1:1" x14ac:dyDescent="0.3">
      <c r="A82" s="1" t="s">
        <v>106</v>
      </c>
    </row>
    <row r="83" spans="1:1" x14ac:dyDescent="0.3">
      <c r="A83" s="1" t="s">
        <v>107</v>
      </c>
    </row>
    <row r="84" spans="1:1" x14ac:dyDescent="0.3">
      <c r="A84" s="1" t="s">
        <v>108</v>
      </c>
    </row>
    <row r="86" spans="1:1" x14ac:dyDescent="0.3">
      <c r="A86" s="2" t="s">
        <v>48</v>
      </c>
    </row>
    <row r="87" spans="1:1" x14ac:dyDescent="0.3">
      <c r="A87" s="4" t="s">
        <v>94</v>
      </c>
    </row>
    <row r="88" spans="1:1" x14ac:dyDescent="0.3">
      <c r="A88" s="4" t="s">
        <v>95</v>
      </c>
    </row>
    <row r="89" spans="1:1" x14ac:dyDescent="0.3">
      <c r="A89" s="4" t="s">
        <v>661</v>
      </c>
    </row>
  </sheetData>
  <sortState xmlns:xlrd2="http://schemas.microsoft.com/office/spreadsheetml/2017/richdata2" ref="A53:B91">
    <sortCondition ref="A53"/>
  </sortState>
  <mergeCells count="2">
    <mergeCell ref="E1:F1"/>
    <mergeCell ref="E2:F2"/>
  </mergeCells>
  <pageMargins left="0.2" right="0.2" top="0.5" bottom="0.5" header="0.3" footer="0.3"/>
  <pageSetup scale="76" fitToHeight="0" orientation="landscape" r:id="rId1"/>
  <headerFooter>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engines and vehicles compliance information system</TermName>
          <TermId xmlns="http://schemas.microsoft.com/office/infopath/2007/PartnerControls">11111111-1111-1111-1111-111111111111</TermId>
        </TermInfo>
        <TermInfo xmlns="http://schemas.microsoft.com/office/infopath/2007/PartnerControls">
          <TermName xmlns="http://schemas.microsoft.com/office/infopath/2007/PartnerControls">evcis</TermName>
          <TermId xmlns="http://schemas.microsoft.com/office/infopath/2007/PartnerControls">11111111-1111-1111-1111-111111111111</TermId>
        </TermInfo>
        <TermInfo xmlns="http://schemas.microsoft.com/office/infopath/2007/PartnerControls">
          <TermName xmlns="http://schemas.microsoft.com/office/infopath/2007/PartnerControls">verify</TermName>
          <TermId xmlns="http://schemas.microsoft.com/office/infopath/2007/PartnerControls">11111111-1111-1111-1111-111111111111</TermId>
        </TermInfo>
        <TermInfo xmlns="http://schemas.microsoft.com/office/infopath/2007/PartnerControls">
          <TermName xmlns="http://schemas.microsoft.com/office/infopath/2007/PartnerControls">compliance</TermName>
          <TermId xmlns="http://schemas.microsoft.com/office/infopath/2007/PartnerControls">11111111-1111-1111-1111-111111111111</TermId>
        </TermInfo>
        <TermInfo xmlns="http://schemas.microsoft.com/office/infopath/2007/PartnerControls">
          <TermName xmlns="http://schemas.microsoft.com/office/infopath/2007/PartnerControls">reporting</TermName>
          <TermId xmlns="http://schemas.microsoft.com/office/infopath/2007/PartnerControls">11111111-1111-1111-1111-111111111111</TermId>
        </TermInfo>
        <TermInfo xmlns="http://schemas.microsoft.com/office/infopath/2007/PartnerControls">
          <TermName xmlns="http://schemas.microsoft.com/office/infopath/2007/PartnerControls">module</TermName>
          <TermId xmlns="http://schemas.microsoft.com/office/infopath/2007/PartnerControls">11111111-1111-1111-1111-111111111111</TermId>
        </TermInfo>
        <TermInfo xmlns="http://schemas.microsoft.com/office/infopath/2007/PartnerControls">
          <TermName xmlns="http://schemas.microsoft.com/office/infopath/2007/PartnerControls">CRM</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requirements</TermName>
          <TermId xmlns="http://schemas.microsoft.com/office/infopath/2007/PartnerControls">11111111-1111-1111-1111-111111111111</TermId>
        </TermInfo>
        <TermInfo xmlns="http://schemas.microsoft.com/office/infopath/2007/PartnerControls">
          <TermName xmlns="http://schemas.microsoft.com/office/infopath/2007/PartnerControls">element</TermName>
          <TermId xmlns="http://schemas.microsoft.com/office/infopath/2007/PartnerControls">11111111-1111-1111-1111-111111111111</TermId>
        </TermInfo>
        <TermInfo xmlns="http://schemas.microsoft.com/office/infopath/2007/PartnerControls">
          <TermName xmlns="http://schemas.microsoft.com/office/infopath/2007/PartnerControls">manufacturer</TermName>
          <TermId xmlns="http://schemas.microsoft.com/office/infopath/2007/PartnerControls">11111111-1111-1111-1111-111111111111</TermId>
        </TermInfo>
        <TermInfo xmlns="http://schemas.microsoft.com/office/infopath/2007/PartnerControls">
          <TermName xmlns="http://schemas.microsoft.com/office/infopath/2007/PartnerControls">industry</TermName>
          <TermId xmlns="http://schemas.microsoft.com/office/infopath/2007/PartnerControls">11111111-1111-1111-1111-111111111111</TermId>
        </TermInfo>
        <TermInfo xmlns="http://schemas.microsoft.com/office/infopath/2007/PartnerControls">
          <TermName xmlns="http://schemas.microsoft.com/office/infopath/2007/PartnerControls">certification</TermName>
          <TermId xmlns="http://schemas.microsoft.com/office/infopath/2007/PartnerControls">11111111-1111-1111-1111-111111111111</TermId>
        </TermInfo>
        <TermInfo xmlns="http://schemas.microsoft.com/office/infopath/2007/PartnerControls">
          <TermName xmlns="http://schemas.microsoft.com/office/infopath/2007/PartnerControls">release</TermName>
          <TermId xmlns="http://schemas.microsoft.com/office/infopath/2007/PartnerControls">11111111-1111-1111-1111-111111111111</TermId>
        </TermInfo>
        <TermInfo xmlns="http://schemas.microsoft.com/office/infopath/2007/PartnerControls">
          <TermName xmlns="http://schemas.microsoft.com/office/infopath/2007/PartnerControls">33.0</TermName>
          <TermId xmlns="http://schemas.microsoft.com/office/infopath/2007/PartnerControls">11111111-1111-1111-1111-111111111111</TermId>
        </TermInfo>
        <TermInfo xmlns="http://schemas.microsoft.com/office/infopath/2007/PartnerControls">
          <TermName xmlns="http://schemas.microsoft.com/office/infopath/2007/PartnerControls">production</TermName>
          <TermId xmlns="http://schemas.microsoft.com/office/infopath/2007/PartnerControls">11111111-1111-1111-1111-111111111111</TermId>
        </TermInfo>
        <TermInfo xmlns="http://schemas.microsoft.com/office/infopath/2007/PartnerControls">
          <TermName xmlns="http://schemas.microsoft.com/office/infopath/2007/PartnerControls">volume</TermName>
          <TermId xmlns="http://schemas.microsoft.com/office/infopath/2007/PartnerControls">11111111-1111-1111-1111-111111111111</TermId>
        </TermInfo>
        <TermInfo xmlns="http://schemas.microsoft.com/office/infopath/2007/PartnerControls">
          <TermName xmlns="http://schemas.microsoft.com/office/infopath/2007/PartnerControls">submission</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11111111-1111-1111-1111-111111111111</TermId>
        </TermInfo>
        <TermInfo xmlns="http://schemas.microsoft.com/office/infopath/2007/PartnerControls">
          <TermName xmlns="http://schemas.microsoft.com/office/infopath/2007/PartnerControls">defects</TermName>
          <TermId xmlns="http://schemas.microsoft.com/office/infopath/2007/PartnerControls">11111111-1111-1111-1111-111111111111</TermId>
        </TermInfo>
        <TermInfo xmlns="http://schemas.microsoft.com/office/infopath/2007/PartnerControls">
          <TermName xmlns="http://schemas.microsoft.com/office/infopath/2007/PartnerControls">recalls</TermName>
          <TermId xmlns="http://schemas.microsoft.com/office/infopath/2007/PartnerControls">11111111-1111-1111-1111-111111111111</TermId>
        </TermInfo>
        <TermInfo xmlns="http://schemas.microsoft.com/office/infopath/2007/PartnerControls">
          <TermName xmlns="http://schemas.microsoft.com/office/infopath/2007/PartnerControls">data group</TermName>
          <TermId xmlns="http://schemas.microsoft.com/office/infopath/2007/PartnerControls">11111111-1111-1111-1111-111111111111</TermId>
        </TermInfo>
        <TermInfo xmlns="http://schemas.microsoft.com/office/infopath/2007/PartnerControls">
          <TermName xmlns="http://schemas.microsoft.com/office/infopath/2007/PartnerControls">GEM</TermName>
          <TermId xmlns="http://schemas.microsoft.com/office/infopath/2007/PartnerControls">11111111-1111-1111-1111-111111111111</TermId>
        </TermInfo>
        <TermInfo xmlns="http://schemas.microsoft.com/office/infopath/2007/PartnerControls">
          <TermName xmlns="http://schemas.microsoft.com/office/infopath/2007/PartnerControls">change</TermName>
          <TermId xmlns="http://schemas.microsoft.com/office/infopath/2007/PartnerControls">11111111-1111-1111-1111-111111111111</TermId>
        </TermInfo>
        <TermInfo xmlns="http://schemas.microsoft.com/office/infopath/2007/PartnerControls">
          <TermName xmlns="http://schemas.microsoft.com/office/infopath/2007/PartnerControls">log</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2019-08-07T20:29:38+00:00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74D88B700177941BB7EE628A1756950" ma:contentTypeVersion="2" ma:contentTypeDescription="Create a new document." ma:contentTypeScope="" ma:versionID="0915ac499923c2aedbdb49f364d738c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43fb941-70d6-4a93-896a-21ea97bd2a5c" targetNamespace="http://schemas.microsoft.com/office/2006/metadata/properties" ma:root="true" ma:fieldsID="1f600fc684a96207afa422a7247149c4" ns1:_="" ns2:_="" ns3:_="" ns4:_="" ns5:_="">
    <xsd:import namespace="http://schemas.microsoft.com/sharepoint/v3"/>
    <xsd:import namespace="4ffa91fb-a0ff-4ac5-b2db-65c790d184a4"/>
    <xsd:import namespace="http://schemas.microsoft.com/sharepoint.v3"/>
    <xsd:import namespace="http://schemas.microsoft.com/sharepoint/v3/fields"/>
    <xsd:import namespace="243fb941-70d6-4a93-896a-21ea97bd2a5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c92f015-dc2f-457d-9756-f6c8e0ce28e1}" ma:internalName="TaxCatchAllLabel" ma:readOnly="true" ma:showField="CatchAllDataLabel" ma:web="7d54294f-b590-4be2-a93b-a06f1e0b597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c92f015-dc2f-457d-9756-f6c8e0ce28e1}" ma:internalName="TaxCatchAll" ma:showField="CatchAllData" ma:web="7d54294f-b590-4be2-a93b-a06f1e0b59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3fb941-70d6-4a93-896a-21ea97bd2a5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6CF314-28EE-4EDB-B743-9A26C61350B7}">
  <ds:schemaRefs>
    <ds:schemaRef ds:uri="Microsoft.SharePoint.Taxonomy.ContentTypeSync"/>
  </ds:schemaRefs>
</ds:datastoreItem>
</file>

<file path=customXml/itemProps2.xml><?xml version="1.0" encoding="utf-8"?>
<ds:datastoreItem xmlns:ds="http://schemas.openxmlformats.org/officeDocument/2006/customXml" ds:itemID="{FE18927F-0762-4FD9-A972-4B5C4C21A54E}">
  <ds:schemaRefs>
    <ds:schemaRef ds:uri="http://schemas.microsoft.com/sharepoint/v3/contenttype/forms"/>
  </ds:schemaRefs>
</ds:datastoreItem>
</file>

<file path=customXml/itemProps3.xml><?xml version="1.0" encoding="utf-8"?>
<ds:datastoreItem xmlns:ds="http://schemas.openxmlformats.org/officeDocument/2006/customXml" ds:itemID="{4D15A5CD-C29B-4641-BCCE-ABE26FCDA900}">
  <ds:schemaRef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4ffa91fb-a0ff-4ac5-b2db-65c790d184a4"/>
    <ds:schemaRef ds:uri="243fb941-70d6-4a93-896a-21ea97bd2a5c"/>
    <ds:schemaRef ds:uri="http://schemas.microsoft.com/sharepoint/v3/fields"/>
    <ds:schemaRef ds:uri="http://schemas.microsoft.com/sharepoint.v3"/>
    <ds:schemaRef ds:uri="http://purl.org/dc/elements/1.1/"/>
    <ds:schemaRef ds:uri="http://schemas.microsoft.com/sharepoint/v3"/>
    <ds:schemaRef ds:uri="http://purl.org/dc/dcmitype/"/>
    <ds:schemaRef ds:uri="http://purl.org/dc/terms/"/>
  </ds:schemaRefs>
</ds:datastoreItem>
</file>

<file path=customXml/itemProps4.xml><?xml version="1.0" encoding="utf-8"?>
<ds:datastoreItem xmlns:ds="http://schemas.openxmlformats.org/officeDocument/2006/customXml" ds:itemID="{594BD8EF-9913-4AEC-B9A4-300E35811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43fb941-70d6-4a93-896a-21ea97bd2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Requirements</vt:lpstr>
      <vt:lpstr>Group Mapping</vt:lpstr>
      <vt:lpstr>Documents</vt:lpstr>
      <vt:lpstr>GEM Input Assignments</vt:lpstr>
      <vt:lpstr>Change Log</vt:lpstr>
      <vt:lpstr>Lists</vt:lpstr>
      <vt:lpstr>basicDataTypeList</vt:lpstr>
      <vt:lpstr>cbiInfoList</vt:lpstr>
      <vt:lpstr>collectionPointList</vt:lpstr>
      <vt:lpstr>collectionTypeList</vt:lpstr>
      <vt:lpstr>complianceProgramList</vt:lpstr>
      <vt:lpstr>displayPointList</vt:lpstr>
      <vt:lpstr>groupNumberList</vt:lpstr>
      <vt:lpstr>groupPathList</vt:lpstr>
      <vt:lpstr>helpTextDisplayTypeList</vt:lpstr>
      <vt:lpstr>industryModuleList</vt:lpstr>
      <vt:lpstr>infoSubcategoryList</vt:lpstr>
      <vt:lpstr>originatorList</vt:lpstr>
      <vt:lpstr>'Change Log'!Print_Titles</vt:lpstr>
      <vt:lpstr>'GEM Input Assignments'!Print_Titles</vt:lpstr>
      <vt:lpstr>'Group Mapping'!Print_Titles</vt:lpstr>
      <vt:lpstr>Lists!Print_Titles</vt:lpstr>
      <vt:lpstr>Requirements!Print_Titles</vt:lpstr>
      <vt:lpstr>requiredList</vt:lpstr>
      <vt:lpstr>screenMappingList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Compliance Reporting Module (CRM) Data Requirement Release 33.0 (July 2022)</dc:title>
  <dc:subject>Excel spreadsheet for the Engines and Vehicles Compliance Information System (EV-CIS) compliance reporting module data requirements release 33.0 for manufacturers.</dc:subject>
  <dc:creator>U.S. EPA; OAR; Office of Transportation and Air Quality; Compliance Division</dc:creator>
  <cp:keywords>engines and vehicles compliance information system;evcis;verify;compliance;reporting;module;CRM;data;requirements;element;manufacturer;industry;certification;release;33.0;production;volume;submission;vehicle;engine;defects;recalls;data group;GEM;change;log</cp:keywords>
  <cp:lastModifiedBy>Anagnost, Eloise</cp:lastModifiedBy>
  <cp:lastPrinted>2022-07-21T17:22:12Z</cp:lastPrinted>
  <dcterms:created xsi:type="dcterms:W3CDTF">2012-09-21T14:36:23Z</dcterms:created>
  <dcterms:modified xsi:type="dcterms:W3CDTF">2022-07-21T17:44:01Z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0x010100474D88B700177941BB7EE628A1756950</vt:lpwstr>
  </property>
  <property fmtid="{D5CDD505-2E9C-101B-9397-08002B2CF9AE}" pid="3" name="TaxKeyword">
    <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ies>
</file>